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240" yWindow="4095" windowWidth="20115" windowHeight="3975" activeTab="4"/>
  </bookViews>
  <sheets>
    <sheet name="FM" sheetId="8" r:id="rId1"/>
    <sheet name="PRESSÃO" sheetId="7" r:id="rId2"/>
    <sheet name="ESTADO" sheetId="6" r:id="rId3"/>
    <sheet name="IMPACTO" sheetId="5" r:id="rId4"/>
    <sheet name="RESPOSTA" sheetId="4" r:id="rId5"/>
  </sheets>
  <definedNames>
    <definedName name="_xlnm._FilterDatabase" localSheetId="2" hidden="1">ESTADO!$E$6:$AI$6</definedName>
    <definedName name="_xlnm._FilterDatabase" localSheetId="0" hidden="1">FM!$E$6:$Z$6</definedName>
    <definedName name="_xlnm._FilterDatabase" localSheetId="3" hidden="1">IMPACTO!$B$6:$O$6</definedName>
    <definedName name="_xlnm._FilterDatabase" localSheetId="1" hidden="1">PRESSÃO!$E$6:$AG$926</definedName>
    <definedName name="_xlnm._FilterDatabase" localSheetId="4" hidden="1">RESPOSTA!$A$6:$Z$6</definedName>
    <definedName name="_xlnm.Print_Area" localSheetId="2">ESTADO!$J$1:$M$28</definedName>
  </definedNames>
  <calcPr calcId="145621"/>
</workbook>
</file>

<file path=xl/calcChain.xml><?xml version="1.0" encoding="utf-8"?>
<calcChain xmlns="http://schemas.openxmlformats.org/spreadsheetml/2006/main">
  <c r="Q21" i="7" l="1"/>
  <c r="U30" i="8" l="1"/>
  <c r="T30" i="8"/>
  <c r="V30" i="8"/>
  <c r="Z30" i="8" l="1"/>
  <c r="Y30" i="8"/>
  <c r="X30" i="8"/>
  <c r="W30" i="8"/>
  <c r="S30" i="8"/>
  <c r="Z30" i="4" l="1"/>
  <c r="M33" i="6" l="1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G156" i="6"/>
  <c r="AH156" i="6"/>
  <c r="AG157" i="6"/>
  <c r="AH157" i="6"/>
  <c r="AG158" i="6"/>
  <c r="AH158" i="6"/>
  <c r="AG159" i="6"/>
  <c r="AH159" i="6"/>
  <c r="AG160" i="6"/>
  <c r="AH160" i="6"/>
  <c r="AG161" i="6"/>
  <c r="AH161" i="6"/>
  <c r="AG162" i="6"/>
  <c r="AH162" i="6"/>
  <c r="AG163" i="6"/>
  <c r="AH163" i="6"/>
  <c r="AG164" i="6"/>
  <c r="AH164" i="6"/>
  <c r="AG165" i="6"/>
  <c r="AH165" i="6"/>
  <c r="AG166" i="6"/>
  <c r="AH166" i="6"/>
  <c r="AG167" i="6"/>
  <c r="AH167" i="6"/>
  <c r="AG168" i="6"/>
  <c r="AH168" i="6"/>
  <c r="AG169" i="6"/>
  <c r="AH169" i="6"/>
  <c r="AG170" i="6"/>
  <c r="AH170" i="6"/>
  <c r="AG171" i="6"/>
  <c r="AH171" i="6"/>
  <c r="AG172" i="6"/>
  <c r="AH172" i="6"/>
  <c r="AG173" i="6"/>
  <c r="AH173" i="6"/>
  <c r="AG174" i="6"/>
  <c r="AH174" i="6"/>
  <c r="AG175" i="6"/>
  <c r="AH175" i="6"/>
  <c r="AG176" i="6"/>
  <c r="AH176" i="6"/>
  <c r="AG177" i="6"/>
  <c r="AH177" i="6"/>
  <c r="AG178" i="6"/>
  <c r="AH178" i="6"/>
  <c r="AG179" i="6"/>
  <c r="AH179" i="6"/>
  <c r="AG180" i="6"/>
  <c r="AH180" i="6"/>
  <c r="AG181" i="6"/>
  <c r="AH181" i="6"/>
  <c r="AG182" i="6"/>
  <c r="AH182" i="6"/>
  <c r="AG183" i="6"/>
  <c r="AH183" i="6"/>
  <c r="AG184" i="6"/>
  <c r="AH184" i="6"/>
  <c r="AG185" i="6"/>
  <c r="AH185" i="6"/>
  <c r="AG186" i="6"/>
  <c r="AH186" i="6"/>
  <c r="AG187" i="6"/>
  <c r="AH187" i="6"/>
  <c r="AG188" i="6"/>
  <c r="AH188" i="6"/>
  <c r="AG189" i="6"/>
  <c r="AH189" i="6"/>
  <c r="AG190" i="6"/>
  <c r="AH190" i="6"/>
  <c r="AG191" i="6"/>
  <c r="AH191" i="6"/>
  <c r="AG192" i="6"/>
  <c r="AH192" i="6"/>
  <c r="AG193" i="6"/>
  <c r="AH193" i="6"/>
  <c r="AG194" i="6"/>
  <c r="AH194" i="6"/>
  <c r="AG195" i="6"/>
  <c r="AH195" i="6"/>
  <c r="AG196" i="6"/>
  <c r="AH196" i="6"/>
  <c r="AG197" i="6"/>
  <c r="AH197" i="6"/>
  <c r="AG198" i="6"/>
  <c r="AH198" i="6"/>
  <c r="AG199" i="6"/>
  <c r="AH199" i="6"/>
  <c r="AG200" i="6"/>
  <c r="AH200" i="6"/>
  <c r="AG201" i="6"/>
  <c r="AH201" i="6"/>
  <c r="AG202" i="6"/>
  <c r="AH202" i="6"/>
  <c r="AG203" i="6"/>
  <c r="AH203" i="6"/>
  <c r="AG204" i="6"/>
  <c r="AH204" i="6"/>
  <c r="AG205" i="6"/>
  <c r="AH205" i="6"/>
  <c r="AG206" i="6"/>
  <c r="AH206" i="6"/>
  <c r="AG207" i="6"/>
  <c r="AH207" i="6"/>
  <c r="AG208" i="6"/>
  <c r="AH208" i="6"/>
  <c r="AG209" i="6"/>
  <c r="AH209" i="6"/>
  <c r="AG210" i="6"/>
  <c r="AH210" i="6"/>
  <c r="AG211" i="6"/>
  <c r="AH211" i="6"/>
  <c r="AG212" i="6"/>
  <c r="AH212" i="6"/>
  <c r="AG213" i="6"/>
  <c r="AH213" i="6"/>
  <c r="AG214" i="6"/>
  <c r="AH214" i="6"/>
  <c r="AG215" i="6"/>
  <c r="AH215" i="6"/>
  <c r="AG216" i="6"/>
  <c r="AH216" i="6"/>
  <c r="AG217" i="6"/>
  <c r="AH217" i="6"/>
  <c r="AG218" i="6"/>
  <c r="AH218" i="6"/>
  <c r="AG219" i="6"/>
  <c r="AH219" i="6"/>
  <c r="AG220" i="6"/>
  <c r="AH220" i="6"/>
  <c r="AG221" i="6"/>
  <c r="AH221" i="6"/>
  <c r="AG222" i="6"/>
  <c r="AH222" i="6"/>
  <c r="AG223" i="6"/>
  <c r="AH223" i="6"/>
  <c r="AG224" i="6"/>
  <c r="AH224" i="6"/>
  <c r="AG225" i="6"/>
  <c r="AH225" i="6"/>
  <c r="AG226" i="6"/>
  <c r="AH226" i="6"/>
  <c r="AG227" i="6"/>
  <c r="AH227" i="6"/>
  <c r="AG228" i="6"/>
  <c r="AH228" i="6"/>
  <c r="AG229" i="6"/>
  <c r="AH229" i="6"/>
  <c r="AG230" i="6"/>
  <c r="AH230" i="6"/>
  <c r="AG231" i="6"/>
  <c r="AH231" i="6"/>
  <c r="AG232" i="6"/>
  <c r="AH232" i="6"/>
  <c r="AG233" i="6"/>
  <c r="AH233" i="6"/>
  <c r="AG234" i="6"/>
  <c r="AH234" i="6"/>
  <c r="AG235" i="6"/>
  <c r="AH235" i="6"/>
  <c r="AG236" i="6"/>
  <c r="AH236" i="6"/>
  <c r="AG237" i="6"/>
  <c r="AH237" i="6"/>
  <c r="AG238" i="6"/>
  <c r="AH238" i="6"/>
  <c r="AG239" i="6"/>
  <c r="AH239" i="6"/>
  <c r="AG240" i="6"/>
  <c r="AH240" i="6"/>
  <c r="AG241" i="6"/>
  <c r="AH241" i="6"/>
  <c r="AG242" i="6"/>
  <c r="AH242" i="6"/>
  <c r="AG243" i="6"/>
  <c r="AH243" i="6"/>
  <c r="AG244" i="6"/>
  <c r="AH244" i="6"/>
  <c r="AG245" i="6"/>
  <c r="AH245" i="6"/>
  <c r="AG246" i="6"/>
  <c r="AH246" i="6"/>
  <c r="AG247" i="6"/>
  <c r="AH247" i="6"/>
  <c r="AG248" i="6"/>
  <c r="AH248" i="6"/>
  <c r="AG249" i="6"/>
  <c r="AH249" i="6"/>
  <c r="AG250" i="6"/>
  <c r="AH250" i="6"/>
  <c r="AG251" i="6"/>
  <c r="AH251" i="6"/>
  <c r="AG252" i="6"/>
  <c r="AH252" i="6"/>
  <c r="AG253" i="6"/>
  <c r="AH253" i="6"/>
  <c r="AG254" i="6"/>
  <c r="AH254" i="6"/>
  <c r="AG255" i="6"/>
  <c r="AH255" i="6"/>
  <c r="AG256" i="6"/>
  <c r="AH256" i="6"/>
  <c r="AG257" i="6"/>
  <c r="AH257" i="6"/>
  <c r="AG258" i="6"/>
  <c r="AH258" i="6"/>
  <c r="AG259" i="6"/>
  <c r="AH259" i="6"/>
  <c r="AG260" i="6"/>
  <c r="AH260" i="6"/>
  <c r="AG261" i="6"/>
  <c r="AH261" i="6"/>
  <c r="AG262" i="6"/>
  <c r="AH262" i="6"/>
  <c r="AG263" i="6"/>
  <c r="AH263" i="6"/>
  <c r="AG264" i="6"/>
  <c r="AH264" i="6"/>
  <c r="AG265" i="6"/>
  <c r="AH265" i="6"/>
  <c r="AG266" i="6"/>
  <c r="AH266" i="6"/>
  <c r="AG267" i="6"/>
  <c r="AH267" i="6"/>
  <c r="AG268" i="6"/>
  <c r="AH268" i="6"/>
  <c r="AG269" i="6"/>
  <c r="AH269" i="6"/>
  <c r="AG270" i="6"/>
  <c r="AH270" i="6"/>
  <c r="AG271" i="6"/>
  <c r="AH271" i="6"/>
  <c r="AG272" i="6"/>
  <c r="AH272" i="6"/>
  <c r="AG273" i="6"/>
  <c r="AH273" i="6"/>
  <c r="AG274" i="6"/>
  <c r="AH274" i="6"/>
  <c r="AG275" i="6"/>
  <c r="AH275" i="6"/>
  <c r="AG276" i="6"/>
  <c r="AH276" i="6"/>
  <c r="AG277" i="6"/>
  <c r="AH277" i="6"/>
  <c r="AG278" i="6"/>
  <c r="AH278" i="6"/>
  <c r="AG279" i="6"/>
  <c r="AH279" i="6"/>
  <c r="AG280" i="6"/>
  <c r="AH280" i="6"/>
  <c r="AG281" i="6"/>
  <c r="AH281" i="6"/>
  <c r="AG282" i="6"/>
  <c r="AH282" i="6"/>
  <c r="AG283" i="6"/>
  <c r="AH283" i="6"/>
  <c r="AG284" i="6"/>
  <c r="AH284" i="6"/>
  <c r="AG285" i="6"/>
  <c r="AH285" i="6"/>
  <c r="AG286" i="6"/>
  <c r="AH286" i="6"/>
  <c r="AG287" i="6"/>
  <c r="AH287" i="6"/>
  <c r="AG288" i="6"/>
  <c r="AH288" i="6"/>
  <c r="AG289" i="6"/>
  <c r="AH289" i="6"/>
  <c r="AG290" i="6"/>
  <c r="AH290" i="6"/>
  <c r="AG291" i="6"/>
  <c r="AH291" i="6"/>
  <c r="AG292" i="6"/>
  <c r="AH292" i="6"/>
  <c r="AG293" i="6"/>
  <c r="AH293" i="6"/>
  <c r="AG294" i="6"/>
  <c r="AH294" i="6"/>
  <c r="AG295" i="6"/>
  <c r="AH295" i="6"/>
  <c r="AG296" i="6"/>
  <c r="AH296" i="6"/>
  <c r="AG297" i="6"/>
  <c r="AH297" i="6"/>
  <c r="AG298" i="6"/>
  <c r="AH298" i="6"/>
  <c r="AG299" i="6"/>
  <c r="AH299" i="6"/>
  <c r="AG300" i="6"/>
  <c r="AH300" i="6"/>
  <c r="AG301" i="6"/>
  <c r="AH301" i="6"/>
  <c r="AG302" i="6"/>
  <c r="AH302" i="6"/>
  <c r="AG303" i="6"/>
  <c r="AH303" i="6"/>
  <c r="AG304" i="6"/>
  <c r="AH304" i="6"/>
  <c r="AG305" i="6"/>
  <c r="AH305" i="6"/>
  <c r="AG306" i="6"/>
  <c r="AH306" i="6"/>
  <c r="AG307" i="6"/>
  <c r="AH307" i="6"/>
  <c r="AG308" i="6"/>
  <c r="AH308" i="6"/>
  <c r="AG309" i="6"/>
  <c r="AH309" i="6"/>
  <c r="AG310" i="6"/>
  <c r="AH310" i="6"/>
  <c r="AG311" i="6"/>
  <c r="AH311" i="6"/>
  <c r="AG312" i="6"/>
  <c r="AH312" i="6"/>
  <c r="AG313" i="6"/>
  <c r="AH313" i="6"/>
  <c r="AG314" i="6"/>
  <c r="AH314" i="6"/>
  <c r="AG315" i="6"/>
  <c r="AH315" i="6"/>
  <c r="AG316" i="6"/>
  <c r="AH316" i="6"/>
  <c r="AG317" i="6"/>
  <c r="AH317" i="6"/>
  <c r="AG318" i="6"/>
  <c r="AH318" i="6"/>
  <c r="AG319" i="6"/>
  <c r="AH319" i="6"/>
  <c r="AG320" i="6"/>
  <c r="AH320" i="6"/>
  <c r="AG321" i="6"/>
  <c r="AH321" i="6"/>
  <c r="AG322" i="6"/>
  <c r="AH322" i="6"/>
  <c r="AG323" i="6"/>
  <c r="AH323" i="6"/>
  <c r="AG324" i="6"/>
  <c r="AH324" i="6"/>
  <c r="AG325" i="6"/>
  <c r="AH325" i="6"/>
  <c r="AG326" i="6"/>
  <c r="AH326" i="6"/>
  <c r="AG327" i="6"/>
  <c r="AH327" i="6"/>
  <c r="AG328" i="6"/>
  <c r="AH328" i="6"/>
  <c r="AG329" i="6"/>
  <c r="AH329" i="6"/>
  <c r="AG330" i="6"/>
  <c r="AH330" i="6"/>
  <c r="AG331" i="6"/>
  <c r="AH331" i="6"/>
  <c r="AG332" i="6"/>
  <c r="AH332" i="6"/>
  <c r="AG333" i="6"/>
  <c r="AH333" i="6"/>
  <c r="AG334" i="6"/>
  <c r="AH334" i="6"/>
  <c r="AG335" i="6"/>
  <c r="AH335" i="6"/>
  <c r="AG336" i="6"/>
  <c r="AH336" i="6"/>
  <c r="AG337" i="6"/>
  <c r="AH337" i="6"/>
  <c r="AG338" i="6"/>
  <c r="AH338" i="6"/>
  <c r="AG339" i="6"/>
  <c r="AH339" i="6"/>
  <c r="AG340" i="6"/>
  <c r="AH340" i="6"/>
  <c r="AG341" i="6"/>
  <c r="AH341" i="6"/>
  <c r="AG342" i="6"/>
  <c r="AH342" i="6"/>
  <c r="AG343" i="6"/>
  <c r="AH343" i="6"/>
  <c r="AG344" i="6"/>
  <c r="AH344" i="6"/>
  <c r="AG345" i="6"/>
  <c r="AH345" i="6"/>
  <c r="AG346" i="6"/>
  <c r="AH346" i="6"/>
  <c r="AG347" i="6"/>
  <c r="AH347" i="6"/>
  <c r="AG348" i="6"/>
  <c r="AH348" i="6"/>
  <c r="AG349" i="6"/>
  <c r="AH349" i="6"/>
  <c r="AG350" i="6"/>
  <c r="AH350" i="6"/>
  <c r="AG351" i="6"/>
  <c r="AH351" i="6"/>
  <c r="AG352" i="6"/>
  <c r="AH352" i="6"/>
  <c r="AG353" i="6"/>
  <c r="AH353" i="6"/>
  <c r="AG354" i="6"/>
  <c r="AH354" i="6"/>
  <c r="AG355" i="6"/>
  <c r="AH355" i="6"/>
  <c r="AG356" i="6"/>
  <c r="AH356" i="6"/>
  <c r="AG357" i="6"/>
  <c r="AH357" i="6"/>
  <c r="AG358" i="6"/>
  <c r="AH358" i="6"/>
  <c r="AG359" i="6"/>
  <c r="AH359" i="6"/>
  <c r="AG360" i="6"/>
  <c r="AH360" i="6"/>
  <c r="AG361" i="6"/>
  <c r="AH361" i="6"/>
  <c r="AG362" i="6"/>
  <c r="AH362" i="6"/>
  <c r="AG363" i="6"/>
  <c r="AH363" i="6"/>
  <c r="AG364" i="6"/>
  <c r="AH364" i="6"/>
  <c r="AG365" i="6"/>
  <c r="AH365" i="6"/>
  <c r="AG366" i="6"/>
  <c r="AH366" i="6"/>
  <c r="AG367" i="6"/>
  <c r="AH367" i="6"/>
  <c r="AG368" i="6"/>
  <c r="AH368" i="6"/>
  <c r="AG369" i="6"/>
  <c r="AH369" i="6"/>
  <c r="AG370" i="6"/>
  <c r="AH370" i="6"/>
  <c r="AG371" i="6"/>
  <c r="AH371" i="6"/>
  <c r="AG372" i="6"/>
  <c r="AH372" i="6"/>
  <c r="AG373" i="6"/>
  <c r="AH373" i="6"/>
  <c r="AG374" i="6"/>
  <c r="AH374" i="6"/>
  <c r="AG375" i="6"/>
  <c r="AH375" i="6"/>
  <c r="AG376" i="6"/>
  <c r="AH376" i="6"/>
  <c r="AG377" i="6"/>
  <c r="AH377" i="6"/>
  <c r="AG378" i="6"/>
  <c r="AH378" i="6"/>
  <c r="AG379" i="6"/>
  <c r="AH379" i="6"/>
  <c r="AG380" i="6"/>
  <c r="AH380" i="6"/>
  <c r="AG381" i="6"/>
  <c r="AH381" i="6"/>
  <c r="AG382" i="6"/>
  <c r="AH382" i="6"/>
  <c r="AG383" i="6"/>
  <c r="AH383" i="6"/>
  <c r="AG384" i="6"/>
  <c r="AH384" i="6"/>
  <c r="AG385" i="6"/>
  <c r="AH385" i="6"/>
  <c r="AG386" i="6"/>
  <c r="AH386" i="6"/>
  <c r="AG387" i="6"/>
  <c r="AH387" i="6"/>
  <c r="AG388" i="6"/>
  <c r="AH388" i="6"/>
  <c r="AG389" i="6"/>
  <c r="AH389" i="6"/>
  <c r="AG390" i="6"/>
  <c r="AH390" i="6"/>
  <c r="AG391" i="6"/>
  <c r="AH391" i="6"/>
  <c r="AG392" i="6"/>
  <c r="AH392" i="6"/>
  <c r="AG393" i="6"/>
  <c r="AH393" i="6"/>
  <c r="AG394" i="6"/>
  <c r="AH394" i="6"/>
  <c r="AG395" i="6"/>
  <c r="AH395" i="6"/>
  <c r="AG396" i="6"/>
  <c r="AH396" i="6"/>
  <c r="AG397" i="6"/>
  <c r="AH397" i="6"/>
  <c r="AG398" i="6"/>
  <c r="AH398" i="6"/>
  <c r="AG399" i="6"/>
  <c r="AH399" i="6"/>
  <c r="AG400" i="6"/>
  <c r="AH400" i="6"/>
  <c r="AG401" i="6"/>
  <c r="AH401" i="6"/>
  <c r="AG402" i="6"/>
  <c r="AH402" i="6"/>
  <c r="AG403" i="6"/>
  <c r="AH403" i="6"/>
  <c r="AG404" i="6"/>
  <c r="AH404" i="6"/>
  <c r="AG405" i="6"/>
  <c r="AH405" i="6"/>
  <c r="AG406" i="6"/>
  <c r="AH406" i="6"/>
  <c r="AG407" i="6"/>
  <c r="AH407" i="6"/>
  <c r="AG408" i="6"/>
  <c r="AH408" i="6"/>
  <c r="AG409" i="6"/>
  <c r="AH409" i="6"/>
  <c r="AG410" i="6"/>
  <c r="AH410" i="6"/>
  <c r="AG411" i="6"/>
  <c r="AH411" i="6"/>
  <c r="AG412" i="6"/>
  <c r="AH412" i="6"/>
  <c r="AG413" i="6"/>
  <c r="AH413" i="6"/>
  <c r="AG414" i="6"/>
  <c r="AH414" i="6"/>
  <c r="AG415" i="6"/>
  <c r="AH415" i="6"/>
  <c r="AG416" i="6"/>
  <c r="AH416" i="6"/>
  <c r="AG417" i="6"/>
  <c r="AH417" i="6"/>
  <c r="AG418" i="6"/>
  <c r="AH418" i="6"/>
  <c r="AG419" i="6"/>
  <c r="AH419" i="6"/>
  <c r="AG420" i="6"/>
  <c r="AH420" i="6"/>
  <c r="AG421" i="6"/>
  <c r="AH421" i="6"/>
  <c r="AG422" i="6"/>
  <c r="AH422" i="6"/>
  <c r="AG423" i="6"/>
  <c r="AH423" i="6"/>
  <c r="AG424" i="6"/>
  <c r="AH424" i="6"/>
  <c r="AG425" i="6"/>
  <c r="AH425" i="6"/>
  <c r="AG426" i="6"/>
  <c r="AH426" i="6"/>
  <c r="AG427" i="6"/>
  <c r="AH427" i="6"/>
  <c r="AG428" i="6"/>
  <c r="AH428" i="6"/>
  <c r="AG429" i="6"/>
  <c r="AH429" i="6"/>
  <c r="AG430" i="6"/>
  <c r="AH430" i="6"/>
  <c r="AG431" i="6"/>
  <c r="AH431" i="6"/>
  <c r="AG432" i="6"/>
  <c r="AH432" i="6"/>
  <c r="AG433" i="6"/>
  <c r="AH433" i="6"/>
  <c r="AG434" i="6"/>
  <c r="AH434" i="6"/>
  <c r="AG435" i="6"/>
  <c r="AH435" i="6"/>
  <c r="AG436" i="6"/>
  <c r="AH436" i="6"/>
  <c r="AG437" i="6"/>
  <c r="AH437" i="6"/>
  <c r="AG438" i="6"/>
  <c r="AH438" i="6"/>
  <c r="AG439" i="6"/>
  <c r="AH439" i="6"/>
  <c r="AG440" i="6"/>
  <c r="AH440" i="6"/>
  <c r="AG441" i="6"/>
  <c r="AH441" i="6"/>
  <c r="AG442" i="6"/>
  <c r="AH442" i="6"/>
  <c r="AG443" i="6"/>
  <c r="AH443" i="6"/>
  <c r="AG444" i="6"/>
  <c r="AH444" i="6"/>
  <c r="AG445" i="6"/>
  <c r="AH445" i="6"/>
  <c r="AG446" i="6"/>
  <c r="AH446" i="6"/>
  <c r="AG447" i="6"/>
  <c r="AH447" i="6"/>
  <c r="AG448" i="6"/>
  <c r="AH448" i="6"/>
  <c r="AG449" i="6"/>
  <c r="AH449" i="6"/>
  <c r="AG450" i="6"/>
  <c r="AH450" i="6"/>
  <c r="AG451" i="6"/>
  <c r="AH451" i="6"/>
  <c r="AG452" i="6"/>
  <c r="AH452" i="6"/>
  <c r="AG453" i="6"/>
  <c r="AH453" i="6"/>
  <c r="AG454" i="6"/>
  <c r="AH454" i="6"/>
  <c r="AG455" i="6"/>
  <c r="AH455" i="6"/>
  <c r="AG456" i="6"/>
  <c r="AH456" i="6"/>
  <c r="AG457" i="6"/>
  <c r="AH457" i="6"/>
  <c r="AG458" i="6"/>
  <c r="AH458" i="6"/>
  <c r="AG459" i="6"/>
  <c r="AH459" i="6"/>
  <c r="AG460" i="6"/>
  <c r="AH460" i="6"/>
  <c r="AG461" i="6"/>
  <c r="AH461" i="6"/>
  <c r="AG462" i="6"/>
  <c r="AH462" i="6"/>
  <c r="AG463" i="6"/>
  <c r="AH463" i="6"/>
  <c r="AG464" i="6"/>
  <c r="AH464" i="6"/>
  <c r="AG465" i="6"/>
  <c r="AH465" i="6"/>
  <c r="AG466" i="6"/>
  <c r="AH466" i="6"/>
  <c r="AG467" i="6"/>
  <c r="AH467" i="6"/>
  <c r="AG468" i="6"/>
  <c r="AH468" i="6"/>
  <c r="AG469" i="6"/>
  <c r="AH469" i="6"/>
  <c r="AG470" i="6"/>
  <c r="AH470" i="6"/>
  <c r="AG471" i="6"/>
  <c r="AH471" i="6"/>
  <c r="AG472" i="6"/>
  <c r="AH472" i="6"/>
  <c r="AG473" i="6"/>
  <c r="AH473" i="6"/>
  <c r="AG474" i="6"/>
  <c r="AH474" i="6"/>
  <c r="AG475" i="6"/>
  <c r="AH475" i="6"/>
  <c r="AG476" i="6"/>
  <c r="AH476" i="6"/>
  <c r="AG477" i="6"/>
  <c r="AH477" i="6"/>
  <c r="AG478" i="6"/>
  <c r="AH478" i="6"/>
  <c r="AG479" i="6"/>
  <c r="AH479" i="6"/>
  <c r="AG480" i="6"/>
  <c r="AH480" i="6"/>
  <c r="AG481" i="6"/>
  <c r="AH481" i="6"/>
  <c r="AG482" i="6"/>
  <c r="AH482" i="6"/>
  <c r="AG483" i="6"/>
  <c r="AH483" i="6"/>
  <c r="AG484" i="6"/>
  <c r="AH484" i="6"/>
  <c r="AG485" i="6"/>
  <c r="AH485" i="6"/>
  <c r="AG486" i="6"/>
  <c r="AH486" i="6"/>
  <c r="AG487" i="6"/>
  <c r="AH487" i="6"/>
  <c r="AG488" i="6"/>
  <c r="AH488" i="6"/>
  <c r="AG489" i="6"/>
  <c r="AH489" i="6"/>
  <c r="AG490" i="6"/>
  <c r="AH490" i="6"/>
  <c r="AG491" i="6"/>
  <c r="AH491" i="6"/>
  <c r="AG492" i="6"/>
  <c r="AH492" i="6"/>
  <c r="AG493" i="6"/>
  <c r="AH493" i="6"/>
  <c r="AG494" i="6"/>
  <c r="AH494" i="6"/>
  <c r="AG495" i="6"/>
  <c r="AH495" i="6"/>
  <c r="AG496" i="6"/>
  <c r="AH496" i="6"/>
  <c r="AG497" i="6"/>
  <c r="AH497" i="6"/>
  <c r="AG498" i="6"/>
  <c r="AH498" i="6"/>
  <c r="AG499" i="6"/>
  <c r="AH499" i="6"/>
  <c r="AG500" i="6"/>
  <c r="AH500" i="6"/>
  <c r="AG501" i="6"/>
  <c r="AH501" i="6"/>
  <c r="AG502" i="6"/>
  <c r="AH502" i="6"/>
  <c r="AG503" i="6"/>
  <c r="AH503" i="6"/>
  <c r="AG504" i="6"/>
  <c r="AH504" i="6"/>
  <c r="AG505" i="6"/>
  <c r="AH505" i="6"/>
  <c r="AG506" i="6"/>
  <c r="AH506" i="6"/>
  <c r="AG507" i="6"/>
  <c r="AH507" i="6"/>
  <c r="AG508" i="6"/>
  <c r="AH508" i="6"/>
  <c r="AG509" i="6"/>
  <c r="AH509" i="6"/>
  <c r="AG510" i="6"/>
  <c r="AH510" i="6"/>
  <c r="AG511" i="6"/>
  <c r="AH511" i="6"/>
  <c r="AG512" i="6"/>
  <c r="AH512" i="6"/>
  <c r="AG513" i="6"/>
  <c r="AH513" i="6"/>
  <c r="AG514" i="6"/>
  <c r="AH514" i="6"/>
  <c r="AG515" i="6"/>
  <c r="AH515" i="6"/>
  <c r="AG516" i="6"/>
  <c r="AH516" i="6"/>
  <c r="AG517" i="6"/>
  <c r="AH517" i="6"/>
  <c r="AG518" i="6"/>
  <c r="AH518" i="6"/>
  <c r="AG519" i="6"/>
  <c r="AH519" i="6"/>
  <c r="AG520" i="6"/>
  <c r="AH520" i="6"/>
  <c r="AG521" i="6"/>
  <c r="AH521" i="6"/>
  <c r="AG522" i="6"/>
  <c r="AH522" i="6"/>
  <c r="AG523" i="6"/>
  <c r="AH523" i="6"/>
  <c r="AG524" i="6"/>
  <c r="AH524" i="6"/>
  <c r="AG525" i="6"/>
  <c r="AH525" i="6"/>
  <c r="AG526" i="6"/>
  <c r="AH526" i="6"/>
  <c r="AG527" i="6"/>
  <c r="AH527" i="6"/>
  <c r="AG528" i="6"/>
  <c r="AH528" i="6"/>
  <c r="AG529" i="6"/>
  <c r="AH529" i="6"/>
  <c r="AG530" i="6"/>
  <c r="AH530" i="6"/>
  <c r="AG531" i="6"/>
  <c r="AH531" i="6"/>
  <c r="AG532" i="6"/>
  <c r="AH532" i="6"/>
  <c r="AG533" i="6"/>
  <c r="AH533" i="6"/>
  <c r="AG534" i="6"/>
  <c r="AH534" i="6"/>
  <c r="AG535" i="6"/>
  <c r="AH535" i="6"/>
  <c r="AG536" i="6"/>
  <c r="AH536" i="6"/>
  <c r="AG537" i="6"/>
  <c r="AH537" i="6"/>
  <c r="AG538" i="6"/>
  <c r="AH538" i="6"/>
  <c r="AG539" i="6"/>
  <c r="AH539" i="6"/>
  <c r="AG540" i="6"/>
  <c r="AH540" i="6"/>
  <c r="AG541" i="6"/>
  <c r="AH541" i="6"/>
  <c r="AG542" i="6"/>
  <c r="AH542" i="6"/>
  <c r="AG543" i="6"/>
  <c r="AH543" i="6"/>
  <c r="AG544" i="6"/>
  <c r="AH544" i="6"/>
  <c r="AG545" i="6"/>
  <c r="AH545" i="6"/>
  <c r="AG546" i="6"/>
  <c r="AH546" i="6"/>
  <c r="AG547" i="6"/>
  <c r="AH547" i="6"/>
  <c r="AG548" i="6"/>
  <c r="AH548" i="6"/>
  <c r="AG549" i="6"/>
  <c r="AH549" i="6"/>
  <c r="AG550" i="6"/>
  <c r="AH550" i="6"/>
  <c r="AG551" i="6"/>
  <c r="AH551" i="6"/>
  <c r="AG552" i="6"/>
  <c r="AH552" i="6"/>
  <c r="AG553" i="6"/>
  <c r="AH553" i="6"/>
  <c r="AG554" i="6"/>
  <c r="AH554" i="6"/>
  <c r="AG555" i="6"/>
  <c r="AH555" i="6"/>
  <c r="AG556" i="6"/>
  <c r="AH556" i="6"/>
  <c r="AG557" i="6"/>
  <c r="AH557" i="6"/>
  <c r="AG558" i="6"/>
  <c r="AH558" i="6"/>
  <c r="AG559" i="6"/>
  <c r="AH559" i="6"/>
  <c r="AG560" i="6"/>
  <c r="AH560" i="6"/>
  <c r="AG561" i="6"/>
  <c r="AH561" i="6"/>
  <c r="AG562" i="6"/>
  <c r="AH562" i="6"/>
  <c r="AG563" i="6"/>
  <c r="AH563" i="6"/>
  <c r="AG564" i="6"/>
  <c r="AH564" i="6"/>
  <c r="AG565" i="6"/>
  <c r="AH565" i="6"/>
  <c r="AG566" i="6"/>
  <c r="AH566" i="6"/>
  <c r="AG567" i="6"/>
  <c r="AH567" i="6"/>
  <c r="AG568" i="6"/>
  <c r="AH568" i="6"/>
  <c r="AG569" i="6"/>
  <c r="AH569" i="6"/>
  <c r="AG570" i="6"/>
  <c r="AH570" i="6"/>
  <c r="AG571" i="6"/>
  <c r="AH571" i="6"/>
  <c r="AG572" i="6"/>
  <c r="AH572" i="6"/>
  <c r="AG573" i="6"/>
  <c r="AH573" i="6"/>
  <c r="AG574" i="6"/>
  <c r="AH574" i="6"/>
  <c r="AG575" i="6"/>
  <c r="AH575" i="6"/>
  <c r="AG576" i="6"/>
  <c r="AH576" i="6"/>
  <c r="AG577" i="6"/>
  <c r="AH577" i="6"/>
  <c r="AG578" i="6"/>
  <c r="AH578" i="6"/>
  <c r="AG579" i="6"/>
  <c r="AH579" i="6"/>
  <c r="AG580" i="6"/>
  <c r="AH580" i="6"/>
  <c r="AG581" i="6"/>
  <c r="AH581" i="6"/>
  <c r="AG582" i="6"/>
  <c r="AH582" i="6"/>
  <c r="AG583" i="6"/>
  <c r="AH583" i="6"/>
  <c r="AG584" i="6"/>
  <c r="AH584" i="6"/>
  <c r="AG585" i="6"/>
  <c r="AH585" i="6"/>
  <c r="AG586" i="6"/>
  <c r="AH586" i="6"/>
  <c r="AG587" i="6"/>
  <c r="AH587" i="6"/>
  <c r="AG588" i="6"/>
  <c r="AH588" i="6"/>
  <c r="AG589" i="6"/>
  <c r="AH589" i="6"/>
  <c r="AG590" i="6"/>
  <c r="AH590" i="6"/>
  <c r="AG591" i="6"/>
  <c r="AH591" i="6"/>
  <c r="AG592" i="6"/>
  <c r="AH592" i="6"/>
  <c r="AG593" i="6"/>
  <c r="AH593" i="6"/>
  <c r="AG594" i="6"/>
  <c r="AH594" i="6"/>
  <c r="AG595" i="6"/>
  <c r="AH595" i="6"/>
  <c r="AG596" i="6"/>
  <c r="AH596" i="6"/>
  <c r="AG597" i="6"/>
  <c r="AH597" i="6"/>
  <c r="AG598" i="6"/>
  <c r="AH598" i="6"/>
  <c r="AG599" i="6"/>
  <c r="AH599" i="6"/>
  <c r="AG600" i="6"/>
  <c r="AH600" i="6"/>
  <c r="AG601" i="6"/>
  <c r="AH601" i="6"/>
  <c r="AG602" i="6"/>
  <c r="AH602" i="6"/>
  <c r="AG603" i="6"/>
  <c r="AH603" i="6"/>
  <c r="AG604" i="6"/>
  <c r="AH604" i="6"/>
  <c r="AG605" i="6"/>
  <c r="AH605" i="6"/>
  <c r="AG606" i="6"/>
  <c r="AH606" i="6"/>
  <c r="AG607" i="6"/>
  <c r="AH607" i="6"/>
  <c r="AG608" i="6"/>
  <c r="AH608" i="6"/>
  <c r="AG609" i="6"/>
  <c r="AH609" i="6"/>
  <c r="AG610" i="6"/>
  <c r="AH610" i="6"/>
  <c r="AG611" i="6"/>
  <c r="AH611" i="6"/>
  <c r="AG612" i="6"/>
  <c r="AH612" i="6"/>
  <c r="AG613" i="6"/>
  <c r="AH613" i="6"/>
  <c r="AG614" i="6"/>
  <c r="AH614" i="6"/>
  <c r="AG615" i="6"/>
  <c r="AH615" i="6"/>
  <c r="AG616" i="6"/>
  <c r="AH616" i="6"/>
  <c r="AG617" i="6"/>
  <c r="AH617" i="6"/>
  <c r="AG618" i="6"/>
  <c r="AH618" i="6"/>
  <c r="AG619" i="6"/>
  <c r="AH619" i="6"/>
  <c r="AG620" i="6"/>
  <c r="AH620" i="6"/>
  <c r="AG621" i="6"/>
  <c r="AH621" i="6"/>
  <c r="AG622" i="6"/>
  <c r="AH622" i="6"/>
  <c r="AG623" i="6"/>
  <c r="AH623" i="6"/>
  <c r="AG624" i="6"/>
  <c r="AH624" i="6"/>
  <c r="AG625" i="6"/>
  <c r="AH625" i="6"/>
  <c r="AG626" i="6"/>
  <c r="AH626" i="6"/>
  <c r="AG627" i="6"/>
  <c r="AH627" i="6"/>
  <c r="AG628" i="6"/>
  <c r="AH628" i="6"/>
  <c r="AG629" i="6"/>
  <c r="AH629" i="6"/>
  <c r="AG630" i="6"/>
  <c r="AH630" i="6"/>
  <c r="AG631" i="6"/>
  <c r="AH631" i="6"/>
  <c r="AG632" i="6"/>
  <c r="AH632" i="6"/>
  <c r="AG633" i="6"/>
  <c r="AH633" i="6"/>
  <c r="AG634" i="6"/>
  <c r="AH634" i="6"/>
  <c r="AG635" i="6"/>
  <c r="AH635" i="6"/>
  <c r="AG636" i="6"/>
  <c r="AH636" i="6"/>
  <c r="AG637" i="6"/>
  <c r="AH637" i="6"/>
  <c r="AG638" i="6"/>
  <c r="AH638" i="6"/>
  <c r="AG639" i="6"/>
  <c r="AH639" i="6"/>
  <c r="AG640" i="6"/>
  <c r="AH640" i="6"/>
  <c r="AG641" i="6"/>
  <c r="AH641" i="6"/>
  <c r="AG642" i="6"/>
  <c r="AH642" i="6"/>
  <c r="AG643" i="6"/>
  <c r="AH643" i="6"/>
  <c r="AG644" i="6"/>
  <c r="AH644" i="6"/>
  <c r="AG645" i="6"/>
  <c r="AH645" i="6"/>
  <c r="AG646" i="6"/>
  <c r="AH646" i="6"/>
  <c r="AG647" i="6"/>
  <c r="AH647" i="6"/>
  <c r="AG648" i="6"/>
  <c r="AH648" i="6"/>
  <c r="AG649" i="6"/>
  <c r="AH649" i="6"/>
  <c r="AG650" i="6"/>
  <c r="AH650" i="6"/>
  <c r="AG651" i="6"/>
  <c r="AH651" i="6"/>
  <c r="AG652" i="6"/>
  <c r="AH652" i="6"/>
  <c r="AG653" i="6"/>
  <c r="AH653" i="6"/>
  <c r="AG654" i="6"/>
  <c r="AH654" i="6"/>
  <c r="AG655" i="6"/>
  <c r="AH655" i="6"/>
  <c r="AG656" i="6"/>
  <c r="AH656" i="6"/>
  <c r="AG657" i="6"/>
  <c r="AH657" i="6"/>
  <c r="AG658" i="6"/>
  <c r="AH658" i="6"/>
  <c r="AG659" i="6"/>
  <c r="AH659" i="6"/>
  <c r="AG660" i="6"/>
  <c r="AH660" i="6"/>
  <c r="AG661" i="6"/>
  <c r="AH661" i="6"/>
  <c r="AG662" i="6"/>
  <c r="AH662" i="6"/>
  <c r="AG663" i="6"/>
  <c r="AH663" i="6"/>
  <c r="AG664" i="6"/>
  <c r="AH664" i="6"/>
  <c r="AG665" i="6"/>
  <c r="AH665" i="6"/>
  <c r="AG666" i="6"/>
  <c r="AH666" i="6"/>
  <c r="AG667" i="6"/>
  <c r="AH667" i="6"/>
  <c r="AG668" i="6"/>
  <c r="AH668" i="6"/>
  <c r="AG669" i="6"/>
  <c r="AH669" i="6"/>
  <c r="AG670" i="6"/>
  <c r="AH670" i="6"/>
  <c r="AG671" i="6"/>
  <c r="AH671" i="6"/>
  <c r="AG672" i="6"/>
  <c r="AH672" i="6"/>
  <c r="AG673" i="6"/>
  <c r="AH673" i="6"/>
  <c r="AG674" i="6"/>
  <c r="AH674" i="6"/>
  <c r="AG675" i="6"/>
  <c r="AH675" i="6"/>
  <c r="AG676" i="6"/>
  <c r="AH676" i="6"/>
  <c r="AH32" i="6"/>
  <c r="AG32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H7" i="6"/>
  <c r="AG7" i="6"/>
  <c r="AF45" i="6"/>
  <c r="AF48" i="6"/>
  <c r="AF49" i="6"/>
  <c r="AE55" i="6"/>
  <c r="AF64" i="6"/>
  <c r="AF69" i="6"/>
  <c r="AF88" i="6"/>
  <c r="AF90" i="6"/>
  <c r="AF93" i="6"/>
  <c r="AF104" i="6"/>
  <c r="AF107" i="6"/>
  <c r="AF113" i="6"/>
  <c r="AE127" i="6"/>
  <c r="AF128" i="6"/>
  <c r="AF133" i="6"/>
  <c r="AE143" i="6"/>
  <c r="AF151" i="6"/>
  <c r="AF165" i="6"/>
  <c r="AE167" i="6"/>
  <c r="AF181" i="6"/>
  <c r="AF186" i="6"/>
  <c r="AE187" i="6"/>
  <c r="AF192" i="6"/>
  <c r="AF201" i="6"/>
  <c r="AF206" i="6"/>
  <c r="AE207" i="6"/>
  <c r="AF221" i="6"/>
  <c r="AF224" i="6"/>
  <c r="AF225" i="6"/>
  <c r="AE231" i="6"/>
  <c r="AF239" i="6"/>
  <c r="AF245" i="6"/>
  <c r="AF264" i="6"/>
  <c r="AF265" i="6"/>
  <c r="AF269" i="6"/>
  <c r="AF279" i="6"/>
  <c r="AF283" i="6"/>
  <c r="AF289" i="6"/>
  <c r="AE303" i="6"/>
  <c r="AF303" i="6"/>
  <c r="AF309" i="6"/>
  <c r="AF323" i="6"/>
  <c r="AF327" i="6"/>
  <c r="AF341" i="6"/>
  <c r="AF342" i="6"/>
  <c r="AF360" i="6"/>
  <c r="AF361" i="6"/>
  <c r="AE373" i="6"/>
  <c r="AE376" i="6"/>
  <c r="AF376" i="6"/>
  <c r="AE388" i="6"/>
  <c r="AF391" i="6"/>
  <c r="AE397" i="6"/>
  <c r="AE400" i="6"/>
  <c r="AF400" i="6"/>
  <c r="AE413" i="6"/>
  <c r="AF415" i="6"/>
  <c r="AE424" i="6"/>
  <c r="AF424" i="6"/>
  <c r="AE437" i="6"/>
  <c r="AF440" i="6"/>
  <c r="AE449" i="6"/>
  <c r="AE450" i="6"/>
  <c r="AE461" i="6"/>
  <c r="AF464" i="6"/>
  <c r="AE473" i="6"/>
  <c r="AE474" i="6"/>
  <c r="AE477" i="6"/>
  <c r="AE486" i="6"/>
  <c r="AF486" i="6"/>
  <c r="AF488" i="6"/>
  <c r="AF495" i="6"/>
  <c r="AE497" i="6"/>
  <c r="AE498" i="6"/>
  <c r="AE501" i="6"/>
  <c r="AE509" i="6"/>
  <c r="AE512" i="6"/>
  <c r="AE517" i="6"/>
  <c r="AF519" i="6"/>
  <c r="AE520" i="6"/>
  <c r="AE528" i="6"/>
  <c r="AF529" i="6"/>
  <c r="AE530" i="6"/>
  <c r="AE533" i="6"/>
  <c r="AF540" i="6"/>
  <c r="AF548" i="6"/>
  <c r="AF556" i="6"/>
  <c r="AF588" i="6"/>
  <c r="AF604" i="6"/>
  <c r="AF612" i="6"/>
  <c r="AF620" i="6"/>
  <c r="AF629" i="6"/>
  <c r="AE633" i="6"/>
  <c r="AF633" i="6"/>
  <c r="AF634" i="6"/>
  <c r="AE640" i="6"/>
  <c r="AF640" i="6"/>
  <c r="AE641" i="6"/>
  <c r="AF645" i="6"/>
  <c r="AF646" i="6"/>
  <c r="AE648" i="6"/>
  <c r="AE649" i="6"/>
  <c r="AE653" i="6"/>
  <c r="AF653" i="6"/>
  <c r="AE656" i="6"/>
  <c r="AF660" i="6"/>
  <c r="AF661" i="6"/>
  <c r="AE665" i="6"/>
  <c r="AF665" i="6"/>
  <c r="AF666" i="6"/>
  <c r="AE672" i="6"/>
  <c r="AF672" i="6"/>
  <c r="AE673" i="6"/>
  <c r="AF32" i="6"/>
  <c r="AF9" i="6"/>
  <c r="AF10" i="6"/>
  <c r="AF11" i="6"/>
  <c r="AF17" i="6"/>
  <c r="AF18" i="6"/>
  <c r="AF19" i="6"/>
  <c r="AF25" i="6"/>
  <c r="AF26" i="6"/>
  <c r="AF27" i="6"/>
  <c r="AE8" i="6"/>
  <c r="AE10" i="6"/>
  <c r="AE11" i="6"/>
  <c r="AE12" i="6"/>
  <c r="AE16" i="6"/>
  <c r="AE18" i="6"/>
  <c r="AE19" i="6"/>
  <c r="AE20" i="6"/>
  <c r="AE24" i="6"/>
  <c r="AE26" i="6"/>
  <c r="AE27" i="6"/>
  <c r="AE28" i="6"/>
  <c r="V679" i="4"/>
  <c r="W679" i="4"/>
  <c r="V680" i="4"/>
  <c r="W680" i="4"/>
  <c r="V681" i="4"/>
  <c r="W681" i="4"/>
  <c r="V682" i="4"/>
  <c r="W682" i="4"/>
  <c r="V683" i="4"/>
  <c r="W683" i="4"/>
  <c r="V684" i="4"/>
  <c r="W684" i="4"/>
  <c r="V685" i="4"/>
  <c r="W685" i="4"/>
  <c r="V686" i="4"/>
  <c r="W686" i="4"/>
  <c r="V687" i="4"/>
  <c r="W687" i="4"/>
  <c r="V688" i="4"/>
  <c r="W688" i="4"/>
  <c r="V689" i="4"/>
  <c r="W689" i="4"/>
  <c r="V690" i="4"/>
  <c r="W690" i="4"/>
  <c r="V691" i="4"/>
  <c r="W691" i="4"/>
  <c r="V692" i="4"/>
  <c r="W692" i="4"/>
  <c r="V693" i="4"/>
  <c r="W693" i="4"/>
  <c r="V694" i="4"/>
  <c r="W694" i="4"/>
  <c r="V695" i="4"/>
  <c r="W695" i="4"/>
  <c r="V696" i="4"/>
  <c r="W696" i="4"/>
  <c r="V697" i="4"/>
  <c r="W697" i="4"/>
  <c r="V698" i="4"/>
  <c r="W698" i="4"/>
  <c r="V699" i="4"/>
  <c r="W699" i="4"/>
  <c r="V700" i="4"/>
  <c r="W700" i="4"/>
  <c r="V701" i="4"/>
  <c r="W701" i="4"/>
  <c r="V702" i="4"/>
  <c r="W702" i="4"/>
  <c r="V703" i="4"/>
  <c r="W703" i="4"/>
  <c r="V704" i="4"/>
  <c r="W704" i="4"/>
  <c r="V705" i="4"/>
  <c r="W705" i="4"/>
  <c r="V706" i="4"/>
  <c r="W706" i="4"/>
  <c r="V707" i="4"/>
  <c r="W707" i="4"/>
  <c r="V708" i="4"/>
  <c r="W708" i="4"/>
  <c r="V709" i="4"/>
  <c r="W709" i="4"/>
  <c r="V710" i="4"/>
  <c r="W710" i="4"/>
  <c r="V711" i="4"/>
  <c r="W711" i="4"/>
  <c r="V712" i="4"/>
  <c r="W712" i="4"/>
  <c r="V713" i="4"/>
  <c r="W713" i="4"/>
  <c r="V714" i="4"/>
  <c r="W714" i="4"/>
  <c r="V715" i="4"/>
  <c r="W715" i="4"/>
  <c r="V716" i="4"/>
  <c r="W716" i="4"/>
  <c r="V717" i="4"/>
  <c r="W717" i="4"/>
  <c r="V718" i="4"/>
  <c r="W718" i="4"/>
  <c r="V719" i="4"/>
  <c r="W719" i="4"/>
  <c r="V720" i="4"/>
  <c r="W720" i="4"/>
  <c r="V721" i="4"/>
  <c r="W721" i="4"/>
  <c r="V722" i="4"/>
  <c r="W722" i="4"/>
  <c r="V723" i="4"/>
  <c r="W723" i="4"/>
  <c r="V724" i="4"/>
  <c r="W724" i="4"/>
  <c r="V725" i="4"/>
  <c r="W725" i="4"/>
  <c r="V726" i="4"/>
  <c r="W726" i="4"/>
  <c r="V727" i="4"/>
  <c r="W727" i="4"/>
  <c r="V728" i="4"/>
  <c r="W728" i="4"/>
  <c r="V729" i="4"/>
  <c r="W729" i="4"/>
  <c r="V730" i="4"/>
  <c r="W730" i="4"/>
  <c r="V731" i="4"/>
  <c r="W731" i="4"/>
  <c r="V732" i="4"/>
  <c r="W732" i="4"/>
  <c r="V733" i="4"/>
  <c r="W733" i="4"/>
  <c r="V734" i="4"/>
  <c r="W734" i="4"/>
  <c r="V735" i="4"/>
  <c r="W735" i="4"/>
  <c r="V736" i="4"/>
  <c r="W736" i="4"/>
  <c r="V737" i="4"/>
  <c r="W737" i="4"/>
  <c r="V738" i="4"/>
  <c r="W738" i="4"/>
  <c r="V739" i="4"/>
  <c r="W739" i="4"/>
  <c r="V740" i="4"/>
  <c r="W740" i="4"/>
  <c r="V741" i="4"/>
  <c r="W741" i="4"/>
  <c r="V742" i="4"/>
  <c r="W742" i="4"/>
  <c r="V743" i="4"/>
  <c r="W743" i="4"/>
  <c r="V744" i="4"/>
  <c r="W744" i="4"/>
  <c r="V745" i="4"/>
  <c r="W745" i="4"/>
  <c r="V746" i="4"/>
  <c r="W746" i="4"/>
  <c r="V747" i="4"/>
  <c r="W747" i="4"/>
  <c r="V748" i="4"/>
  <c r="W748" i="4"/>
  <c r="V749" i="4"/>
  <c r="W749" i="4"/>
  <c r="V750" i="4"/>
  <c r="W750" i="4"/>
  <c r="V751" i="4"/>
  <c r="W751" i="4"/>
  <c r="V752" i="4"/>
  <c r="W752" i="4"/>
  <c r="V753" i="4"/>
  <c r="W753" i="4"/>
  <c r="V754" i="4"/>
  <c r="W754" i="4"/>
  <c r="V755" i="4"/>
  <c r="W755" i="4"/>
  <c r="V756" i="4"/>
  <c r="W756" i="4"/>
  <c r="V757" i="4"/>
  <c r="W757" i="4"/>
  <c r="V758" i="4"/>
  <c r="W758" i="4"/>
  <c r="V759" i="4"/>
  <c r="W759" i="4"/>
  <c r="V760" i="4"/>
  <c r="W760" i="4"/>
  <c r="V761" i="4"/>
  <c r="W761" i="4"/>
  <c r="V762" i="4"/>
  <c r="W762" i="4"/>
  <c r="V763" i="4"/>
  <c r="W763" i="4"/>
  <c r="V764" i="4"/>
  <c r="W764" i="4"/>
  <c r="V765" i="4"/>
  <c r="W765" i="4"/>
  <c r="V766" i="4"/>
  <c r="W766" i="4"/>
  <c r="V767" i="4"/>
  <c r="W767" i="4"/>
  <c r="V768" i="4"/>
  <c r="W768" i="4"/>
  <c r="V769" i="4"/>
  <c r="W769" i="4"/>
  <c r="V770" i="4"/>
  <c r="W770" i="4"/>
  <c r="V771" i="4"/>
  <c r="W771" i="4"/>
  <c r="V772" i="4"/>
  <c r="W772" i="4"/>
  <c r="V773" i="4"/>
  <c r="W773" i="4"/>
  <c r="V774" i="4"/>
  <c r="W774" i="4"/>
  <c r="V775" i="4"/>
  <c r="W775" i="4"/>
  <c r="V776" i="4"/>
  <c r="W776" i="4"/>
  <c r="V777" i="4"/>
  <c r="W777" i="4"/>
  <c r="V778" i="4"/>
  <c r="W778" i="4"/>
  <c r="V779" i="4"/>
  <c r="W779" i="4"/>
  <c r="V780" i="4"/>
  <c r="W780" i="4"/>
  <c r="V781" i="4"/>
  <c r="W781" i="4"/>
  <c r="V782" i="4"/>
  <c r="W782" i="4"/>
  <c r="V783" i="4"/>
  <c r="W783" i="4"/>
  <c r="V784" i="4"/>
  <c r="W784" i="4"/>
  <c r="V785" i="4"/>
  <c r="W785" i="4"/>
  <c r="V786" i="4"/>
  <c r="W786" i="4"/>
  <c r="V787" i="4"/>
  <c r="W787" i="4"/>
  <c r="V788" i="4"/>
  <c r="W788" i="4"/>
  <c r="V789" i="4"/>
  <c r="W789" i="4"/>
  <c r="V790" i="4"/>
  <c r="W790" i="4"/>
  <c r="V791" i="4"/>
  <c r="W791" i="4"/>
  <c r="V792" i="4"/>
  <c r="W792" i="4"/>
  <c r="V793" i="4"/>
  <c r="W793" i="4"/>
  <c r="V794" i="4"/>
  <c r="W794" i="4"/>
  <c r="V795" i="4"/>
  <c r="W795" i="4"/>
  <c r="V796" i="4"/>
  <c r="W796" i="4"/>
  <c r="V797" i="4"/>
  <c r="W797" i="4"/>
  <c r="V798" i="4"/>
  <c r="W798" i="4"/>
  <c r="V799" i="4"/>
  <c r="W799" i="4"/>
  <c r="V800" i="4"/>
  <c r="W800" i="4"/>
  <c r="V801" i="4"/>
  <c r="W801" i="4"/>
  <c r="V802" i="4"/>
  <c r="W802" i="4"/>
  <c r="V803" i="4"/>
  <c r="W803" i="4"/>
  <c r="V804" i="4"/>
  <c r="W804" i="4"/>
  <c r="V805" i="4"/>
  <c r="W805" i="4"/>
  <c r="V806" i="4"/>
  <c r="W806" i="4"/>
  <c r="V807" i="4"/>
  <c r="W807" i="4"/>
  <c r="V808" i="4"/>
  <c r="W808" i="4"/>
  <c r="V809" i="4"/>
  <c r="W809" i="4"/>
  <c r="V810" i="4"/>
  <c r="W810" i="4"/>
  <c r="V811" i="4"/>
  <c r="W811" i="4"/>
  <c r="V812" i="4"/>
  <c r="W812" i="4"/>
  <c r="V813" i="4"/>
  <c r="W813" i="4"/>
  <c r="V814" i="4"/>
  <c r="W814" i="4"/>
  <c r="V815" i="4"/>
  <c r="W815" i="4"/>
  <c r="V816" i="4"/>
  <c r="W816" i="4"/>
  <c r="V817" i="4"/>
  <c r="W817" i="4"/>
  <c r="V818" i="4"/>
  <c r="W818" i="4"/>
  <c r="V819" i="4"/>
  <c r="W819" i="4"/>
  <c r="V820" i="4"/>
  <c r="W820" i="4"/>
  <c r="V821" i="4"/>
  <c r="W821" i="4"/>
  <c r="V822" i="4"/>
  <c r="W822" i="4"/>
  <c r="V823" i="4"/>
  <c r="W823" i="4"/>
  <c r="V824" i="4"/>
  <c r="W824" i="4"/>
  <c r="V825" i="4"/>
  <c r="W825" i="4"/>
  <c r="V826" i="4"/>
  <c r="W826" i="4"/>
  <c r="V827" i="4"/>
  <c r="W827" i="4"/>
  <c r="V828" i="4"/>
  <c r="W828" i="4"/>
  <c r="V829" i="4"/>
  <c r="W829" i="4"/>
  <c r="V830" i="4"/>
  <c r="W830" i="4"/>
  <c r="V831" i="4"/>
  <c r="W831" i="4"/>
  <c r="V832" i="4"/>
  <c r="W832" i="4"/>
  <c r="V833" i="4"/>
  <c r="W833" i="4"/>
  <c r="V834" i="4"/>
  <c r="W834" i="4"/>
  <c r="V835" i="4"/>
  <c r="W835" i="4"/>
  <c r="V836" i="4"/>
  <c r="W836" i="4"/>
  <c r="V837" i="4"/>
  <c r="W837" i="4"/>
  <c r="V838" i="4"/>
  <c r="W838" i="4"/>
  <c r="V839" i="4"/>
  <c r="W839" i="4"/>
  <c r="V840" i="4"/>
  <c r="W840" i="4"/>
  <c r="V841" i="4"/>
  <c r="W841" i="4"/>
  <c r="V842" i="4"/>
  <c r="W842" i="4"/>
  <c r="V843" i="4"/>
  <c r="W843" i="4"/>
  <c r="V844" i="4"/>
  <c r="W844" i="4"/>
  <c r="V845" i="4"/>
  <c r="W845" i="4"/>
  <c r="V846" i="4"/>
  <c r="W846" i="4"/>
  <c r="V847" i="4"/>
  <c r="W847" i="4"/>
  <c r="V848" i="4"/>
  <c r="W848" i="4"/>
  <c r="V849" i="4"/>
  <c r="W849" i="4"/>
  <c r="V850" i="4"/>
  <c r="W850" i="4"/>
  <c r="V851" i="4"/>
  <c r="W851" i="4"/>
  <c r="V852" i="4"/>
  <c r="W852" i="4"/>
  <c r="V853" i="4"/>
  <c r="W853" i="4"/>
  <c r="V854" i="4"/>
  <c r="W854" i="4"/>
  <c r="V855" i="4"/>
  <c r="W855" i="4"/>
  <c r="V856" i="4"/>
  <c r="W856" i="4"/>
  <c r="V857" i="4"/>
  <c r="W857" i="4"/>
  <c r="V858" i="4"/>
  <c r="W858" i="4"/>
  <c r="V859" i="4"/>
  <c r="W859" i="4"/>
  <c r="V860" i="4"/>
  <c r="W860" i="4"/>
  <c r="V861" i="4"/>
  <c r="W861" i="4"/>
  <c r="V862" i="4"/>
  <c r="W862" i="4"/>
  <c r="V863" i="4"/>
  <c r="W863" i="4"/>
  <c r="V864" i="4"/>
  <c r="W864" i="4"/>
  <c r="V865" i="4"/>
  <c r="W865" i="4"/>
  <c r="V866" i="4"/>
  <c r="W866" i="4"/>
  <c r="V867" i="4"/>
  <c r="W867" i="4"/>
  <c r="V868" i="4"/>
  <c r="W868" i="4"/>
  <c r="V869" i="4"/>
  <c r="W869" i="4"/>
  <c r="V870" i="4"/>
  <c r="W870" i="4"/>
  <c r="V871" i="4"/>
  <c r="W871" i="4"/>
  <c r="V872" i="4"/>
  <c r="W872" i="4"/>
  <c r="V873" i="4"/>
  <c r="W873" i="4"/>
  <c r="V874" i="4"/>
  <c r="W874" i="4"/>
  <c r="V875" i="4"/>
  <c r="W875" i="4"/>
  <c r="V876" i="4"/>
  <c r="W876" i="4"/>
  <c r="V877" i="4"/>
  <c r="W877" i="4"/>
  <c r="V878" i="4"/>
  <c r="W878" i="4"/>
  <c r="V879" i="4"/>
  <c r="W879" i="4"/>
  <c r="V880" i="4"/>
  <c r="W880" i="4"/>
  <c r="V881" i="4"/>
  <c r="W881" i="4"/>
  <c r="V882" i="4"/>
  <c r="W882" i="4"/>
  <c r="V883" i="4"/>
  <c r="W883" i="4"/>
  <c r="V884" i="4"/>
  <c r="W884" i="4"/>
  <c r="V885" i="4"/>
  <c r="W885" i="4"/>
  <c r="V886" i="4"/>
  <c r="W886" i="4"/>
  <c r="V887" i="4"/>
  <c r="W887" i="4"/>
  <c r="V888" i="4"/>
  <c r="W888" i="4"/>
  <c r="V889" i="4"/>
  <c r="W889" i="4"/>
  <c r="V890" i="4"/>
  <c r="W890" i="4"/>
  <c r="V891" i="4"/>
  <c r="W891" i="4"/>
  <c r="V892" i="4"/>
  <c r="W892" i="4"/>
  <c r="V893" i="4"/>
  <c r="W893" i="4"/>
  <c r="V894" i="4"/>
  <c r="W894" i="4"/>
  <c r="V895" i="4"/>
  <c r="W895" i="4"/>
  <c r="V896" i="4"/>
  <c r="W896" i="4"/>
  <c r="V897" i="4"/>
  <c r="W897" i="4"/>
  <c r="V898" i="4"/>
  <c r="W898" i="4"/>
  <c r="V899" i="4"/>
  <c r="W899" i="4"/>
  <c r="V900" i="4"/>
  <c r="W900" i="4"/>
  <c r="V901" i="4"/>
  <c r="W901" i="4"/>
  <c r="V902" i="4"/>
  <c r="W902" i="4"/>
  <c r="V903" i="4"/>
  <c r="W903" i="4"/>
  <c r="V904" i="4"/>
  <c r="W904" i="4"/>
  <c r="V905" i="4"/>
  <c r="W905" i="4"/>
  <c r="V906" i="4"/>
  <c r="W906" i="4"/>
  <c r="V907" i="4"/>
  <c r="W907" i="4"/>
  <c r="V908" i="4"/>
  <c r="W908" i="4"/>
  <c r="V909" i="4"/>
  <c r="W909" i="4"/>
  <c r="V910" i="4"/>
  <c r="W910" i="4"/>
  <c r="V911" i="4"/>
  <c r="W911" i="4"/>
  <c r="V912" i="4"/>
  <c r="W912" i="4"/>
  <c r="V913" i="4"/>
  <c r="W913" i="4"/>
  <c r="V914" i="4"/>
  <c r="W914" i="4"/>
  <c r="V915" i="4"/>
  <c r="W915" i="4"/>
  <c r="V916" i="4"/>
  <c r="W916" i="4"/>
  <c r="V917" i="4"/>
  <c r="W917" i="4"/>
  <c r="V918" i="4"/>
  <c r="W918" i="4"/>
  <c r="V919" i="4"/>
  <c r="W919" i="4"/>
  <c r="V920" i="4"/>
  <c r="W920" i="4"/>
  <c r="V921" i="4"/>
  <c r="W921" i="4"/>
  <c r="V922" i="4"/>
  <c r="W922" i="4"/>
  <c r="V923" i="4"/>
  <c r="W923" i="4"/>
  <c r="V924" i="4"/>
  <c r="W924" i="4"/>
  <c r="V925" i="4"/>
  <c r="W925" i="4"/>
  <c r="V926" i="4"/>
  <c r="W926" i="4"/>
  <c r="V927" i="4"/>
  <c r="W927" i="4"/>
  <c r="V928" i="4"/>
  <c r="W928" i="4"/>
  <c r="V929" i="4"/>
  <c r="W929" i="4"/>
  <c r="V930" i="4"/>
  <c r="W930" i="4"/>
  <c r="V931" i="4"/>
  <c r="W931" i="4"/>
  <c r="W678" i="4"/>
  <c r="V678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W441" i="4"/>
  <c r="W442" i="4"/>
  <c r="W443" i="4"/>
  <c r="W444" i="4"/>
  <c r="W445" i="4"/>
  <c r="W446" i="4"/>
  <c r="W447" i="4"/>
  <c r="W448" i="4"/>
  <c r="W449" i="4"/>
  <c r="W450" i="4"/>
  <c r="W451" i="4"/>
  <c r="W452" i="4"/>
  <c r="W453" i="4"/>
  <c r="W454" i="4"/>
  <c r="W455" i="4"/>
  <c r="W456" i="4"/>
  <c r="W457" i="4"/>
  <c r="W458" i="4"/>
  <c r="W459" i="4"/>
  <c r="W460" i="4"/>
  <c r="W461" i="4"/>
  <c r="W462" i="4"/>
  <c r="W463" i="4"/>
  <c r="W464" i="4"/>
  <c r="W465" i="4"/>
  <c r="W466" i="4"/>
  <c r="W467" i="4"/>
  <c r="W468" i="4"/>
  <c r="W469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W482" i="4"/>
  <c r="W483" i="4"/>
  <c r="W484" i="4"/>
  <c r="W485" i="4"/>
  <c r="W486" i="4"/>
  <c r="W487" i="4"/>
  <c r="W488" i="4"/>
  <c r="W489" i="4"/>
  <c r="W490" i="4"/>
  <c r="W491" i="4"/>
  <c r="W492" i="4"/>
  <c r="W493" i="4"/>
  <c r="W494" i="4"/>
  <c r="W495" i="4"/>
  <c r="W496" i="4"/>
  <c r="W497" i="4"/>
  <c r="W498" i="4"/>
  <c r="W499" i="4"/>
  <c r="W500" i="4"/>
  <c r="W501" i="4"/>
  <c r="W502" i="4"/>
  <c r="W503" i="4"/>
  <c r="W504" i="4"/>
  <c r="W505" i="4"/>
  <c r="W506" i="4"/>
  <c r="W507" i="4"/>
  <c r="W508" i="4"/>
  <c r="W509" i="4"/>
  <c r="W510" i="4"/>
  <c r="W511" i="4"/>
  <c r="W512" i="4"/>
  <c r="W513" i="4"/>
  <c r="W514" i="4"/>
  <c r="W515" i="4"/>
  <c r="W516" i="4"/>
  <c r="W517" i="4"/>
  <c r="W518" i="4"/>
  <c r="W519" i="4"/>
  <c r="W520" i="4"/>
  <c r="W521" i="4"/>
  <c r="W522" i="4"/>
  <c r="W523" i="4"/>
  <c r="W524" i="4"/>
  <c r="W525" i="4"/>
  <c r="W526" i="4"/>
  <c r="W527" i="4"/>
  <c r="W528" i="4"/>
  <c r="W529" i="4"/>
  <c r="W530" i="4"/>
  <c r="W531" i="4"/>
  <c r="W532" i="4"/>
  <c r="W533" i="4"/>
  <c r="W534" i="4"/>
  <c r="W535" i="4"/>
  <c r="W536" i="4"/>
  <c r="W537" i="4"/>
  <c r="W538" i="4"/>
  <c r="W539" i="4"/>
  <c r="W540" i="4"/>
  <c r="W541" i="4"/>
  <c r="W542" i="4"/>
  <c r="W543" i="4"/>
  <c r="W544" i="4"/>
  <c r="W545" i="4"/>
  <c r="W546" i="4"/>
  <c r="W547" i="4"/>
  <c r="W548" i="4"/>
  <c r="W549" i="4"/>
  <c r="W550" i="4"/>
  <c r="W551" i="4"/>
  <c r="W552" i="4"/>
  <c r="W553" i="4"/>
  <c r="W554" i="4"/>
  <c r="W555" i="4"/>
  <c r="W556" i="4"/>
  <c r="W557" i="4"/>
  <c r="W558" i="4"/>
  <c r="W559" i="4"/>
  <c r="W560" i="4"/>
  <c r="W561" i="4"/>
  <c r="W562" i="4"/>
  <c r="W563" i="4"/>
  <c r="W564" i="4"/>
  <c r="W565" i="4"/>
  <c r="W566" i="4"/>
  <c r="W567" i="4"/>
  <c r="W568" i="4"/>
  <c r="W569" i="4"/>
  <c r="W570" i="4"/>
  <c r="W571" i="4"/>
  <c r="W572" i="4"/>
  <c r="W573" i="4"/>
  <c r="W574" i="4"/>
  <c r="W575" i="4"/>
  <c r="W576" i="4"/>
  <c r="W577" i="4"/>
  <c r="W578" i="4"/>
  <c r="W579" i="4"/>
  <c r="W580" i="4"/>
  <c r="W581" i="4"/>
  <c r="W582" i="4"/>
  <c r="W583" i="4"/>
  <c r="W584" i="4"/>
  <c r="W585" i="4"/>
  <c r="W586" i="4"/>
  <c r="W587" i="4"/>
  <c r="W588" i="4"/>
  <c r="W589" i="4"/>
  <c r="W590" i="4"/>
  <c r="W591" i="4"/>
  <c r="W592" i="4"/>
  <c r="W593" i="4"/>
  <c r="W594" i="4"/>
  <c r="W595" i="4"/>
  <c r="W596" i="4"/>
  <c r="W597" i="4"/>
  <c r="W598" i="4"/>
  <c r="W599" i="4"/>
  <c r="W600" i="4"/>
  <c r="W601" i="4"/>
  <c r="W602" i="4"/>
  <c r="W603" i="4"/>
  <c r="W604" i="4"/>
  <c r="W605" i="4"/>
  <c r="W606" i="4"/>
  <c r="W607" i="4"/>
  <c r="W608" i="4"/>
  <c r="W609" i="4"/>
  <c r="W610" i="4"/>
  <c r="W611" i="4"/>
  <c r="W612" i="4"/>
  <c r="W613" i="4"/>
  <c r="W614" i="4"/>
  <c r="W615" i="4"/>
  <c r="W616" i="4"/>
  <c r="W617" i="4"/>
  <c r="W618" i="4"/>
  <c r="W619" i="4"/>
  <c r="W620" i="4"/>
  <c r="W621" i="4"/>
  <c r="W622" i="4"/>
  <c r="W623" i="4"/>
  <c r="W624" i="4"/>
  <c r="W625" i="4"/>
  <c r="W626" i="4"/>
  <c r="W627" i="4"/>
  <c r="W628" i="4"/>
  <c r="W629" i="4"/>
  <c r="W630" i="4"/>
  <c r="W631" i="4"/>
  <c r="W632" i="4"/>
  <c r="W633" i="4"/>
  <c r="W634" i="4"/>
  <c r="W635" i="4"/>
  <c r="W636" i="4"/>
  <c r="W637" i="4"/>
  <c r="W638" i="4"/>
  <c r="W639" i="4"/>
  <c r="W640" i="4"/>
  <c r="W641" i="4"/>
  <c r="W642" i="4"/>
  <c r="W643" i="4"/>
  <c r="W644" i="4"/>
  <c r="W645" i="4"/>
  <c r="W646" i="4"/>
  <c r="W647" i="4"/>
  <c r="W648" i="4"/>
  <c r="W649" i="4"/>
  <c r="W650" i="4"/>
  <c r="W651" i="4"/>
  <c r="W652" i="4"/>
  <c r="W653" i="4"/>
  <c r="W654" i="4"/>
  <c r="W655" i="4"/>
  <c r="W656" i="4"/>
  <c r="W657" i="4"/>
  <c r="W658" i="4"/>
  <c r="W659" i="4"/>
  <c r="W660" i="4"/>
  <c r="W661" i="4"/>
  <c r="W662" i="4"/>
  <c r="W663" i="4"/>
  <c r="W664" i="4"/>
  <c r="W665" i="4"/>
  <c r="W666" i="4"/>
  <c r="W667" i="4"/>
  <c r="W668" i="4"/>
  <c r="W669" i="4"/>
  <c r="W670" i="4"/>
  <c r="W671" i="4"/>
  <c r="W672" i="4"/>
  <c r="W673" i="4"/>
  <c r="W674" i="4"/>
  <c r="W675" i="4"/>
  <c r="W676" i="4"/>
  <c r="W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660" i="4"/>
  <c r="V661" i="4"/>
  <c r="V662" i="4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32" i="4"/>
  <c r="V31" i="4"/>
  <c r="X30" i="4"/>
  <c r="AG30" i="7"/>
  <c r="O33" i="7"/>
  <c r="O34" i="7"/>
  <c r="O35" i="7"/>
  <c r="AE35" i="6" s="1"/>
  <c r="O36" i="7"/>
  <c r="O37" i="7"/>
  <c r="AE37" i="6" s="1"/>
  <c r="O38" i="7"/>
  <c r="O39" i="7"/>
  <c r="AF39" i="6" s="1"/>
  <c r="O40" i="7"/>
  <c r="O41" i="7"/>
  <c r="AE41" i="6" s="1"/>
  <c r="O42" i="7"/>
  <c r="O43" i="7"/>
  <c r="O44" i="7"/>
  <c r="O45" i="7"/>
  <c r="AE45" i="6" s="1"/>
  <c r="O46" i="7"/>
  <c r="O47" i="7"/>
  <c r="O48" i="7"/>
  <c r="AE48" i="6" s="1"/>
  <c r="O49" i="7"/>
  <c r="AE49" i="6" s="1"/>
  <c r="O50" i="7"/>
  <c r="O51" i="7"/>
  <c r="O52" i="7"/>
  <c r="O53" i="7"/>
  <c r="AE53" i="6" s="1"/>
  <c r="O54" i="7"/>
  <c r="O55" i="7"/>
  <c r="AF55" i="6" s="1"/>
  <c r="O56" i="7"/>
  <c r="O57" i="7"/>
  <c r="O58" i="7"/>
  <c r="O59" i="7"/>
  <c r="AE59" i="6" s="1"/>
  <c r="O60" i="7"/>
  <c r="O61" i="7"/>
  <c r="O62" i="7"/>
  <c r="AE62" i="6" s="1"/>
  <c r="O63" i="7"/>
  <c r="O64" i="7"/>
  <c r="AE64" i="6" s="1"/>
  <c r="O65" i="7"/>
  <c r="O66" i="7"/>
  <c r="O67" i="7"/>
  <c r="O68" i="7"/>
  <c r="O69" i="7"/>
  <c r="AE69" i="6" s="1"/>
  <c r="O70" i="7"/>
  <c r="O71" i="7"/>
  <c r="AE71" i="6" s="1"/>
  <c r="O72" i="7"/>
  <c r="O73" i="7"/>
  <c r="O74" i="7"/>
  <c r="O75" i="7"/>
  <c r="AF75" i="6" s="1"/>
  <c r="O76" i="7"/>
  <c r="O77" i="7"/>
  <c r="O78" i="7"/>
  <c r="AE78" i="6" s="1"/>
  <c r="O79" i="7"/>
  <c r="AF79" i="6" s="1"/>
  <c r="O80" i="7"/>
  <c r="O81" i="7"/>
  <c r="O82" i="7"/>
  <c r="AE82" i="6" s="1"/>
  <c r="O83" i="7"/>
  <c r="O84" i="7"/>
  <c r="O85" i="7"/>
  <c r="O86" i="7"/>
  <c r="O87" i="7"/>
  <c r="O88" i="7"/>
  <c r="AE88" i="6" s="1"/>
  <c r="O89" i="7"/>
  <c r="O90" i="7"/>
  <c r="AE90" i="6" s="1"/>
  <c r="O91" i="7"/>
  <c r="AE91" i="6" s="1"/>
  <c r="O92" i="7"/>
  <c r="O93" i="7"/>
  <c r="AE93" i="6" s="1"/>
  <c r="O94" i="7"/>
  <c r="O95" i="7"/>
  <c r="O96" i="7"/>
  <c r="O97" i="7"/>
  <c r="O98" i="7"/>
  <c r="AE98" i="6" s="1"/>
  <c r="O99" i="7"/>
  <c r="AF99" i="6" s="1"/>
  <c r="O100" i="7"/>
  <c r="O101" i="7"/>
  <c r="O102" i="7"/>
  <c r="O103" i="7"/>
  <c r="O104" i="7"/>
  <c r="AE104" i="6" s="1"/>
  <c r="O105" i="7"/>
  <c r="O106" i="7"/>
  <c r="O107" i="7"/>
  <c r="AE107" i="6" s="1"/>
  <c r="O108" i="7"/>
  <c r="O109" i="7"/>
  <c r="O110" i="7"/>
  <c r="O111" i="7"/>
  <c r="AE111" i="6" s="1"/>
  <c r="O112" i="7"/>
  <c r="O113" i="7"/>
  <c r="AE113" i="6" s="1"/>
  <c r="O114" i="7"/>
  <c r="O115" i="7"/>
  <c r="O116" i="7"/>
  <c r="O117" i="7"/>
  <c r="O118" i="7"/>
  <c r="AE118" i="6" s="1"/>
  <c r="O119" i="7"/>
  <c r="AF119" i="6" s="1"/>
  <c r="O120" i="7"/>
  <c r="AE120" i="6" s="1"/>
  <c r="O121" i="7"/>
  <c r="O122" i="7"/>
  <c r="O123" i="7"/>
  <c r="AF123" i="6" s="1"/>
  <c r="O124" i="7"/>
  <c r="O125" i="7"/>
  <c r="O126" i="7"/>
  <c r="O127" i="7"/>
  <c r="AF127" i="6" s="1"/>
  <c r="O128" i="7"/>
  <c r="AE128" i="6" s="1"/>
  <c r="O129" i="7"/>
  <c r="O130" i="7"/>
  <c r="AE130" i="6" s="1"/>
  <c r="O131" i="7"/>
  <c r="O132" i="7"/>
  <c r="O133" i="7"/>
  <c r="AE133" i="6" s="1"/>
  <c r="O134" i="7"/>
  <c r="O135" i="7"/>
  <c r="O136" i="7"/>
  <c r="AE136" i="6" s="1"/>
  <c r="O137" i="7"/>
  <c r="AE137" i="6" s="1"/>
  <c r="O138" i="7"/>
  <c r="O139" i="7"/>
  <c r="O140" i="7"/>
  <c r="O141" i="7"/>
  <c r="AE141" i="6" s="1"/>
  <c r="O142" i="7"/>
  <c r="O143" i="7"/>
  <c r="AF143" i="6" s="1"/>
  <c r="O144" i="7"/>
  <c r="O145" i="7"/>
  <c r="O146" i="7"/>
  <c r="O147" i="7"/>
  <c r="AE147" i="6" s="1"/>
  <c r="O148" i="7"/>
  <c r="AE148" i="6" s="1"/>
  <c r="O149" i="7"/>
  <c r="O150" i="7"/>
  <c r="AE150" i="6" s="1"/>
  <c r="O151" i="7"/>
  <c r="AE151" i="6" s="1"/>
  <c r="O152" i="7"/>
  <c r="O153" i="7"/>
  <c r="O154" i="7"/>
  <c r="O155" i="7"/>
  <c r="O156" i="7"/>
  <c r="O157" i="7"/>
  <c r="AE157" i="6" s="1"/>
  <c r="O158" i="7"/>
  <c r="O159" i="7"/>
  <c r="AF159" i="6" s="1"/>
  <c r="O160" i="7"/>
  <c r="O161" i="7"/>
  <c r="O162" i="7"/>
  <c r="O163" i="7"/>
  <c r="AF163" i="6" s="1"/>
  <c r="O164" i="7"/>
  <c r="O165" i="7"/>
  <c r="AE165" i="6" s="1"/>
  <c r="O166" i="7"/>
  <c r="O167" i="7"/>
  <c r="AF167" i="6" s="1"/>
  <c r="O168" i="7"/>
  <c r="O169" i="7"/>
  <c r="O170" i="7"/>
  <c r="AE170" i="6" s="1"/>
  <c r="O171" i="7"/>
  <c r="AE171" i="6" s="1"/>
  <c r="O172" i="7"/>
  <c r="O173" i="7"/>
  <c r="O174" i="7"/>
  <c r="O175" i="7"/>
  <c r="O176" i="7"/>
  <c r="AE176" i="6" s="1"/>
  <c r="O177" i="7"/>
  <c r="AE177" i="6" s="1"/>
  <c r="O178" i="7"/>
  <c r="O179" i="7"/>
  <c r="AE179" i="6" s="1"/>
  <c r="O180" i="7"/>
  <c r="O181" i="7"/>
  <c r="AE181" i="6" s="1"/>
  <c r="O182" i="7"/>
  <c r="O183" i="7"/>
  <c r="O184" i="7"/>
  <c r="O185" i="7"/>
  <c r="O186" i="7"/>
  <c r="AE186" i="6" s="1"/>
  <c r="O187" i="7"/>
  <c r="AF187" i="6" s="1"/>
  <c r="O188" i="7"/>
  <c r="O189" i="7"/>
  <c r="O190" i="7"/>
  <c r="O191" i="7"/>
  <c r="O192" i="7"/>
  <c r="AE192" i="6" s="1"/>
  <c r="O193" i="7"/>
  <c r="O194" i="7"/>
  <c r="O195" i="7"/>
  <c r="AE195" i="6" s="1"/>
  <c r="O196" i="7"/>
  <c r="O197" i="7"/>
  <c r="O198" i="7"/>
  <c r="O199" i="7"/>
  <c r="AE199" i="6" s="1"/>
  <c r="O200" i="7"/>
  <c r="O201" i="7"/>
  <c r="AE201" i="6" s="1"/>
  <c r="O202" i="7"/>
  <c r="O203" i="7"/>
  <c r="O204" i="7"/>
  <c r="O205" i="7"/>
  <c r="O206" i="7"/>
  <c r="AE206" i="6" s="1"/>
  <c r="O207" i="7"/>
  <c r="AF207" i="6" s="1"/>
  <c r="O208" i="7"/>
  <c r="AE208" i="6" s="1"/>
  <c r="O209" i="7"/>
  <c r="O210" i="7"/>
  <c r="AE210" i="6" s="1"/>
  <c r="O211" i="7"/>
  <c r="O212" i="7"/>
  <c r="O213" i="7"/>
  <c r="O214" i="7"/>
  <c r="O215" i="7"/>
  <c r="AE215" i="6" s="1"/>
  <c r="O216" i="7"/>
  <c r="O217" i="7"/>
  <c r="O218" i="7"/>
  <c r="AE218" i="6" s="1"/>
  <c r="O219" i="7"/>
  <c r="O220" i="7"/>
  <c r="O221" i="7"/>
  <c r="AE221" i="6" s="1"/>
  <c r="O222" i="7"/>
  <c r="O223" i="7"/>
  <c r="O224" i="7"/>
  <c r="AE224" i="6" s="1"/>
  <c r="O225" i="7"/>
  <c r="AE225" i="6" s="1"/>
  <c r="O226" i="7"/>
  <c r="O227" i="7"/>
  <c r="O228" i="7"/>
  <c r="O229" i="7"/>
  <c r="O230" i="7"/>
  <c r="O231" i="7"/>
  <c r="AF231" i="6" s="1"/>
  <c r="O232" i="7"/>
  <c r="O233" i="7"/>
  <c r="O234" i="7"/>
  <c r="O235" i="7"/>
  <c r="AE235" i="6" s="1"/>
  <c r="O236" i="7"/>
  <c r="O237" i="7"/>
  <c r="O238" i="7"/>
  <c r="AE238" i="6" s="1"/>
  <c r="O239" i="7"/>
  <c r="AE239" i="6" s="1"/>
  <c r="O240" i="7"/>
  <c r="O241" i="7"/>
  <c r="O242" i="7"/>
  <c r="O243" i="7"/>
  <c r="O244" i="7"/>
  <c r="O245" i="7"/>
  <c r="AE245" i="6" s="1"/>
  <c r="O246" i="7"/>
  <c r="O247" i="7"/>
  <c r="AF247" i="6" s="1"/>
  <c r="O248" i="7"/>
  <c r="O249" i="7"/>
  <c r="O250" i="7"/>
  <c r="O251" i="7"/>
  <c r="AF251" i="6" s="1"/>
  <c r="O252" i="7"/>
  <c r="O253" i="7"/>
  <c r="AE253" i="6" s="1"/>
  <c r="O254" i="7"/>
  <c r="AE254" i="6" s="1"/>
  <c r="O255" i="7"/>
  <c r="O256" i="7"/>
  <c r="O257" i="7"/>
  <c r="O258" i="7"/>
  <c r="AE258" i="6" s="1"/>
  <c r="O259" i="7"/>
  <c r="AE259" i="6" s="1"/>
  <c r="O260" i="7"/>
  <c r="O261" i="7"/>
  <c r="O262" i="7"/>
  <c r="O263" i="7"/>
  <c r="O264" i="7"/>
  <c r="AE264" i="6" s="1"/>
  <c r="O265" i="7"/>
  <c r="AE265" i="6" s="1"/>
  <c r="O266" i="7"/>
  <c r="O267" i="7"/>
  <c r="O268" i="7"/>
  <c r="O269" i="7"/>
  <c r="AE269" i="6" s="1"/>
  <c r="O270" i="7"/>
  <c r="O271" i="7"/>
  <c r="O272" i="7"/>
  <c r="O273" i="7"/>
  <c r="AE273" i="6" s="1"/>
  <c r="O274" i="7"/>
  <c r="AE274" i="6" s="1"/>
  <c r="O275" i="7"/>
  <c r="O276" i="7"/>
  <c r="O277" i="7"/>
  <c r="O278" i="7"/>
  <c r="O279" i="7"/>
  <c r="AE279" i="6" s="1"/>
  <c r="O280" i="7"/>
  <c r="O281" i="7"/>
  <c r="O282" i="7"/>
  <c r="O283" i="7"/>
  <c r="AE283" i="6" s="1"/>
  <c r="O284" i="7"/>
  <c r="O285" i="7"/>
  <c r="O286" i="7"/>
  <c r="O287" i="7"/>
  <c r="AF287" i="6" s="1"/>
  <c r="O288" i="7"/>
  <c r="O289" i="7"/>
  <c r="AE289" i="6" s="1"/>
  <c r="O290" i="7"/>
  <c r="O291" i="7"/>
  <c r="O292" i="7"/>
  <c r="O293" i="7"/>
  <c r="AE293" i="6" s="1"/>
  <c r="O294" i="7"/>
  <c r="O295" i="7"/>
  <c r="AF295" i="6" s="1"/>
  <c r="O296" i="7"/>
  <c r="AE296" i="6" s="1"/>
  <c r="O297" i="7"/>
  <c r="O298" i="7"/>
  <c r="AE298" i="6" s="1"/>
  <c r="O299" i="7"/>
  <c r="O300" i="7"/>
  <c r="O301" i="7"/>
  <c r="O302" i="7"/>
  <c r="O303" i="7"/>
  <c r="O304" i="7"/>
  <c r="O305" i="7"/>
  <c r="AE305" i="6" s="1"/>
  <c r="O306" i="7"/>
  <c r="O307" i="7"/>
  <c r="O308" i="7"/>
  <c r="O309" i="7"/>
  <c r="AE309" i="6" s="1"/>
  <c r="O310" i="7"/>
  <c r="O311" i="7"/>
  <c r="AE311" i="6" s="1"/>
  <c r="O312" i="7"/>
  <c r="AE312" i="6" s="1"/>
  <c r="O313" i="7"/>
  <c r="O314" i="7"/>
  <c r="O315" i="7"/>
  <c r="O316" i="7"/>
  <c r="O317" i="7"/>
  <c r="O318" i="7"/>
  <c r="AE318" i="6" s="1"/>
  <c r="O319" i="7"/>
  <c r="O320" i="7"/>
  <c r="O321" i="7"/>
  <c r="O322" i="7"/>
  <c r="O323" i="7"/>
  <c r="AE323" i="6" s="1"/>
  <c r="O324" i="7"/>
  <c r="O325" i="7"/>
  <c r="AE325" i="6" s="1"/>
  <c r="O326" i="7"/>
  <c r="O327" i="7"/>
  <c r="AE327" i="6" s="1"/>
  <c r="O328" i="7"/>
  <c r="O329" i="7"/>
  <c r="O330" i="7"/>
  <c r="O331" i="7"/>
  <c r="O332" i="7"/>
  <c r="O333" i="7"/>
  <c r="AE333" i="6" s="1"/>
  <c r="O334" i="7"/>
  <c r="O335" i="7"/>
  <c r="AF335" i="6" s="1"/>
  <c r="O336" i="7"/>
  <c r="O337" i="7"/>
  <c r="O338" i="7"/>
  <c r="AE338" i="6" s="1"/>
  <c r="O339" i="7"/>
  <c r="O340" i="7"/>
  <c r="O341" i="7"/>
  <c r="AE341" i="6" s="1"/>
  <c r="O342" i="7"/>
  <c r="AE342" i="6" s="1"/>
  <c r="O343" i="7"/>
  <c r="O344" i="7"/>
  <c r="O345" i="7"/>
  <c r="O346" i="7"/>
  <c r="AE346" i="6" s="1"/>
  <c r="O347" i="7"/>
  <c r="O348" i="7"/>
  <c r="O349" i="7"/>
  <c r="O350" i="7"/>
  <c r="O351" i="7"/>
  <c r="O352" i="7"/>
  <c r="AE352" i="6" s="1"/>
  <c r="O353" i="7"/>
  <c r="AE353" i="6" s="1"/>
  <c r="O354" i="7"/>
  <c r="O355" i="7"/>
  <c r="O356" i="7"/>
  <c r="O357" i="7"/>
  <c r="O358" i="7"/>
  <c r="O359" i="7"/>
  <c r="O360" i="7"/>
  <c r="AE360" i="6" s="1"/>
  <c r="O361" i="7"/>
  <c r="AE361" i="6" s="1"/>
  <c r="O362" i="7"/>
  <c r="AE362" i="6" s="1"/>
  <c r="O363" i="7"/>
  <c r="O364" i="7"/>
  <c r="O365" i="7"/>
  <c r="O366" i="7"/>
  <c r="AF366" i="6" s="1"/>
  <c r="O367" i="7"/>
  <c r="AE367" i="6" s="1"/>
  <c r="O368" i="7"/>
  <c r="O369" i="7"/>
  <c r="AE369" i="6" s="1"/>
  <c r="O370" i="7"/>
  <c r="O371" i="7"/>
  <c r="O372" i="7"/>
  <c r="O373" i="7"/>
  <c r="AF373" i="6" s="1"/>
  <c r="O374" i="7"/>
  <c r="O375" i="7"/>
  <c r="O376" i="7"/>
  <c r="O377" i="7"/>
  <c r="O378" i="7"/>
  <c r="AF378" i="6" s="1"/>
  <c r="O379" i="7"/>
  <c r="O380" i="7"/>
  <c r="O381" i="7"/>
  <c r="O382" i="7"/>
  <c r="AE382" i="6" s="1"/>
  <c r="O383" i="7"/>
  <c r="AE383" i="6" s="1"/>
  <c r="O384" i="7"/>
  <c r="O385" i="7"/>
  <c r="O386" i="7"/>
  <c r="AF386" i="6" s="1"/>
  <c r="O387" i="7"/>
  <c r="O388" i="7"/>
  <c r="AF388" i="6" s="1"/>
  <c r="O389" i="7"/>
  <c r="O390" i="7"/>
  <c r="AE390" i="6" s="1"/>
  <c r="O391" i="7"/>
  <c r="AE391" i="6" s="1"/>
  <c r="O392" i="7"/>
  <c r="O393" i="7"/>
  <c r="O394" i="7"/>
  <c r="AE394" i="6" s="1"/>
  <c r="O395" i="7"/>
  <c r="O396" i="7"/>
  <c r="O397" i="7"/>
  <c r="AF397" i="6" s="1"/>
  <c r="O398" i="7"/>
  <c r="O399" i="7"/>
  <c r="O400" i="7"/>
  <c r="O401" i="7"/>
  <c r="O402" i="7"/>
  <c r="AF402" i="6" s="1"/>
  <c r="O403" i="7"/>
  <c r="O404" i="7"/>
  <c r="O405" i="7"/>
  <c r="O406" i="7"/>
  <c r="AE406" i="6" s="1"/>
  <c r="O407" i="7"/>
  <c r="O408" i="7"/>
  <c r="AE408" i="6" s="1"/>
  <c r="O409" i="7"/>
  <c r="O410" i="7"/>
  <c r="AF410" i="6" s="1"/>
  <c r="O411" i="7"/>
  <c r="O412" i="7"/>
  <c r="O413" i="7"/>
  <c r="AF413" i="6" s="1"/>
  <c r="O414" i="7"/>
  <c r="AE414" i="6" s="1"/>
  <c r="O415" i="7"/>
  <c r="AE415" i="6" s="1"/>
  <c r="O416" i="7"/>
  <c r="O417" i="7"/>
  <c r="O418" i="7"/>
  <c r="AE418" i="6" s="1"/>
  <c r="O419" i="7"/>
  <c r="O420" i="7"/>
  <c r="O421" i="7"/>
  <c r="O422" i="7"/>
  <c r="AE422" i="6" s="1"/>
  <c r="O423" i="7"/>
  <c r="O424" i="7"/>
  <c r="O425" i="7"/>
  <c r="O426" i="7"/>
  <c r="O427" i="7"/>
  <c r="O428" i="7"/>
  <c r="O429" i="7"/>
  <c r="O430" i="7"/>
  <c r="O431" i="7"/>
  <c r="AE431" i="6" s="1"/>
  <c r="O432" i="7"/>
  <c r="AE432" i="6" s="1"/>
  <c r="O433" i="7"/>
  <c r="O434" i="7"/>
  <c r="AF434" i="6" s="1"/>
  <c r="O435" i="7"/>
  <c r="O436" i="7"/>
  <c r="O437" i="7"/>
  <c r="AF437" i="6" s="1"/>
  <c r="O438" i="7"/>
  <c r="AE438" i="6" s="1"/>
  <c r="O439" i="7"/>
  <c r="O440" i="7"/>
  <c r="AE440" i="6" s="1"/>
  <c r="O441" i="7"/>
  <c r="O442" i="7"/>
  <c r="AE442" i="6" s="1"/>
  <c r="O443" i="7"/>
  <c r="O444" i="7"/>
  <c r="O445" i="7"/>
  <c r="AF445" i="6" s="1"/>
  <c r="O446" i="7"/>
  <c r="AE446" i="6" s="1"/>
  <c r="O447" i="7"/>
  <c r="O448" i="7"/>
  <c r="O449" i="7"/>
  <c r="AF449" i="6" s="1"/>
  <c r="O450" i="7"/>
  <c r="AF450" i="6" s="1"/>
  <c r="O451" i="7"/>
  <c r="O452" i="7"/>
  <c r="O453" i="7"/>
  <c r="O454" i="7"/>
  <c r="O455" i="7"/>
  <c r="AE455" i="6" s="1"/>
  <c r="O456" i="7"/>
  <c r="AE456" i="6" s="1"/>
  <c r="O457" i="7"/>
  <c r="O458" i="7"/>
  <c r="O459" i="7"/>
  <c r="O460" i="7"/>
  <c r="O461" i="7"/>
  <c r="AF461" i="6" s="1"/>
  <c r="O462" i="7"/>
  <c r="O463" i="7"/>
  <c r="AE463" i="6" s="1"/>
  <c r="O464" i="7"/>
  <c r="AE464" i="6" s="1"/>
  <c r="O465" i="7"/>
  <c r="O466" i="7"/>
  <c r="O467" i="7"/>
  <c r="O468" i="7"/>
  <c r="O469" i="7"/>
  <c r="AF469" i="6" s="1"/>
  <c r="O470" i="7"/>
  <c r="AE470" i="6" s="1"/>
  <c r="O471" i="7"/>
  <c r="O472" i="7"/>
  <c r="O473" i="7"/>
  <c r="AF473" i="6" s="1"/>
  <c r="O474" i="7"/>
  <c r="AF474" i="6" s="1"/>
  <c r="O475" i="7"/>
  <c r="O476" i="7"/>
  <c r="O477" i="7"/>
  <c r="AF477" i="6" s="1"/>
  <c r="O478" i="7"/>
  <c r="O479" i="7"/>
  <c r="AE479" i="6" s="1"/>
  <c r="O480" i="7"/>
  <c r="O481" i="7"/>
  <c r="O482" i="7"/>
  <c r="AF482" i="6" s="1"/>
  <c r="O483" i="7"/>
  <c r="O484" i="7"/>
  <c r="O485" i="7"/>
  <c r="O486" i="7"/>
  <c r="O487" i="7"/>
  <c r="AE487" i="6" s="1"/>
  <c r="O488" i="7"/>
  <c r="AE488" i="6" s="1"/>
  <c r="O489" i="7"/>
  <c r="O490" i="7"/>
  <c r="O491" i="7"/>
  <c r="O492" i="7"/>
  <c r="O493" i="7"/>
  <c r="AF493" i="6" s="1"/>
  <c r="O494" i="7"/>
  <c r="O495" i="7"/>
  <c r="AE495" i="6" s="1"/>
  <c r="O496" i="7"/>
  <c r="O497" i="7"/>
  <c r="AF497" i="6" s="1"/>
  <c r="O498" i="7"/>
  <c r="AF498" i="6" s="1"/>
  <c r="O499" i="7"/>
  <c r="O500" i="7"/>
  <c r="O501" i="7"/>
  <c r="AF501" i="6" s="1"/>
  <c r="O502" i="7"/>
  <c r="O503" i="7"/>
  <c r="AE503" i="6" s="1"/>
  <c r="O504" i="7"/>
  <c r="AF504" i="6" s="1"/>
  <c r="O505" i="7"/>
  <c r="AF505" i="6" s="1"/>
  <c r="O506" i="7"/>
  <c r="AF506" i="6" s="1"/>
  <c r="O507" i="7"/>
  <c r="O508" i="7"/>
  <c r="O509" i="7"/>
  <c r="AF509" i="6" s="1"/>
  <c r="O510" i="7"/>
  <c r="AF510" i="6" s="1"/>
  <c r="O511" i="7"/>
  <c r="O512" i="7"/>
  <c r="AF512" i="6" s="1"/>
  <c r="O513" i="7"/>
  <c r="AE513" i="6" s="1"/>
  <c r="O514" i="7"/>
  <c r="AF514" i="6" s="1"/>
  <c r="O515" i="7"/>
  <c r="O516" i="7"/>
  <c r="O517" i="7"/>
  <c r="AF517" i="6" s="1"/>
  <c r="O518" i="7"/>
  <c r="O519" i="7"/>
  <c r="AE519" i="6" s="1"/>
  <c r="O520" i="7"/>
  <c r="AF520" i="6" s="1"/>
  <c r="O521" i="7"/>
  <c r="AF521" i="6" s="1"/>
  <c r="O522" i="7"/>
  <c r="AF522" i="6" s="1"/>
  <c r="O523" i="7"/>
  <c r="O524" i="7"/>
  <c r="O525" i="7"/>
  <c r="AF525" i="6" s="1"/>
  <c r="O526" i="7"/>
  <c r="AF526" i="6" s="1"/>
  <c r="O527" i="7"/>
  <c r="O528" i="7"/>
  <c r="AF528" i="6" s="1"/>
  <c r="O529" i="7"/>
  <c r="AE529" i="6" s="1"/>
  <c r="O530" i="7"/>
  <c r="AF530" i="6" s="1"/>
  <c r="O531" i="7"/>
  <c r="O532" i="7"/>
  <c r="O533" i="7"/>
  <c r="AF533" i="6" s="1"/>
  <c r="O534" i="7"/>
  <c r="O535" i="7"/>
  <c r="AE535" i="6" s="1"/>
  <c r="O536" i="7"/>
  <c r="AF536" i="6" s="1"/>
  <c r="O537" i="7"/>
  <c r="AF537" i="6" s="1"/>
  <c r="O538" i="7"/>
  <c r="AF538" i="6" s="1"/>
  <c r="O539" i="7"/>
  <c r="O540" i="7"/>
  <c r="AE540" i="6" s="1"/>
  <c r="O541" i="7"/>
  <c r="AE541" i="6" s="1"/>
  <c r="O542" i="7"/>
  <c r="AE542" i="6" s="1"/>
  <c r="O543" i="7"/>
  <c r="O544" i="7"/>
  <c r="AE544" i="6" s="1"/>
  <c r="O545" i="7"/>
  <c r="AE545" i="6" s="1"/>
  <c r="O546" i="7"/>
  <c r="AE546" i="6" s="1"/>
  <c r="O547" i="7"/>
  <c r="O548" i="7"/>
  <c r="AE548" i="6" s="1"/>
  <c r="O549" i="7"/>
  <c r="AE549" i="6" s="1"/>
  <c r="O550" i="7"/>
  <c r="AE550" i="6" s="1"/>
  <c r="O551" i="7"/>
  <c r="O552" i="7"/>
  <c r="AE552" i="6" s="1"/>
  <c r="O553" i="7"/>
  <c r="AE553" i="6" s="1"/>
  <c r="O554" i="7"/>
  <c r="AE554" i="6" s="1"/>
  <c r="O555" i="7"/>
  <c r="O556" i="7"/>
  <c r="AE556" i="6" s="1"/>
  <c r="O557" i="7"/>
  <c r="AE557" i="6" s="1"/>
  <c r="O558" i="7"/>
  <c r="AE558" i="6" s="1"/>
  <c r="O559" i="7"/>
  <c r="O560" i="7"/>
  <c r="AE560" i="6" s="1"/>
  <c r="O561" i="7"/>
  <c r="AE561" i="6" s="1"/>
  <c r="O562" i="7"/>
  <c r="AE562" i="6" s="1"/>
  <c r="O563" i="7"/>
  <c r="O564" i="7"/>
  <c r="AE564" i="6" s="1"/>
  <c r="O565" i="7"/>
  <c r="AE565" i="6" s="1"/>
  <c r="O566" i="7"/>
  <c r="AE566" i="6" s="1"/>
  <c r="O567" i="7"/>
  <c r="O568" i="7"/>
  <c r="AE568" i="6" s="1"/>
  <c r="O569" i="7"/>
  <c r="AE569" i="6" s="1"/>
  <c r="O570" i="7"/>
  <c r="AE570" i="6" s="1"/>
  <c r="O571" i="7"/>
  <c r="O572" i="7"/>
  <c r="AE572" i="6" s="1"/>
  <c r="O573" i="7"/>
  <c r="AE573" i="6" s="1"/>
  <c r="O574" i="7"/>
  <c r="AE574" i="6" s="1"/>
  <c r="O575" i="7"/>
  <c r="O576" i="7"/>
  <c r="AE576" i="6" s="1"/>
  <c r="O577" i="7"/>
  <c r="AE577" i="6" s="1"/>
  <c r="O578" i="7"/>
  <c r="AE578" i="6" s="1"/>
  <c r="O579" i="7"/>
  <c r="O580" i="7"/>
  <c r="AE580" i="6" s="1"/>
  <c r="O581" i="7"/>
  <c r="AE581" i="6" s="1"/>
  <c r="O582" i="7"/>
  <c r="AE582" i="6" s="1"/>
  <c r="O583" i="7"/>
  <c r="O584" i="7"/>
  <c r="AE584" i="6" s="1"/>
  <c r="O585" i="7"/>
  <c r="AE585" i="6" s="1"/>
  <c r="O586" i="7"/>
  <c r="AE586" i="6" s="1"/>
  <c r="O587" i="7"/>
  <c r="O588" i="7"/>
  <c r="AE588" i="6" s="1"/>
  <c r="O589" i="7"/>
  <c r="AE589" i="6" s="1"/>
  <c r="O590" i="7"/>
  <c r="AE590" i="6" s="1"/>
  <c r="O591" i="7"/>
  <c r="O592" i="7"/>
  <c r="AE592" i="6" s="1"/>
  <c r="O593" i="7"/>
  <c r="AE593" i="6" s="1"/>
  <c r="O594" i="7"/>
  <c r="AE594" i="6" s="1"/>
  <c r="O595" i="7"/>
  <c r="O596" i="7"/>
  <c r="AE596" i="6" s="1"/>
  <c r="O597" i="7"/>
  <c r="AE597" i="6" s="1"/>
  <c r="O598" i="7"/>
  <c r="AE598" i="6" s="1"/>
  <c r="O599" i="7"/>
  <c r="O600" i="7"/>
  <c r="AE600" i="6" s="1"/>
  <c r="O601" i="7"/>
  <c r="AE601" i="6" s="1"/>
  <c r="O602" i="7"/>
  <c r="AE602" i="6" s="1"/>
  <c r="O603" i="7"/>
  <c r="O604" i="7"/>
  <c r="AE604" i="6" s="1"/>
  <c r="O605" i="7"/>
  <c r="AE605" i="6" s="1"/>
  <c r="O606" i="7"/>
  <c r="AE606" i="6" s="1"/>
  <c r="O607" i="7"/>
  <c r="O608" i="7"/>
  <c r="AE608" i="6" s="1"/>
  <c r="O609" i="7"/>
  <c r="AE609" i="6" s="1"/>
  <c r="O610" i="7"/>
  <c r="AE610" i="6" s="1"/>
  <c r="O611" i="7"/>
  <c r="O612" i="7"/>
  <c r="AE612" i="6" s="1"/>
  <c r="O613" i="7"/>
  <c r="AE613" i="6" s="1"/>
  <c r="O614" i="7"/>
  <c r="AE614" i="6" s="1"/>
  <c r="O615" i="7"/>
  <c r="O616" i="7"/>
  <c r="AE616" i="6" s="1"/>
  <c r="O617" i="7"/>
  <c r="AE617" i="6" s="1"/>
  <c r="O618" i="7"/>
  <c r="AE618" i="6" s="1"/>
  <c r="O619" i="7"/>
  <c r="O620" i="7"/>
  <c r="AE620" i="6" s="1"/>
  <c r="O621" i="7"/>
  <c r="AE621" i="6" s="1"/>
  <c r="O622" i="7"/>
  <c r="AE622" i="6" s="1"/>
  <c r="O623" i="7"/>
  <c r="O624" i="7"/>
  <c r="AE624" i="6" s="1"/>
  <c r="O625" i="7"/>
  <c r="AE625" i="6" s="1"/>
  <c r="O626" i="7"/>
  <c r="AE626" i="6" s="1"/>
  <c r="O627" i="7"/>
  <c r="O628" i="7"/>
  <c r="AE628" i="6" s="1"/>
  <c r="O629" i="7"/>
  <c r="AE629" i="6" s="1"/>
  <c r="O630" i="7"/>
  <c r="AE630" i="6" s="1"/>
  <c r="O631" i="7"/>
  <c r="O632" i="7"/>
  <c r="AE632" i="6" s="1"/>
  <c r="O633" i="7"/>
  <c r="O634" i="7"/>
  <c r="AE634" i="6" s="1"/>
  <c r="O635" i="7"/>
  <c r="O636" i="7"/>
  <c r="O637" i="7"/>
  <c r="AE637" i="6" s="1"/>
  <c r="O638" i="7"/>
  <c r="AE638" i="6" s="1"/>
  <c r="O639" i="7"/>
  <c r="O640" i="7"/>
  <c r="O641" i="7"/>
  <c r="AF641" i="6" s="1"/>
  <c r="O642" i="7"/>
  <c r="AE642" i="6" s="1"/>
  <c r="O643" i="7"/>
  <c r="O644" i="7"/>
  <c r="O645" i="7"/>
  <c r="AE645" i="6" s="1"/>
  <c r="O646" i="7"/>
  <c r="AE646" i="6" s="1"/>
  <c r="O647" i="7"/>
  <c r="O648" i="7"/>
  <c r="AF648" i="6" s="1"/>
  <c r="O649" i="7"/>
  <c r="AF649" i="6" s="1"/>
  <c r="O650" i="7"/>
  <c r="AE650" i="6" s="1"/>
  <c r="O651" i="7"/>
  <c r="O652" i="7"/>
  <c r="O653" i="7"/>
  <c r="O654" i="7"/>
  <c r="AE654" i="6" s="1"/>
  <c r="O655" i="7"/>
  <c r="O656" i="7"/>
  <c r="AF656" i="6" s="1"/>
  <c r="O657" i="7"/>
  <c r="AE657" i="6" s="1"/>
  <c r="O658" i="7"/>
  <c r="AE658" i="6" s="1"/>
  <c r="O659" i="7"/>
  <c r="O660" i="7"/>
  <c r="AE660" i="6" s="1"/>
  <c r="O661" i="7"/>
  <c r="AE661" i="6" s="1"/>
  <c r="O662" i="7"/>
  <c r="AE662" i="6" s="1"/>
  <c r="O663" i="7"/>
  <c r="O664" i="7"/>
  <c r="AE664" i="6" s="1"/>
  <c r="O665" i="7"/>
  <c r="O666" i="7"/>
  <c r="AE666" i="6" s="1"/>
  <c r="O667" i="7"/>
  <c r="O668" i="7"/>
  <c r="O669" i="7"/>
  <c r="AE669" i="6" s="1"/>
  <c r="O670" i="7"/>
  <c r="AE670" i="6" s="1"/>
  <c r="O671" i="7"/>
  <c r="O672" i="7"/>
  <c r="O673" i="7"/>
  <c r="AF673" i="6" s="1"/>
  <c r="O674" i="7"/>
  <c r="AE674" i="6" s="1"/>
  <c r="O675" i="7"/>
  <c r="O676" i="7"/>
  <c r="O32" i="7"/>
  <c r="AE32" i="6" s="1"/>
  <c r="O8" i="7"/>
  <c r="AF8" i="6" s="1"/>
  <c r="O9" i="7"/>
  <c r="AE9" i="6" s="1"/>
  <c r="O10" i="7"/>
  <c r="O11" i="7"/>
  <c r="O12" i="7"/>
  <c r="AF12" i="6" s="1"/>
  <c r="O13" i="7"/>
  <c r="AE13" i="6" s="1"/>
  <c r="O14" i="7"/>
  <c r="AE14" i="6" s="1"/>
  <c r="O15" i="7"/>
  <c r="AE15" i="6" s="1"/>
  <c r="O16" i="7"/>
  <c r="AF16" i="6" s="1"/>
  <c r="O17" i="7"/>
  <c r="AE17" i="6" s="1"/>
  <c r="O18" i="7"/>
  <c r="O19" i="7"/>
  <c r="O20" i="7"/>
  <c r="AF20" i="6" s="1"/>
  <c r="O21" i="7"/>
  <c r="AE21" i="6" s="1"/>
  <c r="O22" i="7"/>
  <c r="AE22" i="6" s="1"/>
  <c r="O23" i="7"/>
  <c r="AF23" i="6" s="1"/>
  <c r="O24" i="7"/>
  <c r="AF24" i="6" s="1"/>
  <c r="O25" i="7"/>
  <c r="AE25" i="6" s="1"/>
  <c r="O26" i="7"/>
  <c r="O27" i="7"/>
  <c r="O28" i="7"/>
  <c r="AF28" i="6" s="1"/>
  <c r="O7" i="7"/>
  <c r="AE7" i="6" s="1"/>
  <c r="AF596" i="6" l="1"/>
  <c r="AF580" i="6"/>
  <c r="AE668" i="6"/>
  <c r="AF668" i="6"/>
  <c r="AF652" i="6"/>
  <c r="AE652" i="6"/>
  <c r="AF532" i="6"/>
  <c r="AE532" i="6"/>
  <c r="AF516" i="6"/>
  <c r="AE516" i="6"/>
  <c r="AF500" i="6"/>
  <c r="AE500" i="6"/>
  <c r="AF484" i="6"/>
  <c r="AE484" i="6"/>
  <c r="AE460" i="6"/>
  <c r="AF460" i="6"/>
  <c r="AE444" i="6"/>
  <c r="AF444" i="6"/>
  <c r="AF420" i="6"/>
  <c r="AE420" i="6"/>
  <c r="AE372" i="6"/>
  <c r="AF372" i="6"/>
  <c r="AE356" i="6"/>
  <c r="AF356" i="6"/>
  <c r="AE340" i="6"/>
  <c r="AF340" i="6"/>
  <c r="AE316" i="6"/>
  <c r="AF316" i="6"/>
  <c r="AE300" i="6"/>
  <c r="AF300" i="6"/>
  <c r="AE284" i="6"/>
  <c r="AF284" i="6"/>
  <c r="AE268" i="6"/>
  <c r="AF268" i="6"/>
  <c r="AE252" i="6"/>
  <c r="AF252" i="6"/>
  <c r="AE236" i="6"/>
  <c r="AF236" i="6"/>
  <c r="AE204" i="6"/>
  <c r="AF204" i="6"/>
  <c r="AE132" i="6"/>
  <c r="AF132" i="6"/>
  <c r="AE116" i="6"/>
  <c r="AF116" i="6"/>
  <c r="AE92" i="6"/>
  <c r="AF92" i="6"/>
  <c r="AE36" i="6"/>
  <c r="AF36" i="6"/>
  <c r="AF572" i="6"/>
  <c r="AE676" i="6"/>
  <c r="AF676" i="6"/>
  <c r="AE644" i="6"/>
  <c r="AF644" i="6"/>
  <c r="AE636" i="6"/>
  <c r="AF636" i="6"/>
  <c r="AE524" i="6"/>
  <c r="AF524" i="6"/>
  <c r="AE508" i="6"/>
  <c r="AF508" i="6"/>
  <c r="AF492" i="6"/>
  <c r="AE492" i="6"/>
  <c r="AE476" i="6"/>
  <c r="AF476" i="6"/>
  <c r="AF468" i="6"/>
  <c r="AE468" i="6"/>
  <c r="AF452" i="6"/>
  <c r="AE452" i="6"/>
  <c r="AE436" i="6"/>
  <c r="AF436" i="6"/>
  <c r="AF428" i="6"/>
  <c r="AE428" i="6"/>
  <c r="AE412" i="6"/>
  <c r="AF412" i="6"/>
  <c r="AF404" i="6"/>
  <c r="AE404" i="6"/>
  <c r="AF396" i="6"/>
  <c r="AE396" i="6"/>
  <c r="AE380" i="6"/>
  <c r="AF380" i="6"/>
  <c r="AE364" i="6"/>
  <c r="AF364" i="6"/>
  <c r="AE348" i="6"/>
  <c r="AF348" i="6"/>
  <c r="AE332" i="6"/>
  <c r="AF332" i="6"/>
  <c r="AE324" i="6"/>
  <c r="AF324" i="6"/>
  <c r="AE308" i="6"/>
  <c r="AF308" i="6"/>
  <c r="AE292" i="6"/>
  <c r="AF292" i="6"/>
  <c r="AE276" i="6"/>
  <c r="AF276" i="6"/>
  <c r="AE260" i="6"/>
  <c r="AF260" i="6"/>
  <c r="AE244" i="6"/>
  <c r="AF244" i="6"/>
  <c r="AE228" i="6"/>
  <c r="AF228" i="6"/>
  <c r="AE220" i="6"/>
  <c r="AF220" i="6"/>
  <c r="AE212" i="6"/>
  <c r="AF212" i="6"/>
  <c r="AE196" i="6"/>
  <c r="AF196" i="6"/>
  <c r="AE188" i="6"/>
  <c r="AF188" i="6"/>
  <c r="AE180" i="6"/>
  <c r="AF180" i="6"/>
  <c r="AE172" i="6"/>
  <c r="AF172" i="6"/>
  <c r="AE164" i="6"/>
  <c r="AF164" i="6"/>
  <c r="AE156" i="6"/>
  <c r="AF156" i="6"/>
  <c r="AE140" i="6"/>
  <c r="AF140" i="6"/>
  <c r="AE124" i="6"/>
  <c r="AF124" i="6"/>
  <c r="AE108" i="6"/>
  <c r="AF108" i="6"/>
  <c r="AE100" i="6"/>
  <c r="AF100" i="6"/>
  <c r="AE84" i="6"/>
  <c r="AF84" i="6"/>
  <c r="AE76" i="6"/>
  <c r="AF76" i="6"/>
  <c r="AE68" i="6"/>
  <c r="AF68" i="6"/>
  <c r="AE60" i="6"/>
  <c r="AF60" i="6"/>
  <c r="AE52" i="6"/>
  <c r="AF52" i="6"/>
  <c r="AE44" i="6"/>
  <c r="AF44" i="6"/>
  <c r="AE675" i="6"/>
  <c r="AF675" i="6"/>
  <c r="AE667" i="6"/>
  <c r="AF667" i="6"/>
  <c r="AE659" i="6"/>
  <c r="AF659" i="6"/>
  <c r="AE651" i="6"/>
  <c r="AF651" i="6"/>
  <c r="AE643" i="6"/>
  <c r="AF643" i="6"/>
  <c r="AE635" i="6"/>
  <c r="AF635" i="6"/>
  <c r="AE627" i="6"/>
  <c r="AF627" i="6"/>
  <c r="AE619" i="6"/>
  <c r="AF619" i="6"/>
  <c r="AE611" i="6"/>
  <c r="AF611" i="6"/>
  <c r="AE603" i="6"/>
  <c r="AF603" i="6"/>
  <c r="AE595" i="6"/>
  <c r="AF595" i="6"/>
  <c r="AE587" i="6"/>
  <c r="AF587" i="6"/>
  <c r="AE579" i="6"/>
  <c r="AF579" i="6"/>
  <c r="AE571" i="6"/>
  <c r="AF571" i="6"/>
  <c r="AE563" i="6"/>
  <c r="AF563" i="6"/>
  <c r="AE555" i="6"/>
  <c r="AF555" i="6"/>
  <c r="AE547" i="6"/>
  <c r="AF547" i="6"/>
  <c r="AE539" i="6"/>
  <c r="AF539" i="6"/>
  <c r="AE531" i="6"/>
  <c r="AF531" i="6"/>
  <c r="AE523" i="6"/>
  <c r="AF523" i="6"/>
  <c r="AE515" i="6"/>
  <c r="AF515" i="6"/>
  <c r="AE507" i="6"/>
  <c r="AF507" i="6"/>
  <c r="AE499" i="6"/>
  <c r="AF499" i="6"/>
  <c r="AE491" i="6"/>
  <c r="AF491" i="6"/>
  <c r="AF483" i="6"/>
  <c r="AE483" i="6"/>
  <c r="AF475" i="6"/>
  <c r="AE475" i="6"/>
  <c r="AE467" i="6"/>
  <c r="AF467" i="6"/>
  <c r="AF459" i="6"/>
  <c r="AE459" i="6"/>
  <c r="AF451" i="6"/>
  <c r="AE451" i="6"/>
  <c r="AF443" i="6"/>
  <c r="AE443" i="6"/>
  <c r="AE435" i="6"/>
  <c r="AF435" i="6"/>
  <c r="AF427" i="6"/>
  <c r="AE427" i="6"/>
  <c r="AF419" i="6"/>
  <c r="AE419" i="6"/>
  <c r="AF411" i="6"/>
  <c r="AE411" i="6"/>
  <c r="AE403" i="6"/>
  <c r="AF403" i="6"/>
  <c r="AF395" i="6"/>
  <c r="AE395" i="6"/>
  <c r="AE387" i="6"/>
  <c r="AF387" i="6"/>
  <c r="AF379" i="6"/>
  <c r="AE379" i="6"/>
  <c r="AE371" i="6"/>
  <c r="AF371" i="6"/>
  <c r="AE363" i="6"/>
  <c r="AF363" i="6"/>
  <c r="AF355" i="6"/>
  <c r="AE355" i="6"/>
  <c r="AE347" i="6"/>
  <c r="AF347" i="6"/>
  <c r="AE339" i="6"/>
  <c r="AF339" i="6"/>
  <c r="AE331" i="6"/>
  <c r="AF331" i="6"/>
  <c r="AE315" i="6"/>
  <c r="AF315" i="6"/>
  <c r="AE307" i="6"/>
  <c r="AF307" i="6"/>
  <c r="AE299" i="6"/>
  <c r="AF299" i="6"/>
  <c r="AF291" i="6"/>
  <c r="AE291" i="6"/>
  <c r="AE275" i="6"/>
  <c r="AF275" i="6"/>
  <c r="AF267" i="6"/>
  <c r="AE267" i="6"/>
  <c r="AF628" i="6"/>
  <c r="AF564" i="6"/>
  <c r="AF148" i="6"/>
  <c r="AF203" i="6"/>
  <c r="AE203" i="6"/>
  <c r="AE67" i="6"/>
  <c r="AF67" i="6"/>
  <c r="AE43" i="6"/>
  <c r="AF43" i="6"/>
  <c r="AF534" i="6"/>
  <c r="AE534" i="6"/>
  <c r="AF518" i="6"/>
  <c r="AE518" i="6"/>
  <c r="AF502" i="6"/>
  <c r="AE502" i="6"/>
  <c r="AE494" i="6"/>
  <c r="AF494" i="6"/>
  <c r="AE478" i="6"/>
  <c r="AF478" i="6"/>
  <c r="AE462" i="6"/>
  <c r="AF462" i="6"/>
  <c r="AE454" i="6"/>
  <c r="AF454" i="6"/>
  <c r="AE430" i="6"/>
  <c r="AF430" i="6"/>
  <c r="AE398" i="6"/>
  <c r="AF398" i="6"/>
  <c r="AE374" i="6"/>
  <c r="AF374" i="6"/>
  <c r="AE358" i="6"/>
  <c r="AF358" i="6"/>
  <c r="AE350" i="6"/>
  <c r="AF350" i="6"/>
  <c r="AE334" i="6"/>
  <c r="AF334" i="6"/>
  <c r="AE326" i="6"/>
  <c r="AF326" i="6"/>
  <c r="AE310" i="6"/>
  <c r="AF310" i="6"/>
  <c r="AE302" i="6"/>
  <c r="AF302" i="6"/>
  <c r="AE294" i="6"/>
  <c r="AF294" i="6"/>
  <c r="AE286" i="6"/>
  <c r="AF286" i="6"/>
  <c r="AE278" i="6"/>
  <c r="AF278" i="6"/>
  <c r="AE270" i="6"/>
  <c r="AF270" i="6"/>
  <c r="AE262" i="6"/>
  <c r="AF262" i="6"/>
  <c r="AE246" i="6"/>
  <c r="AF246" i="6"/>
  <c r="AE230" i="6"/>
  <c r="AF230" i="6"/>
  <c r="AE222" i="6"/>
  <c r="AF222" i="6"/>
  <c r="AE214" i="6"/>
  <c r="AF214" i="6"/>
  <c r="AE198" i="6"/>
  <c r="AF198" i="6"/>
  <c r="AE190" i="6"/>
  <c r="AF190" i="6"/>
  <c r="AE182" i="6"/>
  <c r="AF182" i="6"/>
  <c r="AE174" i="6"/>
  <c r="AF174" i="6"/>
  <c r="AE166" i="6"/>
  <c r="AF166" i="6"/>
  <c r="AE158" i="6"/>
  <c r="AF158" i="6"/>
  <c r="AE142" i="6"/>
  <c r="AF142" i="6"/>
  <c r="AE134" i="6"/>
  <c r="AF134" i="6"/>
  <c r="AE126" i="6"/>
  <c r="AF126" i="6"/>
  <c r="AE110" i="6"/>
  <c r="AF110" i="6"/>
  <c r="AE102" i="6"/>
  <c r="AF102" i="6"/>
  <c r="AE94" i="6"/>
  <c r="AF94" i="6"/>
  <c r="AE86" i="6"/>
  <c r="AF86" i="6"/>
  <c r="AE70" i="6"/>
  <c r="AF70" i="6"/>
  <c r="AE54" i="6"/>
  <c r="AF54" i="6"/>
  <c r="AE46" i="6"/>
  <c r="AF46" i="6"/>
  <c r="AE38" i="6"/>
  <c r="AF38" i="6"/>
  <c r="AF674" i="6"/>
  <c r="AF642" i="6"/>
  <c r="AF622" i="6"/>
  <c r="AF614" i="6"/>
  <c r="AF606" i="6"/>
  <c r="AF598" i="6"/>
  <c r="AF590" i="6"/>
  <c r="AF582" i="6"/>
  <c r="AF574" i="6"/>
  <c r="AF566" i="6"/>
  <c r="AF558" i="6"/>
  <c r="AF550" i="6"/>
  <c r="AF542" i="6"/>
  <c r="AE522" i="6"/>
  <c r="AE366" i="6"/>
  <c r="AE251" i="6"/>
  <c r="AF210" i="6"/>
  <c r="AF171" i="6"/>
  <c r="AE75" i="6"/>
  <c r="AF485" i="6"/>
  <c r="AE485" i="6"/>
  <c r="AF453" i="6"/>
  <c r="AE453" i="6"/>
  <c r="AF429" i="6"/>
  <c r="AE429" i="6"/>
  <c r="AF421" i="6"/>
  <c r="AE421" i="6"/>
  <c r="AF405" i="6"/>
  <c r="AE405" i="6"/>
  <c r="AF389" i="6"/>
  <c r="AE389" i="6"/>
  <c r="AF381" i="6"/>
  <c r="AE381" i="6"/>
  <c r="AE365" i="6"/>
  <c r="AF365" i="6"/>
  <c r="AE357" i="6"/>
  <c r="AF357" i="6"/>
  <c r="AE349" i="6"/>
  <c r="AF349" i="6"/>
  <c r="AE317" i="6"/>
  <c r="AF317" i="6"/>
  <c r="AE301" i="6"/>
  <c r="AF301" i="6"/>
  <c r="AE285" i="6"/>
  <c r="AF285" i="6"/>
  <c r="AE277" i="6"/>
  <c r="AF277" i="6"/>
  <c r="AE261" i="6"/>
  <c r="AF261" i="6"/>
  <c r="AE237" i="6"/>
  <c r="AF237" i="6"/>
  <c r="AE229" i="6"/>
  <c r="AF229" i="6"/>
  <c r="AE213" i="6"/>
  <c r="AF213" i="6"/>
  <c r="AE205" i="6"/>
  <c r="AF205" i="6"/>
  <c r="AE197" i="6"/>
  <c r="AF197" i="6"/>
  <c r="AE189" i="6"/>
  <c r="AF189" i="6"/>
  <c r="AE173" i="6"/>
  <c r="AF173" i="6"/>
  <c r="AE149" i="6"/>
  <c r="AF149" i="6"/>
  <c r="AE125" i="6"/>
  <c r="AF125" i="6"/>
  <c r="AE117" i="6"/>
  <c r="AF117" i="6"/>
  <c r="AE109" i="6"/>
  <c r="AF109" i="6"/>
  <c r="AE101" i="6"/>
  <c r="AF101" i="6"/>
  <c r="AE85" i="6"/>
  <c r="AF85" i="6"/>
  <c r="AE77" i="6"/>
  <c r="AF77" i="6"/>
  <c r="AE61" i="6"/>
  <c r="AF61" i="6"/>
  <c r="AF654" i="6"/>
  <c r="AF621" i="6"/>
  <c r="AF613" i="6"/>
  <c r="AF605" i="6"/>
  <c r="AF597" i="6"/>
  <c r="AF589" i="6"/>
  <c r="AF581" i="6"/>
  <c r="AF573" i="6"/>
  <c r="AF565" i="6"/>
  <c r="AF557" i="6"/>
  <c r="AF549" i="6"/>
  <c r="AF541" i="6"/>
  <c r="AE521" i="6"/>
  <c r="AE510" i="6"/>
  <c r="AF487" i="6"/>
  <c r="AF463" i="6"/>
  <c r="AF438" i="6"/>
  <c r="AF414" i="6"/>
  <c r="AE402" i="6"/>
  <c r="AF390" i="6"/>
  <c r="AE378" i="6"/>
  <c r="AF362" i="6"/>
  <c r="AF346" i="6"/>
  <c r="AF325" i="6"/>
  <c r="AF305" i="6"/>
  <c r="AE287" i="6"/>
  <c r="AE247" i="6"/>
  <c r="AF208" i="6"/>
  <c r="AF170" i="6"/>
  <c r="AF150" i="6"/>
  <c r="AF130" i="6"/>
  <c r="AF111" i="6"/>
  <c r="AF91" i="6"/>
  <c r="AF71" i="6"/>
  <c r="AF53" i="6"/>
  <c r="AE227" i="6"/>
  <c r="AF227" i="6"/>
  <c r="AE115" i="6"/>
  <c r="AF115" i="6"/>
  <c r="AE51" i="6"/>
  <c r="AF51" i="6"/>
  <c r="AE458" i="6"/>
  <c r="AF458" i="6"/>
  <c r="AE354" i="6"/>
  <c r="AF354" i="6"/>
  <c r="AE322" i="6"/>
  <c r="AF322" i="6"/>
  <c r="AE306" i="6"/>
  <c r="AF306" i="6"/>
  <c r="AE250" i="6"/>
  <c r="AF250" i="6"/>
  <c r="AE162" i="6"/>
  <c r="AF162" i="6"/>
  <c r="AE146" i="6"/>
  <c r="AF146" i="6"/>
  <c r="AE122" i="6"/>
  <c r="AF122" i="6"/>
  <c r="AE106" i="6"/>
  <c r="AF106" i="6"/>
  <c r="AE58" i="6"/>
  <c r="AF58" i="6"/>
  <c r="AE42" i="6"/>
  <c r="AF42" i="6"/>
  <c r="AF658" i="6"/>
  <c r="AF618" i="6"/>
  <c r="AF594" i="6"/>
  <c r="AF570" i="6"/>
  <c r="AF554" i="6"/>
  <c r="AE538" i="6"/>
  <c r="AE434" i="6"/>
  <c r="AE410" i="6"/>
  <c r="AE386" i="6"/>
  <c r="AF338" i="6"/>
  <c r="AF489" i="6"/>
  <c r="AE489" i="6"/>
  <c r="AF481" i="6"/>
  <c r="AE481" i="6"/>
  <c r="AF465" i="6"/>
  <c r="AE465" i="6"/>
  <c r="AF457" i="6"/>
  <c r="AE457" i="6"/>
  <c r="AF441" i="6"/>
  <c r="AE441" i="6"/>
  <c r="AF433" i="6"/>
  <c r="AE433" i="6"/>
  <c r="AF425" i="6"/>
  <c r="AE425" i="6"/>
  <c r="AF417" i="6"/>
  <c r="AE417" i="6"/>
  <c r="AF409" i="6"/>
  <c r="AE409" i="6"/>
  <c r="AF401" i="6"/>
  <c r="AE401" i="6"/>
  <c r="AF393" i="6"/>
  <c r="AE393" i="6"/>
  <c r="AF385" i="6"/>
  <c r="AE385" i="6"/>
  <c r="AF377" i="6"/>
  <c r="AE377" i="6"/>
  <c r="AE345" i="6"/>
  <c r="AF345" i="6"/>
  <c r="AE337" i="6"/>
  <c r="AF337" i="6"/>
  <c r="AE329" i="6"/>
  <c r="AF329" i="6"/>
  <c r="AE321" i="6"/>
  <c r="AF321" i="6"/>
  <c r="AE313" i="6"/>
  <c r="AF313" i="6"/>
  <c r="AE297" i="6"/>
  <c r="AF297" i="6"/>
  <c r="AE281" i="6"/>
  <c r="AF281" i="6"/>
  <c r="AE257" i="6"/>
  <c r="AF257" i="6"/>
  <c r="AE249" i="6"/>
  <c r="AF249" i="6"/>
  <c r="AE241" i="6"/>
  <c r="AF241" i="6"/>
  <c r="AE233" i="6"/>
  <c r="AF233" i="6"/>
  <c r="AE217" i="6"/>
  <c r="AF217" i="6"/>
  <c r="AE209" i="6"/>
  <c r="AF209" i="6"/>
  <c r="AE193" i="6"/>
  <c r="AF193" i="6"/>
  <c r="AE185" i="6"/>
  <c r="AF185" i="6"/>
  <c r="AE169" i="6"/>
  <c r="AF169" i="6"/>
  <c r="AE161" i="6"/>
  <c r="AF161" i="6"/>
  <c r="AE153" i="6"/>
  <c r="AF153" i="6"/>
  <c r="AE145" i="6"/>
  <c r="AF145" i="6"/>
  <c r="AE129" i="6"/>
  <c r="AF129" i="6"/>
  <c r="AE121" i="6"/>
  <c r="AF121" i="6"/>
  <c r="AE105" i="6"/>
  <c r="AF105" i="6"/>
  <c r="AE97" i="6"/>
  <c r="AF97" i="6"/>
  <c r="AE89" i="6"/>
  <c r="AF89" i="6"/>
  <c r="AE81" i="6"/>
  <c r="AF81" i="6"/>
  <c r="AE73" i="6"/>
  <c r="AF73" i="6"/>
  <c r="AE65" i="6"/>
  <c r="AF65" i="6"/>
  <c r="AE57" i="6"/>
  <c r="AF57" i="6"/>
  <c r="AE33" i="6"/>
  <c r="AF33" i="6"/>
  <c r="AF670" i="6"/>
  <c r="AF664" i="6"/>
  <c r="AF657" i="6"/>
  <c r="AF638" i="6"/>
  <c r="AF632" i="6"/>
  <c r="AF625" i="6"/>
  <c r="AF617" i="6"/>
  <c r="AF609" i="6"/>
  <c r="AF601" i="6"/>
  <c r="AF593" i="6"/>
  <c r="AF585" i="6"/>
  <c r="AF577" i="6"/>
  <c r="AF569" i="6"/>
  <c r="AF561" i="6"/>
  <c r="AF553" i="6"/>
  <c r="AF545" i="6"/>
  <c r="AE537" i="6"/>
  <c r="AE526" i="6"/>
  <c r="AE505" i="6"/>
  <c r="AE493" i="6"/>
  <c r="AE482" i="6"/>
  <c r="AE469" i="6"/>
  <c r="AF456" i="6"/>
  <c r="AE445" i="6"/>
  <c r="AF432" i="6"/>
  <c r="AF408" i="6"/>
  <c r="AF383" i="6"/>
  <c r="AE335" i="6"/>
  <c r="AF296" i="6"/>
  <c r="AF258" i="6"/>
  <c r="AF238" i="6"/>
  <c r="AF218" i="6"/>
  <c r="AF199" i="6"/>
  <c r="AF179" i="6"/>
  <c r="AE159" i="6"/>
  <c r="AF141" i="6"/>
  <c r="AF120" i="6"/>
  <c r="AF82" i="6"/>
  <c r="AF62" i="6"/>
  <c r="AF41" i="6"/>
  <c r="AE243" i="6"/>
  <c r="AF243" i="6"/>
  <c r="AE211" i="6"/>
  <c r="AF211" i="6"/>
  <c r="AE155" i="6"/>
  <c r="AF155" i="6"/>
  <c r="AE131" i="6"/>
  <c r="AF131" i="6"/>
  <c r="AE426" i="6"/>
  <c r="AF426" i="6"/>
  <c r="AE282" i="6"/>
  <c r="AF282" i="6"/>
  <c r="AE266" i="6"/>
  <c r="AF266" i="6"/>
  <c r="AE242" i="6"/>
  <c r="AF242" i="6"/>
  <c r="AE74" i="6"/>
  <c r="AF74" i="6"/>
  <c r="AE34" i="6"/>
  <c r="AF34" i="6"/>
  <c r="AF626" i="6"/>
  <c r="AF602" i="6"/>
  <c r="AF578" i="6"/>
  <c r="AF546" i="6"/>
  <c r="AF446" i="6"/>
  <c r="AF298" i="6"/>
  <c r="AE163" i="6"/>
  <c r="AE123" i="6"/>
  <c r="AE496" i="6"/>
  <c r="AF496" i="6"/>
  <c r="AE480" i="6"/>
  <c r="AF480" i="6"/>
  <c r="AE472" i="6"/>
  <c r="AF472" i="6"/>
  <c r="AE448" i="6"/>
  <c r="AF448" i="6"/>
  <c r="AE416" i="6"/>
  <c r="AF416" i="6"/>
  <c r="AE392" i="6"/>
  <c r="AF392" i="6"/>
  <c r="AE384" i="6"/>
  <c r="AF384" i="6"/>
  <c r="AE368" i="6"/>
  <c r="AF368" i="6"/>
  <c r="AE344" i="6"/>
  <c r="AF344" i="6"/>
  <c r="AE336" i="6"/>
  <c r="AF336" i="6"/>
  <c r="AE328" i="6"/>
  <c r="AF328" i="6"/>
  <c r="AE320" i="6"/>
  <c r="AF320" i="6"/>
  <c r="AE304" i="6"/>
  <c r="AF304" i="6"/>
  <c r="AE288" i="6"/>
  <c r="AF288" i="6"/>
  <c r="AE280" i="6"/>
  <c r="AF280" i="6"/>
  <c r="AE272" i="6"/>
  <c r="AF272" i="6"/>
  <c r="AE256" i="6"/>
  <c r="AF256" i="6"/>
  <c r="AE248" i="6"/>
  <c r="AF248" i="6"/>
  <c r="AE240" i="6"/>
  <c r="AF240" i="6"/>
  <c r="AE232" i="6"/>
  <c r="AF232" i="6"/>
  <c r="AE216" i="6"/>
  <c r="AF216" i="6"/>
  <c r="AE200" i="6"/>
  <c r="AF200" i="6"/>
  <c r="AE184" i="6"/>
  <c r="AF184" i="6"/>
  <c r="AE168" i="6"/>
  <c r="AF168" i="6"/>
  <c r="AE160" i="6"/>
  <c r="AF160" i="6"/>
  <c r="AE152" i="6"/>
  <c r="AF152" i="6"/>
  <c r="AE144" i="6"/>
  <c r="AF144" i="6"/>
  <c r="AE112" i="6"/>
  <c r="AF112" i="6"/>
  <c r="AE96" i="6"/>
  <c r="AF96" i="6"/>
  <c r="AE80" i="6"/>
  <c r="AF80" i="6"/>
  <c r="AE72" i="6"/>
  <c r="AF72" i="6"/>
  <c r="AE56" i="6"/>
  <c r="AF56" i="6"/>
  <c r="AE40" i="6"/>
  <c r="AF40" i="6"/>
  <c r="AF669" i="6"/>
  <c r="AF650" i="6"/>
  <c r="AF637" i="6"/>
  <c r="AF624" i="6"/>
  <c r="AF616" i="6"/>
  <c r="AF608" i="6"/>
  <c r="AF600" i="6"/>
  <c r="AF592" i="6"/>
  <c r="AF584" i="6"/>
  <c r="AF576" i="6"/>
  <c r="AF568" i="6"/>
  <c r="AF560" i="6"/>
  <c r="AF552" i="6"/>
  <c r="AF544" i="6"/>
  <c r="AE536" i="6"/>
  <c r="AE525" i="6"/>
  <c r="AE514" i="6"/>
  <c r="AE504" i="6"/>
  <c r="AF479" i="6"/>
  <c r="AF455" i="6"/>
  <c r="AF431" i="6"/>
  <c r="AF406" i="6"/>
  <c r="AF382" i="6"/>
  <c r="AF369" i="6"/>
  <c r="AF353" i="6"/>
  <c r="AF333" i="6"/>
  <c r="AF312" i="6"/>
  <c r="AE295" i="6"/>
  <c r="AF274" i="6"/>
  <c r="AF254" i="6"/>
  <c r="AF235" i="6"/>
  <c r="AF215" i="6"/>
  <c r="AF195" i="6"/>
  <c r="AF177" i="6"/>
  <c r="AF157" i="6"/>
  <c r="AF137" i="6"/>
  <c r="AE119" i="6"/>
  <c r="AE99" i="6"/>
  <c r="AE79" i="6"/>
  <c r="AE39" i="6"/>
  <c r="AE219" i="6"/>
  <c r="AF219" i="6"/>
  <c r="AE139" i="6"/>
  <c r="AF139" i="6"/>
  <c r="AE83" i="6"/>
  <c r="AF83" i="6"/>
  <c r="AF147" i="6"/>
  <c r="AE490" i="6"/>
  <c r="AF490" i="6"/>
  <c r="AF466" i="6"/>
  <c r="AE466" i="6"/>
  <c r="AE370" i="6"/>
  <c r="AF370" i="6"/>
  <c r="AE330" i="6"/>
  <c r="AF330" i="6"/>
  <c r="AE314" i="6"/>
  <c r="AF314" i="6"/>
  <c r="AE290" i="6"/>
  <c r="AF290" i="6"/>
  <c r="AE234" i="6"/>
  <c r="AF234" i="6"/>
  <c r="AE226" i="6"/>
  <c r="AF226" i="6"/>
  <c r="AE202" i="6"/>
  <c r="AF202" i="6"/>
  <c r="AE194" i="6"/>
  <c r="AF194" i="6"/>
  <c r="AE178" i="6"/>
  <c r="AF178" i="6"/>
  <c r="AE154" i="6"/>
  <c r="AF154" i="6"/>
  <c r="AE138" i="6"/>
  <c r="AF138" i="6"/>
  <c r="AE114" i="6"/>
  <c r="AF114" i="6"/>
  <c r="AE66" i="6"/>
  <c r="AF66" i="6"/>
  <c r="AE50" i="6"/>
  <c r="AF50" i="6"/>
  <c r="AF610" i="6"/>
  <c r="AF586" i="6"/>
  <c r="AF562" i="6"/>
  <c r="AE506" i="6"/>
  <c r="AF470" i="6"/>
  <c r="AF422" i="6"/>
  <c r="AF318" i="6"/>
  <c r="AF259" i="6"/>
  <c r="AE671" i="6"/>
  <c r="AF671" i="6"/>
  <c r="AE663" i="6"/>
  <c r="AF663" i="6"/>
  <c r="AE655" i="6"/>
  <c r="AF655" i="6"/>
  <c r="AE647" i="6"/>
  <c r="AF647" i="6"/>
  <c r="AE639" i="6"/>
  <c r="AF639" i="6"/>
  <c r="AE631" i="6"/>
  <c r="AF631" i="6"/>
  <c r="AE623" i="6"/>
  <c r="AF623" i="6"/>
  <c r="AE615" i="6"/>
  <c r="AF615" i="6"/>
  <c r="AE607" i="6"/>
  <c r="AF607" i="6"/>
  <c r="AE599" i="6"/>
  <c r="AF599" i="6"/>
  <c r="AE591" i="6"/>
  <c r="AF591" i="6"/>
  <c r="AE583" i="6"/>
  <c r="AF583" i="6"/>
  <c r="AE575" i="6"/>
  <c r="AF575" i="6"/>
  <c r="AE567" i="6"/>
  <c r="AF567" i="6"/>
  <c r="AE559" i="6"/>
  <c r="AF559" i="6"/>
  <c r="AE551" i="6"/>
  <c r="AF551" i="6"/>
  <c r="AE543" i="6"/>
  <c r="AF543" i="6"/>
  <c r="AE527" i="6"/>
  <c r="AF527" i="6"/>
  <c r="AE511" i="6"/>
  <c r="AF511" i="6"/>
  <c r="AE471" i="6"/>
  <c r="AF471" i="6"/>
  <c r="AE447" i="6"/>
  <c r="AF447" i="6"/>
  <c r="AE439" i="6"/>
  <c r="AF439" i="6"/>
  <c r="AE423" i="6"/>
  <c r="AF423" i="6"/>
  <c r="AE407" i="6"/>
  <c r="AF407" i="6"/>
  <c r="AE399" i="6"/>
  <c r="AF399" i="6"/>
  <c r="AE375" i="6"/>
  <c r="AF375" i="6"/>
  <c r="AE359" i="6"/>
  <c r="AF359" i="6"/>
  <c r="AF351" i="6"/>
  <c r="AE351" i="6"/>
  <c r="AE343" i="6"/>
  <c r="AF343" i="6"/>
  <c r="AF319" i="6"/>
  <c r="AE319" i="6"/>
  <c r="AE271" i="6"/>
  <c r="AF271" i="6"/>
  <c r="AE263" i="6"/>
  <c r="AF263" i="6"/>
  <c r="AF255" i="6"/>
  <c r="AE255" i="6"/>
  <c r="AF223" i="6"/>
  <c r="AE223" i="6"/>
  <c r="AF191" i="6"/>
  <c r="AE191" i="6"/>
  <c r="AE183" i="6"/>
  <c r="AF183" i="6"/>
  <c r="AE175" i="6"/>
  <c r="AF175" i="6"/>
  <c r="AE135" i="6"/>
  <c r="AF135" i="6"/>
  <c r="AE103" i="6"/>
  <c r="AF103" i="6"/>
  <c r="AF95" i="6"/>
  <c r="AE95" i="6"/>
  <c r="AE87" i="6"/>
  <c r="AF87" i="6"/>
  <c r="AF63" i="6"/>
  <c r="AE63" i="6"/>
  <c r="AE47" i="6"/>
  <c r="AF47" i="6"/>
  <c r="AF662" i="6"/>
  <c r="AF630" i="6"/>
  <c r="AF535" i="6"/>
  <c r="AF513" i="6"/>
  <c r="AF503" i="6"/>
  <c r="AF442" i="6"/>
  <c r="AF418" i="6"/>
  <c r="AF394" i="6"/>
  <c r="AF367" i="6"/>
  <c r="AF352" i="6"/>
  <c r="AF311" i="6"/>
  <c r="AF293" i="6"/>
  <c r="AF273" i="6"/>
  <c r="AF253" i="6"/>
  <c r="AF176" i="6"/>
  <c r="AF136" i="6"/>
  <c r="AF118" i="6"/>
  <c r="AF98" i="6"/>
  <c r="AF78" i="6"/>
  <c r="AF59" i="6"/>
  <c r="AF37" i="6"/>
  <c r="AF35" i="6"/>
  <c r="AF15" i="6"/>
  <c r="AE23" i="6"/>
  <c r="AF7" i="6"/>
  <c r="AF22" i="6"/>
  <c r="AF14" i="6"/>
  <c r="AF21" i="6"/>
  <c r="AF13" i="6"/>
  <c r="K30" i="5"/>
  <c r="Q30" i="4" l="1"/>
  <c r="AD30" i="7" l="1"/>
  <c r="AC30" i="7"/>
  <c r="N30" i="8" l="1"/>
  <c r="M30" i="8"/>
  <c r="L30" i="8"/>
  <c r="AI30" i="6" l="1"/>
  <c r="R30" i="4" l="1"/>
  <c r="AF30" i="7"/>
  <c r="AB30" i="7"/>
  <c r="P30" i="7" l="1"/>
  <c r="AG30" i="6" s="1"/>
  <c r="Q30" i="7"/>
  <c r="AH30" i="6" s="1"/>
  <c r="R30" i="7"/>
  <c r="S30" i="7"/>
  <c r="T30" i="7"/>
  <c r="U30" i="7"/>
  <c r="V30" i="7"/>
  <c r="W30" i="7"/>
  <c r="O30" i="7"/>
  <c r="AE30" i="6" l="1"/>
  <c r="AF30" i="6"/>
  <c r="O679" i="7"/>
  <c r="O680" i="7"/>
  <c r="O681" i="7"/>
  <c r="O682" i="7"/>
  <c r="O683" i="7"/>
  <c r="O684" i="7"/>
  <c r="O685" i="7"/>
  <c r="O686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750" i="7"/>
  <c r="O751" i="7"/>
  <c r="O752" i="7"/>
  <c r="O753" i="7"/>
  <c r="O754" i="7"/>
  <c r="O755" i="7"/>
  <c r="O756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0" i="7"/>
  <c r="O771" i="7"/>
  <c r="O772" i="7"/>
  <c r="O773" i="7"/>
  <c r="O774" i="7"/>
  <c r="O775" i="7"/>
  <c r="O776" i="7"/>
  <c r="O777" i="7"/>
  <c r="O778" i="7"/>
  <c r="O779" i="7"/>
  <c r="O780" i="7"/>
  <c r="O781" i="7"/>
  <c r="O782" i="7"/>
  <c r="O783" i="7"/>
  <c r="O784" i="7"/>
  <c r="O785" i="7"/>
  <c r="O786" i="7"/>
  <c r="O787" i="7"/>
  <c r="O788" i="7"/>
  <c r="O789" i="7"/>
  <c r="O790" i="7"/>
  <c r="O791" i="7"/>
  <c r="O792" i="7"/>
  <c r="O793" i="7"/>
  <c r="O794" i="7"/>
  <c r="O795" i="7"/>
  <c r="O796" i="7"/>
  <c r="O797" i="7"/>
  <c r="O798" i="7"/>
  <c r="O799" i="7"/>
  <c r="O800" i="7"/>
  <c r="O801" i="7"/>
  <c r="O802" i="7"/>
  <c r="O803" i="7"/>
  <c r="O804" i="7"/>
  <c r="O805" i="7"/>
  <c r="O806" i="7"/>
  <c r="O807" i="7"/>
  <c r="O808" i="7"/>
  <c r="O809" i="7"/>
  <c r="O810" i="7"/>
  <c r="O811" i="7"/>
  <c r="O812" i="7"/>
  <c r="O813" i="7"/>
  <c r="O814" i="7"/>
  <c r="O815" i="7"/>
  <c r="O816" i="7"/>
  <c r="O817" i="7"/>
  <c r="O818" i="7"/>
  <c r="O819" i="7"/>
  <c r="O820" i="7"/>
  <c r="O821" i="7"/>
  <c r="O822" i="7"/>
  <c r="O823" i="7"/>
  <c r="O824" i="7"/>
  <c r="O825" i="7"/>
  <c r="O826" i="7"/>
  <c r="O827" i="7"/>
  <c r="O828" i="7"/>
  <c r="O829" i="7"/>
  <c r="O830" i="7"/>
  <c r="O831" i="7"/>
  <c r="O832" i="7"/>
  <c r="O833" i="7"/>
  <c r="O834" i="7"/>
  <c r="O835" i="7"/>
  <c r="O836" i="7"/>
  <c r="O837" i="7"/>
  <c r="O838" i="7"/>
  <c r="O839" i="7"/>
  <c r="O840" i="7"/>
  <c r="O841" i="7"/>
  <c r="O842" i="7"/>
  <c r="O843" i="7"/>
  <c r="O844" i="7"/>
  <c r="O845" i="7"/>
  <c r="O846" i="7"/>
  <c r="O847" i="7"/>
  <c r="O848" i="7"/>
  <c r="O849" i="7"/>
  <c r="O850" i="7"/>
  <c r="O851" i="7"/>
  <c r="O852" i="7"/>
  <c r="O853" i="7"/>
  <c r="O854" i="7"/>
  <c r="O855" i="7"/>
  <c r="O856" i="7"/>
  <c r="O857" i="7"/>
  <c r="O858" i="7"/>
  <c r="O859" i="7"/>
  <c r="O860" i="7"/>
  <c r="O861" i="7"/>
  <c r="O862" i="7"/>
  <c r="O863" i="7"/>
  <c r="O864" i="7"/>
  <c r="O865" i="7"/>
  <c r="O866" i="7"/>
  <c r="O867" i="7"/>
  <c r="O868" i="7"/>
  <c r="O869" i="7"/>
  <c r="O870" i="7"/>
  <c r="O871" i="7"/>
  <c r="O872" i="7"/>
  <c r="O873" i="7"/>
  <c r="O874" i="7"/>
  <c r="O875" i="7"/>
  <c r="O876" i="7"/>
  <c r="O877" i="7"/>
  <c r="O878" i="7"/>
  <c r="O879" i="7"/>
  <c r="O880" i="7"/>
  <c r="O881" i="7"/>
  <c r="O882" i="7"/>
  <c r="O883" i="7"/>
  <c r="O884" i="7"/>
  <c r="O885" i="7"/>
  <c r="O886" i="7"/>
  <c r="O887" i="7"/>
  <c r="O888" i="7"/>
  <c r="O889" i="7"/>
  <c r="O890" i="7"/>
  <c r="O891" i="7"/>
  <c r="O892" i="7"/>
  <c r="O893" i="7"/>
  <c r="O894" i="7"/>
  <c r="O895" i="7"/>
  <c r="O896" i="7"/>
  <c r="O897" i="7"/>
  <c r="O898" i="7"/>
  <c r="O899" i="7"/>
  <c r="O900" i="7"/>
  <c r="O901" i="7"/>
  <c r="O902" i="7"/>
  <c r="O903" i="7"/>
  <c r="O904" i="7"/>
  <c r="O905" i="7"/>
  <c r="O906" i="7"/>
  <c r="O907" i="7"/>
  <c r="O908" i="7"/>
  <c r="O909" i="7"/>
  <c r="O910" i="7"/>
  <c r="O911" i="7"/>
  <c r="O912" i="7"/>
  <c r="O913" i="7"/>
  <c r="O914" i="7"/>
  <c r="O915" i="7"/>
  <c r="O916" i="7"/>
  <c r="O917" i="7"/>
  <c r="O918" i="7"/>
  <c r="O919" i="7"/>
  <c r="O678" i="7"/>
  <c r="V8" i="4" l="1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5" i="4"/>
  <c r="W25" i="4"/>
  <c r="V26" i="4"/>
  <c r="W26" i="4"/>
  <c r="V27" i="4"/>
  <c r="W27" i="4"/>
  <c r="V28" i="4"/>
  <c r="W28" i="4"/>
  <c r="W7" i="4"/>
  <c r="V7" i="4"/>
  <c r="W30" i="4" l="1"/>
  <c r="V30" i="4"/>
  <c r="M30" i="6" l="1"/>
  <c r="L30" i="6"/>
  <c r="L30" i="5" l="1"/>
  <c r="AE30" i="7" l="1"/>
</calcChain>
</file>

<file path=xl/comments1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10- por UGRHIs
20- por Total Estado
30- por Município</t>
        </r>
      </text>
    </comment>
  </commentList>
</comments>
</file>

<file path=xl/comments2.xml><?xml version="1.0" encoding="utf-8"?>
<comments xmlns="http://schemas.openxmlformats.org/spreadsheetml/2006/main">
  <authors>
    <author>Paulo Hor</author>
    <author>Bruno Souza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  <comment ref="I921" authorId="1">
      <text>
        <r>
          <rPr>
            <b/>
            <sz val="9"/>
            <color indexed="81"/>
            <rFont val="Tahoma"/>
            <family val="2"/>
          </rPr>
          <t>'Considerada a vazão média mensal de transferência - boletins 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22" authorId="1">
      <text>
        <r>
          <rPr>
            <b/>
            <sz val="9"/>
            <color indexed="81"/>
            <rFont val="Tahoma"/>
            <family val="2"/>
          </rPr>
          <t>'Considerada a vazão média mensal de transferência - boletins ANA</t>
        </r>
      </text>
    </comment>
  </commentList>
</comments>
</file>

<file path=xl/comments3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
90- referências</t>
        </r>
      </text>
    </comment>
  </commentList>
</comments>
</file>

<file path=xl/comments4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</commentList>
</comments>
</file>

<file path=xl/comments5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</t>
        </r>
      </text>
    </comment>
  </commentList>
</comments>
</file>

<file path=xl/sharedStrings.xml><?xml version="1.0" encoding="utf-8"?>
<sst xmlns="http://schemas.openxmlformats.org/spreadsheetml/2006/main" count="25158" uniqueCount="1792">
  <si>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</si>
  <si>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</si>
  <si>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</si>
  <si>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</si>
  <si>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</si>
  <si>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</si>
  <si>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</si>
  <si>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</si>
  <si>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</si>
  <si>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</si>
  <si>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</si>
  <si>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</si>
  <si>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</si>
  <si>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</si>
  <si>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</si>
  <si>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</si>
  <si>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</si>
  <si>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</si>
  <si>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</si>
  <si>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</si>
  <si>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</si>
  <si>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</si>
  <si>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FM.04 - Responsabilidade social e desenvolvimento humano</t>
  </si>
  <si>
    <t>INDICADORES DE PRESSÃO</t>
  </si>
  <si>
    <t>P.02 - Tipos de uso da água</t>
  </si>
  <si>
    <t>P.03 - Captações de água</t>
  </si>
  <si>
    <t>P.04 - Resíduos sólidos</t>
  </si>
  <si>
    <t>P.05 - Efluentes industriais e sanitários</t>
  </si>
  <si>
    <t>INDICADORES DE ESTADO</t>
  </si>
  <si>
    <t>Disponibilidade das águas</t>
  </si>
  <si>
    <t>Balanço</t>
  </si>
  <si>
    <r>
      <t xml:space="preserve">E.01 – Qualidade das águas superficiais   </t>
    </r>
    <r>
      <rPr>
        <b/>
        <sz val="10"/>
        <color indexed="10"/>
        <rFont val="Arial"/>
        <family val="2"/>
      </rPr>
      <t/>
    </r>
  </si>
  <si>
    <t xml:space="preserve">E.02 – Qualidade das águas subterrâneas </t>
  </si>
  <si>
    <t>E.04 – Disponibilidade de águas superficiais</t>
  </si>
  <si>
    <t>E.05 – Disponibilidade de águas subterrâneas</t>
  </si>
  <si>
    <t>INDICADORES DE IMPACTO</t>
  </si>
  <si>
    <t>INDICADORES DE RESPOSTA</t>
  </si>
  <si>
    <t>Controle da exploração e uso da água</t>
  </si>
  <si>
    <t>R.03 – Controle da contaminação ambiental</t>
  </si>
  <si>
    <t>R.05 – Outorga de uso da água</t>
  </si>
  <si>
    <t>Saúde Pública e Ecossistemas</t>
  </si>
  <si>
    <t>CETESB</t>
  </si>
  <si>
    <t>FM.07 - Comércio e serviços</t>
  </si>
  <si>
    <t>SEADE</t>
  </si>
  <si>
    <t>Dinâmica econômica</t>
  </si>
  <si>
    <t>FM.05 - Agropecuária</t>
  </si>
  <si>
    <t>FM.06 - Indústria e mineração</t>
  </si>
  <si>
    <t>DAEE</t>
  </si>
  <si>
    <t>DAEE, SEADE</t>
  </si>
  <si>
    <t>DAEE, SNIS</t>
  </si>
  <si>
    <t>CVE</t>
  </si>
  <si>
    <t>08 - Sapucaí-Mirim/Grande</t>
  </si>
  <si>
    <t>01 - Serra da Mantiqueira</t>
  </si>
  <si>
    <t>TOTAL DO ESTADO DE SP</t>
  </si>
  <si>
    <t>10 - Sorocaba/Médio Tietê</t>
  </si>
  <si>
    <t>SNIS</t>
  </si>
  <si>
    <t>E-08 - Enchentes e Estiagem</t>
  </si>
  <si>
    <t>Defesa Civil</t>
  </si>
  <si>
    <t>Eventos Críticos</t>
  </si>
  <si>
    <t>R.04 – Abrangência do monitoramento</t>
  </si>
  <si>
    <t xml:space="preserve">Monitoramento das águas </t>
  </si>
  <si>
    <t>I.01 – Doenças de veiculação hídrica</t>
  </si>
  <si>
    <t>Fonte do dado</t>
  </si>
  <si>
    <t>SNIS/ONS/SEADE</t>
  </si>
  <si>
    <t>FM.02 - População</t>
  </si>
  <si>
    <t>FM.02-C - População rural: nº hab.</t>
  </si>
  <si>
    <t>FM.03 - Demografia</t>
  </si>
  <si>
    <t>FM.04-A - Índice Paulista de Responsabilidade Social (IPRS)</t>
  </si>
  <si>
    <t>FM.05-C - Avicultura (abate e postura): nº de animais</t>
  </si>
  <si>
    <t>FM.05-D - Suinocultura: nº de animais</t>
  </si>
  <si>
    <t>FM.05-B - Pecuária (corte e leite): nº de animais</t>
  </si>
  <si>
    <t>Dinâmica de ocupação do território</t>
  </si>
  <si>
    <t>FM.10 - Uso e ocupação do solo</t>
  </si>
  <si>
    <r>
      <t>Área: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</si>
  <si>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Qualidade das águas</t>
  </si>
  <si>
    <t xml:space="preserve">R.02-B - Proporção de efluente doméstico coletado em relação ao efluente doméstico total gerado: % </t>
  </si>
  <si>
    <t xml:space="preserve">R.02-C - Proporção de efluente doméstico tratado em relação ao efluente doméstico total gerado: % </t>
  </si>
  <si>
    <t xml:space="preserve">R.02-D - Proporção de redução da carga orgânica poluidora doméstica: % </t>
  </si>
  <si>
    <t>R.01 - Coleta e disposição de resíduos 
sólidos</t>
  </si>
  <si>
    <t>R. 02 - Coleta e tratamento de efluentes</t>
  </si>
  <si>
    <t>R.05-G - Vazão outorgada para uso urbano /  Volume estimado para Abastecimento Urbano: %</t>
  </si>
  <si>
    <t>Conservação e recuperação do meio ambiente</t>
  </si>
  <si>
    <t>R.09 – Áreas protegidas e Unidades de Conservação</t>
  </si>
  <si>
    <t>E.06 – Infraestrutura de Saneamento</t>
  </si>
  <si>
    <t>E.07-D - Demanda subterrânea em relação às reservas explotáveis: %</t>
  </si>
  <si>
    <t>Saneamento Básico</t>
  </si>
  <si>
    <r>
      <t>E.07-A - Demanda total (superficial e subterrânea) em relação ao Q</t>
    </r>
    <r>
      <rPr>
        <vertAlign val="subscript"/>
        <sz val="9"/>
        <color rgb="FF008000"/>
        <rFont val="Arial"/>
        <family val="2"/>
      </rPr>
      <t>95%</t>
    </r>
    <r>
      <rPr>
        <sz val="9"/>
        <color rgb="FF008000"/>
        <rFont val="Arial"/>
        <family val="2"/>
      </rPr>
      <t>: %</t>
    </r>
  </si>
  <si>
    <r>
      <t>E.07-C - Demanda superficial em relação à vazão mínima superficial (Q</t>
    </r>
    <r>
      <rPr>
        <vertAlign val="subscript"/>
        <sz val="9"/>
        <color rgb="FF008000"/>
        <rFont val="Arial"/>
        <family val="2"/>
      </rPr>
      <t>7,10</t>
    </r>
    <r>
      <rPr>
        <sz val="9"/>
        <color rgb="FF008000"/>
        <rFont val="Arial"/>
        <family val="2"/>
      </rPr>
      <t>): %</t>
    </r>
  </si>
  <si>
    <t>FM05-A - Estabelecimentos da agropecuária: nº de estabelecimentos</t>
  </si>
  <si>
    <t>FM.06-B - Estabelecimentos industriais: nº de estabelecimentos</t>
  </si>
  <si>
    <t xml:space="preserve">PERH </t>
  </si>
  <si>
    <t>Demanda de água</t>
  </si>
  <si>
    <t>Poluição Ambiental</t>
  </si>
  <si>
    <t xml:space="preserve">P.06 - Contaminação </t>
  </si>
  <si>
    <t>P.06-A - Áreas contaminadas em que o contaminante atingiu o solo ou a água: 
nº de áreas/ano</t>
  </si>
  <si>
    <t>Interferências em corpos d’água</t>
  </si>
  <si>
    <t xml:space="preserve">E.03 – Balneabilidade de praias </t>
  </si>
  <si>
    <t>I.02-A - Registro de reclamação de mortandade de peixes: nº de registros/ano</t>
  </si>
  <si>
    <t>I.05 – Restrições ao uso da água</t>
  </si>
  <si>
    <t>Controle da poluição ambiental</t>
  </si>
  <si>
    <t>NA</t>
  </si>
  <si>
    <t>ANEEL</t>
  </si>
  <si>
    <t>E.06-B - Taxa de cobertura do serviço de coleta de resíduos em relação à população total %</t>
  </si>
  <si>
    <t>E.06-C -Índice de atendimento com rede de esgotos: %</t>
  </si>
  <si>
    <r>
      <t>Q</t>
    </r>
    <r>
      <rPr>
        <vertAlign val="subscript"/>
        <sz val="9"/>
        <rFont val="Arial"/>
        <family val="2"/>
      </rPr>
      <t>7,10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</si>
  <si>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95%</t>
    </r>
    <r>
      <rPr>
        <sz val="9"/>
        <rFont val="Arial"/>
        <family val="2"/>
      </rPr>
      <t xml:space="preserve"> 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</si>
  <si>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médio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</si>
  <si>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E.07 - Balanço: demanda outorgada</t>
    </r>
    <r>
      <rPr>
        <i/>
        <sz val="9"/>
        <color rgb="FF008000"/>
        <rFont val="Arial"/>
        <family val="2"/>
      </rPr>
      <t xml:space="preserve"> versus</t>
    </r>
    <r>
      <rPr>
        <sz val="9"/>
        <color rgb="FF008000"/>
        <rFont val="Arial"/>
        <family val="2"/>
      </rPr>
      <t xml:space="preserve"> vazões de referência</t>
    </r>
  </si>
  <si>
    <t>Disponibilidade hídrica*</t>
  </si>
  <si>
    <r>
      <t>Reserva Explotável 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</si>
  <si>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t>UGRHI</t>
  </si>
  <si>
    <t>MUNICÍPIO</t>
  </si>
  <si>
    <t>02-PS</t>
  </si>
  <si>
    <t>04-PARDO</t>
  </si>
  <si>
    <t>05-PCJ</t>
  </si>
  <si>
    <t>06-AT</t>
  </si>
  <si>
    <t>07-BS</t>
  </si>
  <si>
    <t>08-SMG</t>
  </si>
  <si>
    <t>09-MOGI</t>
  </si>
  <si>
    <t>10-SMT</t>
  </si>
  <si>
    <t>11-RB</t>
  </si>
  <si>
    <t>12-BPG</t>
  </si>
  <si>
    <t>13-TJ</t>
  </si>
  <si>
    <t>14-ALPA</t>
  </si>
  <si>
    <t>15-TG</t>
  </si>
  <si>
    <t>16-TB</t>
  </si>
  <si>
    <t>17-MP</t>
  </si>
  <si>
    <t>18-SJD</t>
  </si>
  <si>
    <t>19-BT</t>
  </si>
  <si>
    <t>20-AGUAPEÍ</t>
  </si>
  <si>
    <t>21-PEIXE</t>
  </si>
  <si>
    <t>22-PP</t>
  </si>
  <si>
    <t>SISTEMA CANTAREIRA</t>
  </si>
  <si>
    <t>SISTEMA PRODUTOR ALTO TIETE</t>
  </si>
  <si>
    <t>SISTEMA BAIXADA SANTISTA II -</t>
  </si>
  <si>
    <t>SISTEMA ETE ABC</t>
  </si>
  <si>
    <t>SISTEMA ETE BARUERI</t>
  </si>
  <si>
    <t>Codigo</t>
  </si>
  <si>
    <t>UGRHI - Parcial</t>
  </si>
  <si>
    <t>UGRHI-Cod</t>
  </si>
  <si>
    <t>VIS</t>
  </si>
  <si>
    <t>CHAVE</t>
  </si>
  <si>
    <t>UGRHI-SEEK</t>
  </si>
  <si>
    <t>Nível</t>
  </si>
  <si>
    <t>P.06-B - Ocorrência de descarga/derrame de produtos químicos no solo ou na água: n° de ocorrências/ ano</t>
  </si>
  <si>
    <t>PPARAMETROS</t>
  </si>
  <si>
    <t>1001000001</t>
  </si>
  <si>
    <t>1002000002</t>
  </si>
  <si>
    <t>1003000003</t>
  </si>
  <si>
    <t>1004000004</t>
  </si>
  <si>
    <t>1005000005</t>
  </si>
  <si>
    <t>1006000006</t>
  </si>
  <si>
    <t>1007000007</t>
  </si>
  <si>
    <t>1008000008</t>
  </si>
  <si>
    <t>1009000009</t>
  </si>
  <si>
    <t>1010000010</t>
  </si>
  <si>
    <t>1011000011</t>
  </si>
  <si>
    <t>1012000012</t>
  </si>
  <si>
    <t>1013000013</t>
  </si>
  <si>
    <t>1014000014</t>
  </si>
  <si>
    <t>1015000015</t>
  </si>
  <si>
    <t>1016000016</t>
  </si>
  <si>
    <t>1017000017</t>
  </si>
  <si>
    <t>1018000018</t>
  </si>
  <si>
    <t>1019000019</t>
  </si>
  <si>
    <t>1020000020</t>
  </si>
  <si>
    <t>1021000021</t>
  </si>
  <si>
    <t>1022000022</t>
  </si>
  <si>
    <t>2000000000</t>
  </si>
  <si>
    <t>3021350010</t>
  </si>
  <si>
    <t>3016350020</t>
  </si>
  <si>
    <t>3009350030</t>
  </si>
  <si>
    <t>3009350040</t>
  </si>
  <si>
    <t>3009350050</t>
  </si>
  <si>
    <t>3017350055</t>
  </si>
  <si>
    <t>3005350060</t>
  </si>
  <si>
    <t>3013350070</t>
  </si>
  <si>
    <t>3010350075</t>
  </si>
  <si>
    <t>3021350080</t>
  </si>
  <si>
    <t>3012350090</t>
  </si>
  <si>
    <t>3004350100</t>
  </si>
  <si>
    <t>3019350110</t>
  </si>
  <si>
    <t>3010350115</t>
  </si>
  <si>
    <t>3015350120</t>
  </si>
  <si>
    <t>3021350130</t>
  </si>
  <si>
    <t>3020350140</t>
  </si>
  <si>
    <t>3017350150</t>
  </si>
  <si>
    <t>3005350160</t>
  </si>
  <si>
    <t>3009350170</t>
  </si>
  <si>
    <t>3015350180</t>
  </si>
  <si>
    <t>3005350190</t>
  </si>
  <si>
    <t>3005350200</t>
  </si>
  <si>
    <t>3019350210</t>
  </si>
  <si>
    <t>3014350220</t>
  </si>
  <si>
    <t>3010350230</t>
  </si>
  <si>
    <t>3022350240</t>
  </si>
  <si>
    <t>3002350250</t>
  </si>
  <si>
    <t>3018350260</t>
  </si>
  <si>
    <t>3011350270</t>
  </si>
  <si>
    <t>3010350275</t>
  </si>
  <si>
    <t>3019350280</t>
  </si>
  <si>
    <t>3010350290</t>
  </si>
  <si>
    <t>3008350300</t>
  </si>
  <si>
    <t>3014350310</t>
  </si>
  <si>
    <t>3002350315</t>
  </si>
  <si>
    <t>3013350320</t>
  </si>
  <si>
    <t>3009350330</t>
  </si>
  <si>
    <t>3020350335</t>
  </si>
  <si>
    <t>3013350340</t>
  </si>
  <si>
    <t>3002350350</t>
  </si>
  <si>
    <t>3013350360</t>
  </si>
  <si>
    <t>3015350370</t>
  </si>
  <si>
    <t>3005350380</t>
  </si>
  <si>
    <t>3006350390</t>
  </si>
  <si>
    <t>3015350395</t>
  </si>
  <si>
    <t>3017350400</t>
  </si>
  <si>
    <t>3005350410</t>
  </si>
  <si>
    <t>3018350420</t>
  </si>
  <si>
    <t>3016350430</t>
  </si>
  <si>
    <t>3019350440</t>
  </si>
  <si>
    <t>3017350450</t>
  </si>
  <si>
    <t>3016350460</t>
  </si>
  <si>
    <t>3016350470</t>
  </si>
  <si>
    <t>3015350480</t>
  </si>
  <si>
    <t>3002350490</t>
  </si>
  <si>
    <t>3014350500</t>
  </si>
  <si>
    <t>3019350510</t>
  </si>
  <si>
    <t>3013350520</t>
  </si>
  <si>
    <t>3013350530</t>
  </si>
  <si>
    <t>3011350535</t>
  </si>
  <si>
    <t>3011350540</t>
  </si>
  <si>
    <t>3012350550</t>
  </si>
  <si>
    <t>3009350560</t>
  </si>
  <si>
    <t>3006350570</t>
  </si>
  <si>
    <t>3021350580</t>
  </si>
  <si>
    <t>3008350590</t>
  </si>
  <si>
    <t>3013350600</t>
  </si>
  <si>
    <t>3012350610</t>
  </si>
  <si>
    <t>3019350620</t>
  </si>
  <si>
    <t>3014350630</t>
  </si>
  <si>
    <t>3007350635</t>
  </si>
  <si>
    <t>3019350640</t>
  </si>
  <si>
    <t>3019350650</t>
  </si>
  <si>
    <t>3006350660</t>
  </si>
  <si>
    <t>3013350670</t>
  </si>
  <si>
    <t>3013350680</t>
  </si>
  <si>
    <t>3010350690</t>
  </si>
  <si>
    <t>3010350700</t>
  </si>
  <si>
    <t>3005350710</t>
  </si>
  <si>
    <t>3014350715</t>
  </si>
  <si>
    <t>3021350720</t>
  </si>
  <si>
    <t>3013350730</t>
  </si>
  <si>
    <t>3016350740</t>
  </si>
  <si>
    <t>3013350745</t>
  </si>
  <si>
    <t>3010350750</t>
  </si>
  <si>
    <t>3005350760</t>
  </si>
  <si>
    <t>3019350770</t>
  </si>
  <si>
    <t>3019350775</t>
  </si>
  <si>
    <t>3004350780</t>
  </si>
  <si>
    <t>3013350790</t>
  </si>
  <si>
    <t>3014350800</t>
  </si>
  <si>
    <t>3019350810</t>
  </si>
  <si>
    <t>3008350820</t>
  </si>
  <si>
    <t>3017350830</t>
  </si>
  <si>
    <t>3010350840</t>
  </si>
  <si>
    <t>3002350850</t>
  </si>
  <si>
    <t>3002350860</t>
  </si>
  <si>
    <t>3004350870</t>
  </si>
  <si>
    <t>3016350880</t>
  </si>
  <si>
    <t>3021350890</t>
  </si>
  <si>
    <t>3006350900</t>
  </si>
  <si>
    <t>3022350910</t>
  </si>
  <si>
    <t>3006350920</t>
  </si>
  <si>
    <t>3011350925</t>
  </si>
  <si>
    <t>3015350930</t>
  </si>
  <si>
    <t>3004350940</t>
  </si>
  <si>
    <t>3014350945</t>
  </si>
  <si>
    <t>3005350950</t>
  </si>
  <si>
    <t>3005350960</t>
  </si>
  <si>
    <t>3001350970</t>
  </si>
  <si>
    <t>3017350980</t>
  </si>
  <si>
    <t>3011350990</t>
  </si>
  <si>
    <t>3002350995</t>
  </si>
  <si>
    <t>3017351000</t>
  </si>
  <si>
    <t>3015351010</t>
  </si>
  <si>
    <t>3017351015</t>
  </si>
  <si>
    <t>3014351020</t>
  </si>
  <si>
    <t>3010351030</t>
  </si>
  <si>
    <t>3005351040</t>
  </si>
  <si>
    <t>3003351050</t>
  </si>
  <si>
    <t>3006351060</t>
  </si>
  <si>
    <t>3015351070</t>
  </si>
  <si>
    <t>3004351080</t>
  </si>
  <si>
    <t>3004351090</t>
  </si>
  <si>
    <t>3019351100</t>
  </si>
  <si>
    <t>3015351110</t>
  </si>
  <si>
    <t>3015351120</t>
  </si>
  <si>
    <t>3015351130</t>
  </si>
  <si>
    <t>3017351140</t>
  </si>
  <si>
    <t>3010351150</t>
  </si>
  <si>
    <t>3010351160</t>
  </si>
  <si>
    <t>3005351170</t>
  </si>
  <si>
    <t>3017355720</t>
  </si>
  <si>
    <t>3020351190</t>
  </si>
  <si>
    <t>3012351200</t>
  </si>
  <si>
    <t>3012351210</t>
  </si>
  <si>
    <t>3009351220</t>
  </si>
  <si>
    <t>3010351230</t>
  </si>
  <si>
    <t>3005351240</t>
  </si>
  <si>
    <t>3019351250</t>
  </si>
  <si>
    <t>3014351260</t>
  </si>
  <si>
    <t>3005351270</t>
  </si>
  <si>
    <t>3005351280</t>
  </si>
  <si>
    <t>3015351290</t>
  </si>
  <si>
    <t>3006351300</t>
  </si>
  <si>
    <t>3004351310</t>
  </si>
  <si>
    <t>3008351320</t>
  </si>
  <si>
    <t>3017351330</t>
  </si>
  <si>
    <t>3002351340</t>
  </si>
  <si>
    <t>3007351350</t>
  </si>
  <si>
    <t>3002351360</t>
  </si>
  <si>
    <t>3009351370</t>
  </si>
  <si>
    <t>3006351380</t>
  </si>
  <si>
    <t>3018351385</t>
  </si>
  <si>
    <t>3004351390</t>
  </si>
  <si>
    <t>3016351400</t>
  </si>
  <si>
    <t>3013351410</t>
  </si>
  <si>
    <t>3015351420</t>
  </si>
  <si>
    <t>3013351430</t>
  </si>
  <si>
    <t>3020351440</t>
  </si>
  <si>
    <t>3017351450</t>
  </si>
  <si>
    <t>3009351460</t>
  </si>
  <si>
    <t>3017351470</t>
  </si>
  <si>
    <t>3011351480</t>
  </si>
  <si>
    <t>3005351490</t>
  </si>
  <si>
    <t>3016351492</t>
  </si>
  <si>
    <t>3015351495</t>
  </si>
  <si>
    <t>3006351500</t>
  </si>
  <si>
    <t>3006351510</t>
  </si>
  <si>
    <t>3021351512</t>
  </si>
  <si>
    <t>3009351515</t>
  </si>
  <si>
    <t>3009351518</t>
  </si>
  <si>
    <t>3017351519</t>
  </si>
  <si>
    <t>3009355730</t>
  </si>
  <si>
    <t>3022351530</t>
  </si>
  <si>
    <t>3015351520</t>
  </si>
  <si>
    <t>3022351535</t>
  </si>
  <si>
    <t>3014351540</t>
  </si>
  <si>
    <t>3015351560</t>
  </si>
  <si>
    <t>3015351550</t>
  </si>
  <si>
    <t>3017351565</t>
  </si>
  <si>
    <t>3006351570</t>
  </si>
  <si>
    <t>3021351580</t>
  </si>
  <si>
    <t>3018351590</t>
  </si>
  <si>
    <t>3021351600</t>
  </si>
  <si>
    <t>3017351610</t>
  </si>
  <si>
    <t>3008351620</t>
  </si>
  <si>
    <t>3006351630</t>
  </si>
  <si>
    <t>3006351640</t>
  </si>
  <si>
    <t>3020351650</t>
  </si>
  <si>
    <t>3017351660</t>
  </si>
  <si>
    <t>3020351670</t>
  </si>
  <si>
    <t>3019351680</t>
  </si>
  <si>
    <t>3013351685</t>
  </si>
  <si>
    <t>3018351690</t>
  </si>
  <si>
    <t>3020351700</t>
  </si>
  <si>
    <t>3019351710</t>
  </si>
  <si>
    <t>3016351720</t>
  </si>
  <si>
    <t>3020351730</t>
  </si>
  <si>
    <t>3008351740</t>
  </si>
  <si>
    <t>3015351750</t>
  </si>
  <si>
    <t>3014351760</t>
  </si>
  <si>
    <t>3008351770</t>
  </si>
  <si>
    <t>3019351780</t>
  </si>
  <si>
    <t>3012351790</t>
  </si>
  <si>
    <t>3015351800</t>
  </si>
  <si>
    <t>3016351810</t>
  </si>
  <si>
    <t>3019351820</t>
  </si>
  <si>
    <t>3002351830</t>
  </si>
  <si>
    <t>3002351840</t>
  </si>
  <si>
    <t>3014351850</t>
  </si>
  <si>
    <t>3009351860</t>
  </si>
  <si>
    <t>3007351870</t>
  </si>
  <si>
    <t>3006351880</t>
  </si>
  <si>
    <t>3009351885</t>
  </si>
  <si>
    <t>3018351890</t>
  </si>
  <si>
    <t>3020351900</t>
  </si>
  <si>
    <t>3005351905</t>
  </si>
  <si>
    <t>3005351907</t>
  </si>
  <si>
    <t>3013351910</t>
  </si>
  <si>
    <t>3020351920</t>
  </si>
  <si>
    <t>3017351925</t>
  </si>
  <si>
    <t>3013351930</t>
  </si>
  <si>
    <t>3016351940</t>
  </si>
  <si>
    <t>3017351950</t>
  </si>
  <si>
    <t>3013351960</t>
  </si>
  <si>
    <t>3010351970</t>
  </si>
  <si>
    <t>3012351980</t>
  </si>
  <si>
    <t>3022351990</t>
  </si>
  <si>
    <t>3013352000</t>
  </si>
  <si>
    <t>3008352010</t>
  </si>
  <si>
    <t>3002352020</t>
  </si>
  <si>
    <t>3011352030</t>
  </si>
  <si>
    <t>3011352042</t>
  </si>
  <si>
    <t>3018352044</t>
  </si>
  <si>
    <t>3003352040</t>
  </si>
  <si>
    <t>3005352050</t>
  </si>
  <si>
    <t>3021352060</t>
  </si>
  <si>
    <t>3015352070</t>
  </si>
  <si>
    <t>3021352080</t>
  </si>
  <si>
    <t>3014352090</t>
  </si>
  <si>
    <t>3010352100</t>
  </si>
  <si>
    <t>3005352110</t>
  </si>
  <si>
    <t>3015352115</t>
  </si>
  <si>
    <t>3011352120</t>
  </si>
  <si>
    <t>3008352130</t>
  </si>
  <si>
    <t>3005352140</t>
  </si>
  <si>
    <t>3016352150</t>
  </si>
  <si>
    <t>3021352160</t>
  </si>
  <si>
    <t>3014352170</t>
  </si>
  <si>
    <t>3014352180</t>
  </si>
  <si>
    <t>3016352190</t>
  </si>
  <si>
    <t>3013352200</t>
  </si>
  <si>
    <t>3007352210</t>
  </si>
  <si>
    <t>3011352215</t>
  </si>
  <si>
    <t>3006352220</t>
  </si>
  <si>
    <t>3014352230</t>
  </si>
  <si>
    <t>3014352240</t>
  </si>
  <si>
    <t>3006352250</t>
  </si>
  <si>
    <t>3009352260</t>
  </si>
  <si>
    <t>3011352265</t>
  </si>
  <si>
    <t>3016352270</t>
  </si>
  <si>
    <t>3014352280</t>
  </si>
  <si>
    <t>3013352290</t>
  </si>
  <si>
    <t>3019352300</t>
  </si>
  <si>
    <t>3006352310</t>
  </si>
  <si>
    <t>3014352320</t>
  </si>
  <si>
    <t>3011352330</t>
  </si>
  <si>
    <t>3005352340</t>
  </si>
  <si>
    <t>3017352350</t>
  </si>
  <si>
    <t>3013352360</t>
  </si>
  <si>
    <t>3008352370</t>
  </si>
  <si>
    <t>3004352380</t>
  </si>
  <si>
    <t>3010352390</t>
  </si>
  <si>
    <t>3005352400</t>
  </si>
  <si>
    <t>3008352410</t>
  </si>
  <si>
    <t>3012352420</t>
  </si>
  <si>
    <t>3009352430</t>
  </si>
  <si>
    <t>3002352440</t>
  </si>
  <si>
    <t>3016352450</t>
  </si>
  <si>
    <t>3011352460</t>
  </si>
  <si>
    <t>3005352470</t>
  </si>
  <si>
    <t>3018352480</t>
  </si>
  <si>
    <t>3002352490</t>
  </si>
  <si>
    <t>3006352500</t>
  </si>
  <si>
    <t>3004352510</t>
  </si>
  <si>
    <t>3005352520</t>
  </si>
  <si>
    <t>3013352530</t>
  </si>
  <si>
    <t>3008352540</t>
  </si>
  <si>
    <t>3005352550</t>
  </si>
  <si>
    <t>3017352560</t>
  </si>
  <si>
    <t>3019352570</t>
  </si>
  <si>
    <t>3020352580</t>
  </si>
  <si>
    <t>3010352585</t>
  </si>
  <si>
    <t>3005352590</t>
  </si>
  <si>
    <t>3021352600</t>
  </si>
  <si>
    <t>3011352610</t>
  </si>
  <si>
    <t>3011352620</t>
  </si>
  <si>
    <t>3002352630</t>
  </si>
  <si>
    <t>3010352640</t>
  </si>
  <si>
    <t>3019352650</t>
  </si>
  <si>
    <t>3002352660</t>
  </si>
  <si>
    <t>3009352670</t>
  </si>
  <si>
    <t>3013352680</t>
  </si>
  <si>
    <t>3005352690</t>
  </si>
  <si>
    <t>3009352700</t>
  </si>
  <si>
    <t>3016352710</t>
  </si>
  <si>
    <t>3002352720</t>
  </si>
  <si>
    <t>3019352725</t>
  </si>
  <si>
    <t>3005352730</t>
  </si>
  <si>
    <t>3020352740</t>
  </si>
  <si>
    <t>3017352750</t>
  </si>
  <si>
    <t>3009352760</t>
  </si>
  <si>
    <t>3020352770</t>
  </si>
  <si>
    <t>3017352780</t>
  </si>
  <si>
    <t>3021352790</t>
  </si>
  <si>
    <t>3013352800</t>
  </si>
  <si>
    <t>3019352810</t>
  </si>
  <si>
    <t>3015352820</t>
  </si>
  <si>
    <t>3019352830</t>
  </si>
  <si>
    <t>3010352840</t>
  </si>
  <si>
    <t>3006352850</t>
  </si>
  <si>
    <t>3014352860</t>
  </si>
  <si>
    <t>3022352870</t>
  </si>
  <si>
    <t>3017352880</t>
  </si>
  <si>
    <t>3016352885</t>
  </si>
  <si>
    <t>3021352890</t>
  </si>
  <si>
    <t>3021352900</t>
  </si>
  <si>
    <t>3018352910</t>
  </si>
  <si>
    <t>3021352920</t>
  </si>
  <si>
    <t>3016352930</t>
  </si>
  <si>
    <t>3006352940</t>
  </si>
  <si>
    <t>3016352950</t>
  </si>
  <si>
    <t>3015352960</t>
  </si>
  <si>
    <t>3015352965</t>
  </si>
  <si>
    <t>3008352970</t>
  </si>
  <si>
    <t>3013352980</t>
  </si>
  <si>
    <t>3015353000</t>
  </si>
  <si>
    <t>3011352990</t>
  </si>
  <si>
    <t>3019353010</t>
  </si>
  <si>
    <t>3022353020</t>
  </si>
  <si>
    <t>3015353030</t>
  </si>
  <si>
    <t>3015353040</t>
  </si>
  <si>
    <t>3004353050</t>
  </si>
  <si>
    <t>3006353060</t>
  </si>
  <si>
    <t>3009353070</t>
  </si>
  <si>
    <t>3009353080</t>
  </si>
  <si>
    <t>3005353090</t>
  </si>
  <si>
    <t>3019353100</t>
  </si>
  <si>
    <t>3007353110</t>
  </si>
  <si>
    <t>3005353120</t>
  </si>
  <si>
    <t>3015353130</t>
  </si>
  <si>
    <t>3018353140</t>
  </si>
  <si>
    <t>3015353150</t>
  </si>
  <si>
    <t>3020353160</t>
  </si>
  <si>
    <t>3005353180</t>
  </si>
  <si>
    <t>3002353170</t>
  </si>
  <si>
    <t>3012353190</t>
  </si>
  <si>
    <t>3005353200</t>
  </si>
  <si>
    <t>3009353205</t>
  </si>
  <si>
    <t>3019353210</t>
  </si>
  <si>
    <t>3022353215</t>
  </si>
  <si>
    <t>3022353220</t>
  </si>
  <si>
    <t>3002353230</t>
  </si>
  <si>
    <t>3005353240</t>
  </si>
  <si>
    <t>3018353250</t>
  </si>
  <si>
    <t>3018353260</t>
  </si>
  <si>
    <t>3019353270</t>
  </si>
  <si>
    <t>3016353280</t>
  </si>
  <si>
    <t>3014353282</t>
  </si>
  <si>
    <t>3018353284</t>
  </si>
  <si>
    <t>3019353286</t>
  </si>
  <si>
    <t>3013353290</t>
  </si>
  <si>
    <t>3015353300</t>
  </si>
  <si>
    <t>3020353310</t>
  </si>
  <si>
    <t>3020353320</t>
  </si>
  <si>
    <t>3019353330</t>
  </si>
  <si>
    <t>3005353340</t>
  </si>
  <si>
    <t>3015353325</t>
  </si>
  <si>
    <t>3016353350</t>
  </si>
  <si>
    <t>3008353360</t>
  </si>
  <si>
    <t>3017353370</t>
  </si>
  <si>
    <t>3017353380</t>
  </si>
  <si>
    <t>3015353390</t>
  </si>
  <si>
    <t>3015353400</t>
  </si>
  <si>
    <t>3021353410</t>
  </si>
  <si>
    <t>3015353420</t>
  </si>
  <si>
    <t>3012353430</t>
  </si>
  <si>
    <t>3006353440</t>
  </si>
  <si>
    <t>3021353450</t>
  </si>
  <si>
    <t>3021353460</t>
  </si>
  <si>
    <t>3017353470</t>
  </si>
  <si>
    <t>3021353480</t>
  </si>
  <si>
    <t>3015353475</t>
  </si>
  <si>
    <t>3020353490</t>
  </si>
  <si>
    <t>3015353500</t>
  </si>
  <si>
    <t>3015353510</t>
  </si>
  <si>
    <t>3018353520</t>
  </si>
  <si>
    <t>3017353530</t>
  </si>
  <si>
    <t>3020353540</t>
  </si>
  <si>
    <t>3017353550</t>
  </si>
  <si>
    <t>3002353560</t>
  </si>
  <si>
    <t>3015353570</t>
  </si>
  <si>
    <t>3014353580</t>
  </si>
  <si>
    <t>3015353590</t>
  </si>
  <si>
    <t>3020353600</t>
  </si>
  <si>
    <t>3017353610</t>
  </si>
  <si>
    <t>3011353620</t>
  </si>
  <si>
    <t>3015353625</t>
  </si>
  <si>
    <t>3008353630</t>
  </si>
  <si>
    <t>3020353640</t>
  </si>
  <si>
    <t>3005353650</t>
  </si>
  <si>
    <t>3017353657</t>
  </si>
  <si>
    <t>3015353660</t>
  </si>
  <si>
    <t>3013353670</t>
  </si>
  <si>
    <t>3005353680</t>
  </si>
  <si>
    <t>3015353690</t>
  </si>
  <si>
    <t>3008353700</t>
  </si>
  <si>
    <t>3005353710</t>
  </si>
  <si>
    <t>3017353715</t>
  </si>
  <si>
    <t>3011353720</t>
  </si>
  <si>
    <t>3019353730</t>
  </si>
  <si>
    <t>3019353740</t>
  </si>
  <si>
    <t>3010353750</t>
  </si>
  <si>
    <t>3007353760</t>
  </si>
  <si>
    <t>3020353770</t>
  </si>
  <si>
    <t>3010353780</t>
  </si>
  <si>
    <t>3014353790</t>
  </si>
  <si>
    <t>3002353800</t>
  </si>
  <si>
    <t>3015353810</t>
  </si>
  <si>
    <t>3005353820</t>
  </si>
  <si>
    <t>3021353830</t>
  </si>
  <si>
    <t>3002353850</t>
  </si>
  <si>
    <t>3005353860</t>
  </si>
  <si>
    <t>3005353870</t>
  </si>
  <si>
    <t>3014353880</t>
  </si>
  <si>
    <t>3016353890</t>
  </si>
  <si>
    <t>3015353900</t>
  </si>
  <si>
    <t>3006353910</t>
  </si>
  <si>
    <t>3022353920</t>
  </si>
  <si>
    <t>3009353930</t>
  </si>
  <si>
    <t>3016353940</t>
  </si>
  <si>
    <t>3009353950</t>
  </si>
  <si>
    <t>3019353960</t>
  </si>
  <si>
    <t>3017353970</t>
  </si>
  <si>
    <t>3006353980</t>
  </si>
  <si>
    <t>3019353990</t>
  </si>
  <si>
    <t>3020354000</t>
  </si>
  <si>
    <t>3016354010</t>
  </si>
  <si>
    <t>3009354020</t>
  </si>
  <si>
    <t>3018354025</t>
  </si>
  <si>
    <t>3015354030</t>
  </si>
  <si>
    <t>3015354040</t>
  </si>
  <si>
    <t>3010354050</t>
  </si>
  <si>
    <t>3010354060</t>
  </si>
  <si>
    <t>3009354070</t>
  </si>
  <si>
    <t>3002354075</t>
  </si>
  <si>
    <t>3016354080</t>
  </si>
  <si>
    <t>3021354085</t>
  </si>
  <si>
    <t>3009354090</t>
  </si>
  <si>
    <t>3007354100</t>
  </si>
  <si>
    <t>3017354105</t>
  </si>
  <si>
    <t>3016354110</t>
  </si>
  <si>
    <t>3022354120</t>
  </si>
  <si>
    <t>3022354130</t>
  </si>
  <si>
    <t>3022354140</t>
  </si>
  <si>
    <t>3022354150</t>
  </si>
  <si>
    <t>3019354160</t>
  </si>
  <si>
    <t>3010354165</t>
  </si>
  <si>
    <t>3017354170</t>
  </si>
  <si>
    <t>3020354180</t>
  </si>
  <si>
    <t>3002354190</t>
  </si>
  <si>
    <t>3020354200</t>
  </si>
  <si>
    <t>3005354210</t>
  </si>
  <si>
    <t>3017354220</t>
  </si>
  <si>
    <t>3002354230</t>
  </si>
  <si>
    <t>3022354240</t>
  </si>
  <si>
    <t>3016354250</t>
  </si>
  <si>
    <t>3011354260</t>
  </si>
  <si>
    <t>3008354270</t>
  </si>
  <si>
    <t>3011354280</t>
  </si>
  <si>
    <t>3013354290</t>
  </si>
  <si>
    <t>3014354300</t>
  </si>
  <si>
    <t>3008354310</t>
  </si>
  <si>
    <t>3017354320</t>
  </si>
  <si>
    <t>3021354323</t>
  </si>
  <si>
    <t>3014354325</t>
  </si>
  <si>
    <t>3006354330</t>
  </si>
  <si>
    <t>3004354340</t>
  </si>
  <si>
    <t>3008354360</t>
  </si>
  <si>
    <t>3009354370</t>
  </si>
  <si>
    <t>3020354380</t>
  </si>
  <si>
    <t>3005354390</t>
  </si>
  <si>
    <t>3005354400</t>
  </si>
  <si>
    <t>3006354410</t>
  </si>
  <si>
    <t>3015354420</t>
  </si>
  <si>
    <t>3014354350</t>
  </si>
  <si>
    <t>3022354425</t>
  </si>
  <si>
    <t>3002354430</t>
  </si>
  <si>
    <t>3019354440</t>
  </si>
  <si>
    <t>3018354450</t>
  </si>
  <si>
    <t>3016354460</t>
  </si>
  <si>
    <t>3021354470</t>
  </si>
  <si>
    <t>3016354480</t>
  </si>
  <si>
    <t>3004354490</t>
  </si>
  <si>
    <t>3006354500</t>
  </si>
  <si>
    <t>3020354510</t>
  </si>
  <si>
    <t>3005354515</t>
  </si>
  <si>
    <t>3005354520</t>
  </si>
  <si>
    <t>3010354530</t>
  </si>
  <si>
    <t>3017354540</t>
  </si>
  <si>
    <t>3022354550</t>
  </si>
  <si>
    <t>3015354560</t>
  </si>
  <si>
    <t>3015354570</t>
  </si>
  <si>
    <t>3005354580</t>
  </si>
  <si>
    <t>3002354600</t>
  </si>
  <si>
    <t>3015354610</t>
  </si>
  <si>
    <t>3009354620</t>
  </si>
  <si>
    <t>3004354625</t>
  </si>
  <si>
    <t>3009354630</t>
  </si>
  <si>
    <t>3017354640</t>
  </si>
  <si>
    <t>3016354650</t>
  </si>
  <si>
    <t>3018354660</t>
  </si>
  <si>
    <t>3005354670</t>
  </si>
  <si>
    <t>3002354680</t>
  </si>
  <si>
    <t>3009354690</t>
  </si>
  <si>
    <t>3005354700</t>
  </si>
  <si>
    <t>3020354710</t>
  </si>
  <si>
    <t>3009354750</t>
  </si>
  <si>
    <t>3015354740</t>
  </si>
  <si>
    <t>3004354760</t>
  </si>
  <si>
    <t>3018354765</t>
  </si>
  <si>
    <t>3018354720</t>
  </si>
  <si>
    <t>3006354730</t>
  </si>
  <si>
    <t>3022354770</t>
  </si>
  <si>
    <t>3006354780</t>
  </si>
  <si>
    <t>3008354790</t>
  </si>
  <si>
    <t>3005354800</t>
  </si>
  <si>
    <t>3019354805</t>
  </si>
  <si>
    <t>3009354810</t>
  </si>
  <si>
    <t>3001354820</t>
  </si>
  <si>
    <t>3021354830</t>
  </si>
  <si>
    <t>3020354840</t>
  </si>
  <si>
    <t>3007354850</t>
  </si>
  <si>
    <t>3001354860</t>
  </si>
  <si>
    <t>3006354870</t>
  </si>
  <si>
    <t>3006354880</t>
  </si>
  <si>
    <t>3013354890</t>
  </si>
  <si>
    <t>3018354900</t>
  </si>
  <si>
    <t>3009354910</t>
  </si>
  <si>
    <t>3018354920</t>
  </si>
  <si>
    <t>3018354925</t>
  </si>
  <si>
    <t>3020354930</t>
  </si>
  <si>
    <t>3008354940</t>
  </si>
  <si>
    <t>3008354950</t>
  </si>
  <si>
    <t>3002354960</t>
  </si>
  <si>
    <t>3004354970</t>
  </si>
  <si>
    <t>3015354980</t>
  </si>
  <si>
    <t>3002354990</t>
  </si>
  <si>
    <t>3011354995</t>
  </si>
  <si>
    <t>3002355000</t>
  </si>
  <si>
    <t>3013355010</t>
  </si>
  <si>
    <t>3014355020</t>
  </si>
  <si>
    <t>3006355030</t>
  </si>
  <si>
    <t>3005355040</t>
  </si>
  <si>
    <t>3017355050</t>
  </si>
  <si>
    <t>3010355060</t>
  </si>
  <si>
    <t>3003355070</t>
  </si>
  <si>
    <t>3004355080</t>
  </si>
  <si>
    <t>3004355090</t>
  </si>
  <si>
    <t>3007355100</t>
  </si>
  <si>
    <t>3010355110</t>
  </si>
  <si>
    <t>3014355120</t>
  </si>
  <si>
    <t>3018355130</t>
  </si>
  <si>
    <t>3004355140</t>
  </si>
  <si>
    <t>3009355160</t>
  </si>
  <si>
    <t>3004355150</t>
  </si>
  <si>
    <t>3009355170</t>
  </si>
  <si>
    <t>3011355180</t>
  </si>
  <si>
    <t>3015355190</t>
  </si>
  <si>
    <t>3002355200</t>
  </si>
  <si>
    <t>3009355210</t>
  </si>
  <si>
    <t>3010355220</t>
  </si>
  <si>
    <t>3019355230</t>
  </si>
  <si>
    <t>3005355240</t>
  </si>
  <si>
    <t>3018355255</t>
  </si>
  <si>
    <t>3006355250</t>
  </si>
  <si>
    <t>3015355260</t>
  </si>
  <si>
    <t>3013355270</t>
  </si>
  <si>
    <t>3006355280</t>
  </si>
  <si>
    <t>3022355290</t>
  </si>
  <si>
    <t>3014355300</t>
  </si>
  <si>
    <t>3015355310</t>
  </si>
  <si>
    <t>3015355320</t>
  </si>
  <si>
    <t>3004355330</t>
  </si>
  <si>
    <t>3015355340</t>
  </si>
  <si>
    <t>3011355350</t>
  </si>
  <si>
    <t>3004355360</t>
  </si>
  <si>
    <t>3009355365</t>
  </si>
  <si>
    <t>3016355370</t>
  </si>
  <si>
    <t>3014355380</t>
  </si>
  <si>
    <t>3014355385</t>
  </si>
  <si>
    <t>3022355390</t>
  </si>
  <si>
    <t>3017355395</t>
  </si>
  <si>
    <t>3010355400</t>
  </si>
  <si>
    <t>3002355410</t>
  </si>
  <si>
    <t>3014355420</t>
  </si>
  <si>
    <t>3022355430</t>
  </si>
  <si>
    <t>3012355440</t>
  </si>
  <si>
    <t>3010355450</t>
  </si>
  <si>
    <t>3014355460</t>
  </si>
  <si>
    <t>3010355465</t>
  </si>
  <si>
    <t>3013355470</t>
  </si>
  <si>
    <t>3013355475</t>
  </si>
  <si>
    <t>3002355480</t>
  </si>
  <si>
    <t>3018355490</t>
  </si>
  <si>
    <t>3005355495</t>
  </si>
  <si>
    <t>3020355500</t>
  </si>
  <si>
    <t>3020355510</t>
  </si>
  <si>
    <t>3019355520</t>
  </si>
  <si>
    <t>3015355530</t>
  </si>
  <si>
    <t>3019355535</t>
  </si>
  <si>
    <t>3003355540</t>
  </si>
  <si>
    <t>3017355550</t>
  </si>
  <si>
    <t>3015355560</t>
  </si>
  <si>
    <t>3019355570</t>
  </si>
  <si>
    <t>3015355580</t>
  </si>
  <si>
    <t>3016355590</t>
  </si>
  <si>
    <t>3016355600</t>
  </si>
  <si>
    <t>3015355610</t>
  </si>
  <si>
    <t>3005355620</t>
  </si>
  <si>
    <t>3019355630</t>
  </si>
  <si>
    <t>3005355635</t>
  </si>
  <si>
    <t>3004355640</t>
  </si>
  <si>
    <t>3010355645</t>
  </si>
  <si>
    <t>3005355650</t>
  </si>
  <si>
    <t>3020355660</t>
  </si>
  <si>
    <t>3005355670</t>
  </si>
  <si>
    <t>3012355680</t>
  </si>
  <si>
    <t>3015355690</t>
  </si>
  <si>
    <t>3015355695</t>
  </si>
  <si>
    <t>3010355700</t>
  </si>
  <si>
    <t>3015355710</t>
  </si>
  <si>
    <t>3019355715</t>
  </si>
  <si>
    <t>4002351880</t>
  </si>
  <si>
    <t>4002352310</t>
  </si>
  <si>
    <t>4002353060</t>
  </si>
  <si>
    <t>4002354500</t>
  </si>
  <si>
    <t>4004350040</t>
  </si>
  <si>
    <t>4004350590</t>
  </si>
  <si>
    <t>4004352760</t>
  </si>
  <si>
    <t>4004353190</t>
  </si>
  <si>
    <t>4004353430</t>
  </si>
  <si>
    <t>4004354020</t>
  </si>
  <si>
    <t>4004354750</t>
  </si>
  <si>
    <t>4004354790</t>
  </si>
  <si>
    <t>4004354910</t>
  </si>
  <si>
    <t>4004355170</t>
  </si>
  <si>
    <t>4005350230</t>
  </si>
  <si>
    <t>4005350750</t>
  </si>
  <si>
    <t>4005350840</t>
  </si>
  <si>
    <t>4005351410</t>
  </si>
  <si>
    <t>4005351515</t>
  </si>
  <si>
    <t>4005352360</t>
  </si>
  <si>
    <t>4005352390</t>
  </si>
  <si>
    <t>4005352850</t>
  </si>
  <si>
    <t>4005353080</t>
  </si>
  <si>
    <t>4005355160</t>
  </si>
  <si>
    <t>4005355210</t>
  </si>
  <si>
    <t>4005355450</t>
  </si>
  <si>
    <t>4005355470</t>
  </si>
  <si>
    <t>4006350635</t>
  </si>
  <si>
    <t>4006351970</t>
  </si>
  <si>
    <t>4006352620</t>
  </si>
  <si>
    <t>4006353240</t>
  </si>
  <si>
    <t>4006353560</t>
  </si>
  <si>
    <t>4006354995</t>
  </si>
  <si>
    <t>4006355060</t>
  </si>
  <si>
    <t>4006355645</t>
  </si>
  <si>
    <t>4007350660</t>
  </si>
  <si>
    <t>4007352330</t>
  </si>
  <si>
    <t>4007353060</t>
  </si>
  <si>
    <t>4007354500</t>
  </si>
  <si>
    <t>4007354780</t>
  </si>
  <si>
    <t>4007354870</t>
  </si>
  <si>
    <t>4007355030</t>
  </si>
  <si>
    <t>4008350100</t>
  </si>
  <si>
    <t>4008351090</t>
  </si>
  <si>
    <t>4008353430</t>
  </si>
  <si>
    <t>4009350190</t>
  </si>
  <si>
    <t>4009350200</t>
  </si>
  <si>
    <t>4009350320</t>
  </si>
  <si>
    <t>4009351080</t>
  </si>
  <si>
    <t>4009351270</t>
  </si>
  <si>
    <t>4009351310</t>
  </si>
  <si>
    <t>4009351400</t>
  </si>
  <si>
    <t>4009351930</t>
  </si>
  <si>
    <t>4009352930</t>
  </si>
  <si>
    <t>4009353130</t>
  </si>
  <si>
    <t>4009354340</t>
  </si>
  <si>
    <t>4009354390</t>
  </si>
  <si>
    <t>4009354650</t>
  </si>
  <si>
    <t>4009354760</t>
  </si>
  <si>
    <t>4009354890</t>
  </si>
  <si>
    <t>4009355090</t>
  </si>
  <si>
    <t>4009355320</t>
  </si>
  <si>
    <t>4009355330</t>
  </si>
  <si>
    <t>4009355370</t>
  </si>
  <si>
    <t>4009355640</t>
  </si>
  <si>
    <t>4010350530</t>
  </si>
  <si>
    <t>4010350920</t>
  </si>
  <si>
    <t>4010351300</t>
  </si>
  <si>
    <t>4010351410</t>
  </si>
  <si>
    <t>4010351490</t>
  </si>
  <si>
    <t>4010351850</t>
  </si>
  <si>
    <t>4010352000</t>
  </si>
  <si>
    <t>4010352050</t>
  </si>
  <si>
    <t>4010352230</t>
  </si>
  <si>
    <t>4010352250</t>
  </si>
  <si>
    <t>4010352590</t>
  </si>
  <si>
    <t>4010352980</t>
  </si>
  <si>
    <t>4010353090</t>
  </si>
  <si>
    <t>4010353790</t>
  </si>
  <si>
    <t>4010353870</t>
  </si>
  <si>
    <t>4010353910</t>
  </si>
  <si>
    <t>4010354210</t>
  </si>
  <si>
    <t>4010354400</t>
  </si>
  <si>
    <t>4010354515</t>
  </si>
  <si>
    <t>4010354520</t>
  </si>
  <si>
    <t>4010354730</t>
  </si>
  <si>
    <t>4010355010</t>
  </si>
  <si>
    <t>4011351970</t>
  </si>
  <si>
    <t>4011352220</t>
  </si>
  <si>
    <t>4011353760</t>
  </si>
  <si>
    <t>4011353780</t>
  </si>
  <si>
    <t>4011355020</t>
  </si>
  <si>
    <t>4012351740</t>
  </si>
  <si>
    <t>4012352130</t>
  </si>
  <si>
    <t>4012353150</t>
  </si>
  <si>
    <t>4012353360</t>
  </si>
  <si>
    <t>4012353390</t>
  </si>
  <si>
    <t>4012353950</t>
  </si>
  <si>
    <t>4012354490</t>
  </si>
  <si>
    <t>4012354940</t>
  </si>
  <si>
    <t>4012355365</t>
  </si>
  <si>
    <t>4013350200</t>
  </si>
  <si>
    <t>4013352930</t>
  </si>
  <si>
    <t>4013355040</t>
  </si>
  <si>
    <t>4014350270</t>
  </si>
  <si>
    <t>4014350450</t>
  </si>
  <si>
    <t>4014350690</t>
  </si>
  <si>
    <t>4014351140</t>
  </si>
  <si>
    <t>4014355720</t>
  </si>
  <si>
    <t>4014352350</t>
  </si>
  <si>
    <t>4014353380</t>
  </si>
  <si>
    <t>4014353610</t>
  </si>
  <si>
    <t>4014353780</t>
  </si>
  <si>
    <t>4014355110</t>
  </si>
  <si>
    <t>4014355350</t>
  </si>
  <si>
    <t>4015350090</t>
  </si>
  <si>
    <t>4015350550</t>
  </si>
  <si>
    <t>4015350610</t>
  </si>
  <si>
    <t>4015351200</t>
  </si>
  <si>
    <t>4015351980</t>
  </si>
  <si>
    <t>4015352480</t>
  </si>
  <si>
    <t>4015353140</t>
  </si>
  <si>
    <t>4015354660</t>
  </si>
  <si>
    <t>4015354765</t>
  </si>
  <si>
    <t>4015354720</t>
  </si>
  <si>
    <t>4015355490</t>
  </si>
  <si>
    <t>4016350070</t>
  </si>
  <si>
    <t>4016350600</t>
  </si>
  <si>
    <t>4016351010</t>
  </si>
  <si>
    <t>4016351110</t>
  </si>
  <si>
    <t>4016351130</t>
  </si>
  <si>
    <t>4016351450</t>
  </si>
  <si>
    <t>4016351560</t>
  </si>
  <si>
    <t>4016351660</t>
  </si>
  <si>
    <t>4016351910</t>
  </si>
  <si>
    <t>4016351960</t>
  </si>
  <si>
    <t>4016352570</t>
  </si>
  <si>
    <t>4016353030</t>
  </si>
  <si>
    <t>4016353250</t>
  </si>
  <si>
    <t>4016353810</t>
  </si>
  <si>
    <t>4016354160</t>
  </si>
  <si>
    <t>4016354560</t>
  </si>
  <si>
    <t>4016355270</t>
  </si>
  <si>
    <t>4016355535</t>
  </si>
  <si>
    <t>4017350070</t>
  </si>
  <si>
    <t>4017350630</t>
  </si>
  <si>
    <t>4017350745</t>
  </si>
  <si>
    <t>4017350750</t>
  </si>
  <si>
    <t>4017351670</t>
  </si>
  <si>
    <t>4017351990</t>
  </si>
  <si>
    <t>4017352090</t>
  </si>
  <si>
    <t>4017352680</t>
  </si>
  <si>
    <t>4017352790</t>
  </si>
  <si>
    <t>4017352860</t>
  </si>
  <si>
    <t>4017352900</t>
  </si>
  <si>
    <t>4017353940</t>
  </si>
  <si>
    <t>4017355010</t>
  </si>
  <si>
    <t>4018350480</t>
  </si>
  <si>
    <t>4018351290</t>
  </si>
  <si>
    <t>4018351520</t>
  </si>
  <si>
    <t>4018351550</t>
  </si>
  <si>
    <t>4018352300</t>
  </si>
  <si>
    <t>4018352830</t>
  </si>
  <si>
    <t>4018352960</t>
  </si>
  <si>
    <t>4018353030</t>
  </si>
  <si>
    <t>4018353740</t>
  </si>
  <si>
    <t>4018353990</t>
  </si>
  <si>
    <t>4018354610</t>
  </si>
  <si>
    <t>4018355230</t>
  </si>
  <si>
    <t>4018355340</t>
  </si>
  <si>
    <t>4018355580</t>
  </si>
  <si>
    <t>4018355610</t>
  </si>
  <si>
    <t>4018355710</t>
  </si>
  <si>
    <t>4019350420</t>
  </si>
  <si>
    <t>4019351590</t>
  </si>
  <si>
    <t>4019351690</t>
  </si>
  <si>
    <t>4019351890</t>
  </si>
  <si>
    <t>4019352044</t>
  </si>
  <si>
    <t>4019353140</t>
  </si>
  <si>
    <t>4019353250</t>
  </si>
  <si>
    <t>4019353260</t>
  </si>
  <si>
    <t>4020350010</t>
  </si>
  <si>
    <t>4020350110</t>
  </si>
  <si>
    <t>4020350280</t>
  </si>
  <si>
    <t>4020350620</t>
  </si>
  <si>
    <t>4020350640</t>
  </si>
  <si>
    <t>4020350770</t>
  </si>
  <si>
    <t>4020350880</t>
  </si>
  <si>
    <t>4020351100</t>
  </si>
  <si>
    <t>4020351600</t>
  </si>
  <si>
    <t>4020351660</t>
  </si>
  <si>
    <t>4020351720</t>
  </si>
  <si>
    <t>4020351780</t>
  </si>
  <si>
    <t>4020351810</t>
  </si>
  <si>
    <t>4020351820</t>
  </si>
  <si>
    <t>4020352080</t>
  </si>
  <si>
    <t>4020352160</t>
  </si>
  <si>
    <t>4020352600</t>
  </si>
  <si>
    <t>4020352650</t>
  </si>
  <si>
    <t>4020352710</t>
  </si>
  <si>
    <t>4020352900</t>
  </si>
  <si>
    <t>4020353010</t>
  </si>
  <si>
    <t>4020353210</t>
  </si>
  <si>
    <t>4020353410</t>
  </si>
  <si>
    <t>4020353460</t>
  </si>
  <si>
    <t>4020353480</t>
  </si>
  <si>
    <t>4020353890</t>
  </si>
  <si>
    <t>4020354110</t>
  </si>
  <si>
    <t>4020354160</t>
  </si>
  <si>
    <t>4020354440</t>
  </si>
  <si>
    <t>4020355630</t>
  </si>
  <si>
    <t>4021350910</t>
  </si>
  <si>
    <t>4021351440</t>
  </si>
  <si>
    <t>4021351470</t>
  </si>
  <si>
    <t>4021351670</t>
  </si>
  <si>
    <t>4021351900</t>
  </si>
  <si>
    <t>4021351920</t>
  </si>
  <si>
    <t>4021352560</t>
  </si>
  <si>
    <t>4021352740</t>
  </si>
  <si>
    <t>4021352780</t>
  </si>
  <si>
    <t>4021353370</t>
  </si>
  <si>
    <t>4021353490</t>
  </si>
  <si>
    <t>4021353540</t>
  </si>
  <si>
    <t>4021353600</t>
  </si>
  <si>
    <t>4021354000</t>
  </si>
  <si>
    <t>4021354120</t>
  </si>
  <si>
    <t>4021354130</t>
  </si>
  <si>
    <t>4021354140</t>
  </si>
  <si>
    <t>4021354150</t>
  </si>
  <si>
    <t>4021354170</t>
  </si>
  <si>
    <t>4021354200</t>
  </si>
  <si>
    <t>4021354220</t>
  </si>
  <si>
    <t>4021354240</t>
  </si>
  <si>
    <t>4021354770</t>
  </si>
  <si>
    <t>4021355500</t>
  </si>
  <si>
    <t>4021355660</t>
  </si>
  <si>
    <t>4022350130</t>
  </si>
  <si>
    <t>4022352060</t>
  </si>
  <si>
    <t>4022352920</t>
  </si>
  <si>
    <t>4022353830</t>
  </si>
  <si>
    <t>4022354220</t>
  </si>
  <si>
    <t>5051000051</t>
  </si>
  <si>
    <t>5052000052</t>
  </si>
  <si>
    <t>5053000053</t>
  </si>
  <si>
    <t>5054000054</t>
  </si>
  <si>
    <t>5055000055</t>
  </si>
  <si>
    <t>5056000056</t>
  </si>
  <si>
    <t>5057000057</t>
  </si>
  <si>
    <t>5058000058</t>
  </si>
  <si>
    <t>5059000059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</si>
  <si>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</si>
  <si>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</si>
  <si>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</si>
  <si>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</si>
  <si>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</si>
  <si>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</si>
  <si>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</si>
  <si>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</si>
  <si>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</si>
  <si>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</si>
  <si>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</si>
  <si>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</si>
  <si>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</si>
  <si>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</si>
  <si>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</si>
  <si>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</si>
  <si>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</si>
  <si>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</si>
  <si>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</si>
  <si>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</si>
  <si>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</si>
  <si>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</si>
  <si>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</si>
  <si>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</si>
  <si>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</si>
  <si>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</si>
  <si>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</si>
  <si>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</si>
  <si>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</si>
  <si>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</si>
  <si>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</si>
  <si>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</si>
  <si>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</si>
  <si>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</si>
  <si>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</si>
  <si>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</si>
  <si>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</si>
  <si>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</si>
  <si>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</si>
  <si>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</si>
  <si>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</si>
  <si>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</si>
  <si>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</si>
  <si>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</si>
  <si>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</si>
  <si>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</si>
  <si>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</si>
  <si>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</si>
  <si>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</si>
  <si>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</si>
  <si>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</si>
  <si>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</si>
  <si>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</si>
  <si>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</si>
  <si>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</si>
  <si>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</si>
  <si>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</si>
  <si>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</si>
  <si>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</si>
  <si>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</si>
  <si>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</si>
  <si>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</si>
  <si>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</si>
  <si>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</si>
  <si>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</si>
  <si>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</si>
  <si>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</si>
  <si>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</si>
  <si>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</si>
  <si>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</si>
  <si>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</si>
  <si>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</si>
  <si>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</si>
  <si>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</si>
  <si>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</si>
  <si>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</si>
  <si>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</si>
  <si>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</si>
  <si>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</si>
  <si>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</si>
  <si>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</si>
  <si>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</si>
  <si>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</si>
  <si>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</si>
  <si>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</si>
  <si>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</si>
  <si>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</si>
  <si>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</si>
  <si>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</si>
  <si>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</si>
  <si>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</si>
  <si>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</si>
  <si>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</si>
  <si>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</si>
  <si>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</si>
  <si>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</si>
  <si>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</si>
  <si>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</si>
  <si>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</si>
  <si>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</si>
  <si>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</si>
  <si>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</si>
  <si>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</si>
  <si>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</si>
  <si>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</si>
  <si>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</si>
  <si>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</si>
  <si>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</si>
  <si>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</si>
  <si>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</si>
  <si>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</si>
  <si>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</si>
  <si>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</si>
  <si>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</si>
  <si>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</si>
  <si>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</si>
  <si>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</si>
  <si>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</si>
  <si>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</si>
  <si>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</si>
  <si>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</si>
  <si>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</si>
  <si>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</si>
  <si>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</si>
  <si>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</si>
  <si>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</si>
  <si>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</si>
  <si>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</si>
  <si>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</si>
  <si>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</si>
  <si>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</si>
  <si>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</si>
  <si>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</si>
  <si>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</si>
  <si>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</si>
  <si>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</si>
  <si>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</si>
  <si>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</si>
  <si>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</si>
  <si>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</si>
  <si>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</si>
  <si>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</si>
  <si>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</si>
  <si>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</si>
  <si>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</si>
  <si>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</si>
  <si>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</si>
  <si>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</si>
  <si>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</si>
  <si>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</si>
  <si>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</si>
  <si>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</si>
  <si>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</si>
  <si>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</si>
  <si>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</si>
  <si>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</si>
  <si>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</si>
  <si>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</si>
  <si>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</si>
  <si>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</si>
  <si>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</si>
  <si>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</si>
  <si>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</si>
  <si>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</si>
  <si>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</si>
  <si>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</si>
  <si>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</si>
  <si>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</si>
  <si>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</si>
  <si>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</si>
  <si>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</si>
  <si>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</si>
  <si>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</si>
  <si>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</si>
  <si>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</si>
  <si>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do Norte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</si>
  <si>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</si>
  <si>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</si>
  <si>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</si>
  <si>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</si>
  <si>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</si>
  <si>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</si>
  <si>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</si>
  <si>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</si>
  <si>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</si>
  <si>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</si>
  <si>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</si>
  <si>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</si>
  <si>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</si>
  <si>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</si>
  <si>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</si>
  <si>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</si>
  <si>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</si>
  <si>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</si>
  <si>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</si>
  <si>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</si>
  <si>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</si>
  <si>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</si>
  <si>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</si>
  <si>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</si>
  <si>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</si>
  <si>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</si>
  <si>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</si>
  <si>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</si>
  <si>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</si>
  <si>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</si>
  <si>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</si>
  <si>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</si>
  <si>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</si>
  <si>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</si>
  <si>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</si>
  <si>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</si>
  <si>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</si>
  <si>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</si>
  <si>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</si>
  <si>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</si>
  <si>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</si>
  <si>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</si>
  <si>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</si>
  <si>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</si>
  <si>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</si>
  <si>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</si>
  <si>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</si>
  <si>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</si>
  <si>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</si>
  <si>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</si>
  <si>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</si>
  <si>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</si>
  <si>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</si>
  <si>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</si>
  <si>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</si>
  <si>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</si>
  <si>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</si>
  <si>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</si>
  <si>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</si>
  <si>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</si>
  <si>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</si>
  <si>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</si>
  <si>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</si>
  <si>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</si>
  <si>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</si>
  <si>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</si>
  <si>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</si>
  <si>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</si>
  <si>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</si>
  <si>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</si>
  <si>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</si>
  <si>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</si>
  <si>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</si>
  <si>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</si>
  <si>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</si>
  <si>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</si>
  <si>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</si>
  <si>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</si>
  <si>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</si>
  <si>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</si>
  <si>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</si>
  <si>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</si>
  <si>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</si>
  <si>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</si>
  <si>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</si>
  <si>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</si>
  <si>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</si>
  <si>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</si>
  <si>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</si>
  <si>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</si>
  <si>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</si>
  <si>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</si>
  <si>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</si>
  <si>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</si>
  <si>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</si>
  <si>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</si>
  <si>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</si>
  <si>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</si>
  <si>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</si>
  <si>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</si>
  <si>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</si>
  <si>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</si>
  <si>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</si>
  <si>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</si>
  <si>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</si>
  <si>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</si>
  <si>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</si>
  <si>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</si>
  <si>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</si>
  <si>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</si>
  <si>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</si>
  <si>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</si>
  <si>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</si>
  <si>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</si>
  <si>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</si>
  <si>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</si>
  <si>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</si>
  <si>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</si>
  <si>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</si>
  <si>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</si>
  <si>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</si>
  <si>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</si>
  <si>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</si>
  <si>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</si>
  <si>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</si>
  <si>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</si>
  <si>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</si>
  <si>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</si>
  <si>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</si>
  <si>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</si>
  <si>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</si>
  <si>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</si>
  <si>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</si>
  <si>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</si>
  <si>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</si>
  <si>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</si>
  <si>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</si>
  <si>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</si>
  <si>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</si>
  <si>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</si>
  <si>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</si>
  <si>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</si>
  <si>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</si>
  <si>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</si>
  <si>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</si>
  <si>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</si>
  <si>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</si>
  <si>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</si>
  <si>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</si>
  <si>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</si>
  <si>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</si>
  <si>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</si>
  <si>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</si>
  <si>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</si>
  <si>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</si>
  <si>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</si>
  <si>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</si>
  <si>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</si>
  <si>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</si>
  <si>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</si>
  <si>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</si>
  <si>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</si>
  <si>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</si>
  <si>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</si>
  <si>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</si>
  <si>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</si>
  <si>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</si>
  <si>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</si>
  <si>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</si>
  <si>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</si>
  <si>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</si>
  <si>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</si>
  <si>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</si>
  <si>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</si>
  <si>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</si>
  <si>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</si>
  <si>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</si>
  <si>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</si>
  <si>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</si>
  <si>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</si>
  <si>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</si>
  <si>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</si>
  <si>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</si>
  <si>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</si>
  <si>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</si>
  <si>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</si>
  <si>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</si>
  <si>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</si>
  <si>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</si>
  <si>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</si>
  <si>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</si>
  <si>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</si>
  <si>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</si>
  <si>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</si>
  <si>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</si>
  <si>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</si>
  <si>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</si>
  <si>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</si>
  <si>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</si>
  <si>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</si>
  <si>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</si>
  <si>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</si>
  <si>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</si>
  <si>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</si>
  <si>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</si>
  <si>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</si>
  <si>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</si>
  <si>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</si>
  <si>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</si>
  <si>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</si>
  <si>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</si>
  <si>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</si>
  <si>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</si>
  <si>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</si>
  <si>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</si>
  <si>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</si>
  <si>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</si>
  <si>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</si>
  <si>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</si>
  <si>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</si>
  <si>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</si>
  <si>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</si>
  <si>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</si>
  <si>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</si>
  <si>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</si>
  <si>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</si>
  <si>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</si>
  <si>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</si>
  <si>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</si>
  <si>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</si>
  <si>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</si>
  <si>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</si>
  <si>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</si>
  <si>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</si>
  <si>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</si>
  <si>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</si>
  <si>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</si>
  <si>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</si>
  <si>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</si>
  <si>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</si>
  <si>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</si>
  <si>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</si>
  <si>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</si>
  <si>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</si>
  <si>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</si>
  <si>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</si>
  <si>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</si>
  <si>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</si>
  <si>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</si>
  <si>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</si>
  <si>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</si>
  <si>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</si>
  <si>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</si>
  <si>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</si>
  <si>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</si>
  <si>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</si>
  <si>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</si>
  <si>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</si>
  <si>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</si>
  <si>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</si>
  <si>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</si>
  <si>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</si>
  <si>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</si>
  <si>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</si>
  <si>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</si>
  <si>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</si>
  <si>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</si>
  <si>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</si>
  <si>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</si>
  <si>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</si>
  <si>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</si>
  <si>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</si>
  <si>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</si>
  <si>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</si>
  <si>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</si>
  <si>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</si>
  <si>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</si>
  <si>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</si>
  <si>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</si>
  <si>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</si>
  <si>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</si>
  <si>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</si>
  <si>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</si>
  <si>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</si>
  <si>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</si>
  <si>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</si>
  <si>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</si>
  <si>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</si>
  <si>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</si>
  <si>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</si>
  <si>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</si>
  <si>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</si>
  <si>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</si>
  <si>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</si>
  <si>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</si>
  <si>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</si>
  <si>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</si>
  <si>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</si>
  <si>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</si>
  <si>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</si>
  <si>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</si>
  <si>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</si>
  <si>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</si>
  <si>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</si>
  <si>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</si>
  <si>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</si>
  <si>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</si>
  <si>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</si>
  <si>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</si>
  <si>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</si>
  <si>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</si>
  <si>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</si>
  <si>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</si>
  <si>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</si>
  <si>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</si>
  <si>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</si>
  <si>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</si>
  <si>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</si>
  <si>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</si>
  <si>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</si>
  <si>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</si>
  <si>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</si>
  <si>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</si>
  <si>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</si>
  <si>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</si>
  <si>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</si>
  <si>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</si>
  <si>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</si>
  <si>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</si>
  <si>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</si>
  <si>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</si>
  <si>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</si>
  <si>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</si>
  <si>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</si>
  <si>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</si>
  <si>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</si>
  <si>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</si>
  <si>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</si>
  <si>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</si>
  <si>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</si>
  <si>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</si>
  <si>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</si>
  <si>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</si>
  <si>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</si>
  <si>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</si>
  <si>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</si>
  <si>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</si>
  <si>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</si>
  <si>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</si>
  <si>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</si>
  <si>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</si>
  <si>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</si>
  <si>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</si>
  <si>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</si>
  <si>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</si>
  <si>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</si>
  <si>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</si>
  <si>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</si>
  <si>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</si>
  <si>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</si>
  <si>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</si>
  <si>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</si>
  <si>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</si>
  <si>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</si>
  <si>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</si>
  <si>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</si>
  <si>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</si>
  <si>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</si>
  <si>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</si>
  <si>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</si>
  <si>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</si>
  <si>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</si>
  <si>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</si>
  <si>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</si>
  <si>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</si>
  <si>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</si>
  <si>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</si>
  <si>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</si>
  <si>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</si>
  <si>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</si>
  <si>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</si>
  <si>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</si>
  <si>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</si>
  <si>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</si>
  <si>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</si>
  <si>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</si>
  <si>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</si>
  <si>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</si>
  <si>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</si>
  <si>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</si>
  <si>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</si>
  <si>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</si>
  <si>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</si>
  <si>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</si>
  <si>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</si>
  <si>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</si>
  <si>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</si>
  <si>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</si>
  <si>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</si>
  <si>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 Negra</t>
  </si>
  <si>
    <t>Serrana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</si>
  <si>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</si>
  <si>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</si>
  <si>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</si>
  <si>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</si>
  <si>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</si>
  <si>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</si>
  <si>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</si>
  <si>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</si>
  <si>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</si>
  <si>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</si>
  <si>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</si>
  <si>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</si>
  <si>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</si>
  <si>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</si>
  <si>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</si>
  <si>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</si>
  <si>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</si>
  <si>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</si>
  <si>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</si>
  <si>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</si>
  <si>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</si>
  <si>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</si>
  <si>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</si>
  <si>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</si>
  <si>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</si>
  <si>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</si>
  <si>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</si>
  <si>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</si>
  <si>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</si>
  <si>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</si>
  <si>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</si>
  <si>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</si>
  <si>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</si>
  <si>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</si>
  <si>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</si>
  <si>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</si>
  <si>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</si>
  <si>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</si>
  <si>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</si>
  <si>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</si>
  <si>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</si>
  <si>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</si>
  <si>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</si>
  <si>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</si>
  <si>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</si>
  <si>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</si>
  <si>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</si>
  <si>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</si>
  <si>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</si>
  <si>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</si>
  <si>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</si>
  <si>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</si>
  <si>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</si>
  <si>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</si>
  <si>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</si>
  <si>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</si>
  <si>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</si>
  <si>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</si>
  <si>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</si>
  <si>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</si>
  <si>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</si>
  <si>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</si>
  <si>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</si>
  <si>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</si>
  <si>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</si>
  <si>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</si>
  <si>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</si>
  <si>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P.08-D   Barramentos: nº total de barramentos</t>
  </si>
  <si>
    <t xml:space="preserve">P.05-C - Carga orgânica poluidora doméstica: 
kg DBO/dia </t>
  </si>
  <si>
    <t xml:space="preserve">P.03-D - Proporção de captações subterrâneas em relação ao total: % </t>
  </si>
  <si>
    <t xml:space="preserve">P.03-C - Proporção de captações superficiais em relação ao total: % </t>
  </si>
  <si>
    <t>R.05-D -  Outorgas  para outras interferências em cursos d’água: nº de outorgas</t>
  </si>
  <si>
    <t>R.03-B - Atendimentos a descarga/derrame de produtos químicos no solo ou na água: nº atendimentos/ano</t>
  </si>
  <si>
    <t>UGRHi adjacente na qual o município está parcialmente inserido.</t>
  </si>
  <si>
    <t>PNUD</t>
  </si>
  <si>
    <t>Reduzida</t>
  </si>
  <si>
    <t>Remanescente</t>
  </si>
  <si>
    <t>ANA</t>
  </si>
  <si>
    <t xml:space="preserve">P.01 – Demanda de água </t>
  </si>
  <si>
    <t>E.08-A - Ocorrência de enchente ou de inundação</t>
  </si>
  <si>
    <t xml:space="preserve">E.06-H - Índice de atendimento urbano de água: % </t>
  </si>
  <si>
    <t>I.02 – Danos ambientais</t>
  </si>
  <si>
    <t>I.02-C -  Registro de desalojados decorrente de eventos de enchente ou inundação: n°</t>
  </si>
  <si>
    <t xml:space="preserve">R.04-F - IAEM - Índice de Abrangência Espacial do Monitoramento </t>
  </si>
  <si>
    <t>P.08 - Barramentos em corpos d’água</t>
  </si>
  <si>
    <t>NF</t>
  </si>
  <si>
    <t>SI PR.GRANDE/MONGAG/ITANHAEM</t>
  </si>
  <si>
    <t>SISTEMA ETE SAO MIGUEL</t>
  </si>
  <si>
    <t xml:space="preserve">FM.03-B - Taxa de urbanização: % </t>
  </si>
  <si>
    <t xml:space="preserve">FM.04-B - Índice de Desenvolvimento Humano Municipal (IDH-M) </t>
  </si>
  <si>
    <t xml:space="preserve">I.01-B - Incidência de esquistossomose autóctone: n° de casos notificados/100.000 hab.ano </t>
  </si>
  <si>
    <r>
      <t>Área: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</si>
  <si>
    <r>
      <t>R.05-B - Vazão total outorgada para captações superficiais: m</t>
    </r>
    <r>
      <rPr>
        <vertAlign val="super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 xml:space="preserve">/s  </t>
    </r>
  </si>
  <si>
    <r>
      <t>R.05-C - Vazão total outorgada para captações subterrâneas: m</t>
    </r>
    <r>
      <rPr>
        <vertAlign val="super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 xml:space="preserve">/s </t>
    </r>
  </si>
  <si>
    <r>
      <t>Área: km</t>
    </r>
    <r>
      <rPr>
        <vertAlign val="superscript"/>
        <sz val="9"/>
        <rFont val="Arial"/>
        <family val="2"/>
      </rPr>
      <t>2</t>
    </r>
  </si>
  <si>
    <r>
      <t>FM.03-A - Densidade demográfica: hab/km</t>
    </r>
    <r>
      <rPr>
        <vertAlign val="superscript"/>
        <sz val="9"/>
        <color indexed="17"/>
        <rFont val="Arial"/>
        <family val="2"/>
      </rPr>
      <t xml:space="preserve">2 </t>
    </r>
  </si>
  <si>
    <r>
      <t>FM.10-F - Área inundada por reservatórios hidrelétricos: km</t>
    </r>
    <r>
      <rPr>
        <vertAlign val="superscript"/>
        <sz val="9"/>
        <color rgb="FF008000"/>
        <rFont val="Arial"/>
        <family val="2"/>
      </rPr>
      <t>2</t>
    </r>
  </si>
  <si>
    <t xml:space="preserve">P.04-A -  Resíduo sólido urbano gerado: ton/dia </t>
  </si>
  <si>
    <t>R.01-B - Resíduo sólido urbano disposto em aterro: ton/dia de resíduo/IQR</t>
  </si>
  <si>
    <r>
      <t>Reserva Explotável**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</si>
  <si>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P.01-A - Demanda total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</si>
  <si>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>P01-D - Demanda de água em rios de domínio da União: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</si>
  <si>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r>
      <t>P.02-A - Demanda urbana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</si>
  <si>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P.02-B - Demanda industrial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</si>
  <si>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P.02-C - Demanda rural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</si>
  <si>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 xml:space="preserve"> P.02-D - Demanda para outros usos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</si>
  <si>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>P.02-E - Demanda estimada para abastecimento urbano: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</si>
  <si>
    <r>
      <t>P.03-A - Captações superficiais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</t>
    </r>
  </si>
  <si>
    <r>
      <t>P.03-B - Captações subterrâneas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</t>
    </r>
  </si>
  <si>
    <t xml:space="preserve">FM.01-A - Taxa geométrica de crescimento anual (TGCA): % a.a. </t>
  </si>
  <si>
    <t>FM.02-A - População total: nº hab.</t>
  </si>
  <si>
    <t>FM.02-B - População urbana: nº hab.</t>
  </si>
  <si>
    <t>FM.07-A - Etabelecimentos de comércio: n° de estabelecimentos</t>
  </si>
  <si>
    <t>FM.07-B - Estabelecimentos de serviços: n° de estabelecimentos</t>
  </si>
  <si>
    <r>
      <t>P.01-B - Demanda de água superficial: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</si>
  <si>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r>
      <t>P.01-C - Demanda de água subterrânea: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</t>
    </r>
  </si>
  <si>
    <t>E.01-A - IQA - Índice de Qualidade das Águas</t>
  </si>
  <si>
    <t>E.01-B - IAP - Índice de Qualidade das Águas Brutas para fins de Abastecimento Público</t>
  </si>
  <si>
    <t>E.01-C - IVA - Índice de Qualidade das Águas para a Proteção da Vida Aquática</t>
  </si>
  <si>
    <t>E.01-D - IET - Índice de Estado Trófico</t>
  </si>
  <si>
    <t>E.01-E - Concentração de oxigênio dissolvido (atendimento à legislação)</t>
  </si>
  <si>
    <t>E.01-F - Cursos d'água afluentes às praias (atendimento à legislação)</t>
  </si>
  <si>
    <t>E.01-G - IB - Índice de Balneabilidade das praias em reservatórios e rios</t>
  </si>
  <si>
    <r>
      <t xml:space="preserve">E.04-A - Disponibilidade </t>
    </r>
    <r>
      <rPr>
        <i/>
        <sz val="9"/>
        <color rgb="FF008000"/>
        <rFont val="Arial"/>
        <family val="2"/>
      </rPr>
      <t xml:space="preserve">per capita - </t>
    </r>
    <r>
      <rPr>
        <sz val="9"/>
        <color rgb="FF008000"/>
        <rFont val="Arial"/>
        <family val="2"/>
      </rPr>
      <t>Q</t>
    </r>
    <r>
      <rPr>
        <vertAlign val="subscript"/>
        <sz val="9"/>
        <color rgb="FF008000"/>
        <rFont val="Arial"/>
        <family val="2"/>
      </rPr>
      <t>médio</t>
    </r>
    <r>
      <rPr>
        <sz val="9"/>
        <color rgb="FF008000"/>
        <rFont val="Arial"/>
        <family val="2"/>
      </rPr>
      <t xml:space="preserve"> em relação à população total:</t>
    </r>
    <r>
      <rPr>
        <vertAlign val="subscript"/>
        <sz val="9"/>
        <color rgb="FF008000"/>
        <rFont val="Arial"/>
        <family val="2"/>
      </rPr>
      <t xml:space="preserve"> </t>
    </r>
    <r>
      <rPr>
        <sz val="9"/>
        <color rgb="FF008000"/>
        <rFont val="Arial"/>
        <family val="2"/>
      </rPr>
      <t>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</t>
    </r>
  </si>
  <si>
    <r>
      <t xml:space="preserve">E.05-A - Disponibilidade </t>
    </r>
    <r>
      <rPr>
        <i/>
        <sz val="9"/>
        <color rgb="FF008000"/>
        <rFont val="Arial"/>
        <family val="2"/>
      </rPr>
      <t>per capita</t>
    </r>
    <r>
      <rPr>
        <sz val="9"/>
        <color rgb="FF008000"/>
        <rFont val="Arial"/>
        <family val="2"/>
      </rPr>
      <t xml:space="preserve"> de água subterrânea: 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</t>
    </r>
  </si>
  <si>
    <t xml:space="preserve">E.06-A - Índice de atendimento de água: % </t>
  </si>
  <si>
    <t>E.06-D - Índice de perdas do sistema de distribuição de água: %</t>
  </si>
  <si>
    <t>R.01-C - IQR da instalação de destinação final de resíduo sólido urbano</t>
  </si>
  <si>
    <t>R.02-E - ICTEM (Indicador de Coleta e Tratabilidade de Esgoto da População Urbana de Município)</t>
  </si>
  <si>
    <t>R.03-A - Áreas remediadas: nº de áreas/ano</t>
  </si>
  <si>
    <r>
      <t xml:space="preserve"> R.04-A - Densidade da rede de monitoramento pluviométrico: nº de estações/1000 km</t>
    </r>
    <r>
      <rPr>
        <vertAlign val="superscript"/>
        <sz val="10"/>
        <color indexed="17"/>
        <rFont val="Arial"/>
        <family val="2"/>
      </rPr>
      <t>2</t>
    </r>
  </si>
  <si>
    <r>
      <t>R04-B - Densidade da rede de monitoramento fluviométrico: nº de estações/1000 km</t>
    </r>
    <r>
      <rPr>
        <vertAlign val="superscript"/>
        <sz val="10"/>
        <color indexed="17"/>
        <rFont val="Arial"/>
        <family val="2"/>
      </rPr>
      <t>2</t>
    </r>
  </si>
  <si>
    <t>I.05-C - Classificação da água subterrânea</t>
  </si>
  <si>
    <t>I.05-B - Classificação semanal das praias de reservatórios e rios</t>
  </si>
  <si>
    <t>I.05-A - Classificação semanal das praias litorâneas</t>
  </si>
  <si>
    <t>E.02-A - Concentração de Nitrato</t>
  </si>
  <si>
    <t>E.02-B - IPAS - Indicador de Potabilidade das Águas Subterrâneas</t>
  </si>
  <si>
    <t>E.03-A - Classificação anual das praias litorâneas</t>
  </si>
  <si>
    <t>SD</t>
  </si>
  <si>
    <t>SI BOITUVA/IPERO</t>
  </si>
  <si>
    <t>2005-2015</t>
  </si>
  <si>
    <t>CETESB  (2015)</t>
  </si>
  <si>
    <t>2015-2016</t>
  </si>
  <si>
    <t>Mogi Mirim</t>
  </si>
  <si>
    <t>Reg. Hidrológica, 1988</t>
  </si>
  <si>
    <t>SI SANTOS/S.VICENTE/CUBATAO</t>
  </si>
  <si>
    <t>GUARAPIRANGA</t>
  </si>
  <si>
    <t>leia-me</t>
  </si>
  <si>
    <t>R.09-A - Unidades de Conservação (UC) e Terras Indígenas (TI): nº</t>
  </si>
  <si>
    <t>FF, IF, MMA e FUNAI</t>
  </si>
  <si>
    <t xml:space="preserve"> E.07-B - Demanda total (superficial e subterrânea) em relação à vazão média: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</si>
</sst>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.000"/>
    <numFmt numFmtId="169" formatCode="0.000"/>
    <numFmt numFmtId="170" formatCode="#,##0.0000"/>
    <numFmt numFmtId="171" formatCode="0.0000"/>
  </numFmts>
  <fonts count="5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rgb="FF008000"/>
      <name val="Arial"/>
      <family val="2"/>
    </font>
    <font>
      <vertAlign val="superscript"/>
      <sz val="9"/>
      <color rgb="FF008000"/>
      <name val="Arial"/>
      <family val="2"/>
    </font>
    <font>
      <vertAlign val="subscript"/>
      <sz val="9"/>
      <color rgb="FF008000"/>
      <name val="Arial"/>
      <family val="2"/>
    </font>
    <font>
      <i/>
      <sz val="9"/>
      <color rgb="FF008000"/>
      <name val="Arial"/>
      <family val="2"/>
    </font>
    <font>
      <sz val="9"/>
      <color theme="1"/>
      <name val="Arial"/>
      <family val="2"/>
    </font>
    <font>
      <i/>
      <sz val="9"/>
      <color theme="3" tint="0.39997558519241921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7"/>
      <name val="Arial"/>
      <family val="2"/>
    </font>
    <font>
      <vertAlign val="superscript"/>
      <sz val="9"/>
      <color indexed="17"/>
      <name val="Arial"/>
      <family val="2"/>
    </font>
    <font>
      <sz val="9"/>
      <color rgb="FF7030A0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7"/>
      <color indexed="17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C5494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35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357">
    <xf numFmtId="0" fontId="0" fillId="0" borderId="0" xfId="0"/>
    <xf numFmtId="0" fontId="24" fillId="0" borderId="10" xfId="0" applyFont="1" applyFill="1" applyBorder="1" applyAlignment="1">
      <alignment vertical="center"/>
    </xf>
    <xf numFmtId="4" fontId="23" fillId="20" borderId="10" xfId="0" applyNumberFormat="1" applyFont="1" applyFill="1" applyBorder="1" applyAlignment="1">
      <alignment horizontal="center" vertical="center" wrapText="1"/>
    </xf>
    <xf numFmtId="165" fontId="28" fillId="2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168" fontId="24" fillId="24" borderId="10" xfId="0" applyNumberFormat="1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vertical="center"/>
    </xf>
    <xf numFmtId="0" fontId="36" fillId="0" borderId="10" xfId="0" applyFont="1" applyBorder="1" applyAlignment="1"/>
    <xf numFmtId="1" fontId="36" fillId="0" borderId="10" xfId="0" applyNumberFormat="1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vertical="center"/>
    </xf>
    <xf numFmtId="0" fontId="36" fillId="24" borderId="10" xfId="0" applyFont="1" applyFill="1" applyBorder="1" applyAlignment="1"/>
    <xf numFmtId="1" fontId="36" fillId="24" borderId="10" xfId="0" applyNumberFormat="1" applyFont="1" applyFill="1" applyBorder="1" applyAlignment="1">
      <alignment vertical="center" wrapText="1"/>
    </xf>
    <xf numFmtId="166" fontId="25" fillId="24" borderId="10" xfId="0" applyNumberFormat="1" applyFont="1" applyFill="1" applyBorder="1" applyAlignment="1">
      <alignment vertical="center"/>
    </xf>
    <xf numFmtId="166" fontId="24" fillId="24" borderId="10" xfId="0" applyNumberFormat="1" applyFont="1" applyFill="1" applyBorder="1" applyAlignment="1">
      <alignment vertical="center" wrapText="1"/>
    </xf>
    <xf numFmtId="0" fontId="24" fillId="23" borderId="10" xfId="0" applyFont="1" applyFill="1" applyBorder="1" applyAlignment="1"/>
    <xf numFmtId="1" fontId="24" fillId="23" borderId="10" xfId="0" applyNumberFormat="1" applyFont="1" applyFill="1" applyBorder="1" applyAlignment="1">
      <alignment vertical="center" wrapText="1"/>
    </xf>
    <xf numFmtId="1" fontId="24" fillId="24" borderId="10" xfId="0" applyNumberFormat="1" applyFont="1" applyFill="1" applyBorder="1" applyAlignment="1">
      <alignment vertical="center"/>
    </xf>
    <xf numFmtId="166" fontId="24" fillId="24" borderId="10" xfId="0" applyNumberFormat="1" applyFont="1" applyFill="1" applyBorder="1" applyAlignment="1">
      <alignment vertical="center"/>
    </xf>
    <xf numFmtId="3" fontId="24" fillId="24" borderId="10" xfId="0" applyNumberFormat="1" applyFont="1" applyFill="1" applyBorder="1" applyAlignment="1">
      <alignment vertical="center"/>
    </xf>
    <xf numFmtId="4" fontId="32" fillId="0" borderId="10" xfId="0" applyNumberFormat="1" applyFont="1" applyBorder="1" applyAlignment="1"/>
    <xf numFmtId="4" fontId="32" fillId="24" borderId="10" xfId="0" applyNumberFormat="1" applyFont="1" applyFill="1" applyBorder="1" applyAlignment="1"/>
    <xf numFmtId="4" fontId="24" fillId="24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/>
    <xf numFmtId="165" fontId="24" fillId="24" borderId="10" xfId="48" applyNumberFormat="1" applyFont="1" applyFill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2" fontId="24" fillId="24" borderId="10" xfId="0" quotePrefix="1" applyNumberFormat="1" applyFont="1" applyFill="1" applyBorder="1" applyAlignment="1">
      <alignment vertical="center"/>
    </xf>
    <xf numFmtId="165" fontId="24" fillId="24" borderId="10" xfId="0" quotePrefix="1" applyNumberFormat="1" applyFont="1" applyFill="1" applyBorder="1" applyAlignment="1">
      <alignment vertical="center"/>
    </xf>
    <xf numFmtId="0" fontId="24" fillId="24" borderId="10" xfId="47" applyFont="1" applyFill="1" applyBorder="1" applyAlignment="1">
      <alignment vertical="center"/>
    </xf>
    <xf numFmtId="0" fontId="24" fillId="24" borderId="0" xfId="47" applyFont="1" applyFill="1" applyAlignment="1"/>
    <xf numFmtId="0" fontId="36" fillId="22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165" fontId="23" fillId="18" borderId="10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/>
    <xf numFmtId="0" fontId="36" fillId="24" borderId="12" xfId="0" applyFont="1" applyFill="1" applyBorder="1" applyAlignment="1">
      <alignment vertical="center"/>
    </xf>
    <xf numFmtId="1" fontId="36" fillId="24" borderId="12" xfId="0" applyNumberFormat="1" applyFont="1" applyFill="1" applyBorder="1" applyAlignment="1">
      <alignment vertical="center" wrapText="1"/>
    </xf>
    <xf numFmtId="1" fontId="24" fillId="24" borderId="12" xfId="0" applyNumberFormat="1" applyFont="1" applyFill="1" applyBorder="1" applyAlignment="1">
      <alignment vertical="center" wrapText="1"/>
    </xf>
    <xf numFmtId="1" fontId="24" fillId="24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8" fontId="24" fillId="0" borderId="0" xfId="0" applyNumberFormat="1" applyFont="1" applyFill="1" applyBorder="1" applyAlignment="1">
      <alignment vertical="center"/>
    </xf>
    <xf numFmtId="0" fontId="36" fillId="18" borderId="0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36" fillId="18" borderId="16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3" fontId="24" fillId="24" borderId="12" xfId="47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36" fillId="22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vertical="center"/>
    </xf>
    <xf numFmtId="2" fontId="24" fillId="19" borderId="10" xfId="0" quotePrefix="1" applyNumberFormat="1" applyFont="1" applyFill="1" applyBorder="1" applyAlignment="1">
      <alignment vertical="center"/>
    </xf>
    <xf numFmtId="168" fontId="24" fillId="19" borderId="10" xfId="0" applyNumberFormat="1" applyFont="1" applyFill="1" applyBorder="1" applyAlignment="1">
      <alignment vertical="center"/>
    </xf>
    <xf numFmtId="4" fontId="24" fillId="19" borderId="10" xfId="0" quotePrefix="1" applyNumberFormat="1" applyFont="1" applyFill="1" applyBorder="1" applyAlignment="1">
      <alignment vertical="center"/>
    </xf>
    <xf numFmtId="166" fontId="24" fillId="19" borderId="10" xfId="0" quotePrefix="1" applyNumberFormat="1" applyFont="1" applyFill="1" applyBorder="1" applyAlignment="1">
      <alignment vertical="center"/>
    </xf>
    <xf numFmtId="0" fontId="24" fillId="19" borderId="10" xfId="47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21" borderId="10" xfId="0" applyNumberFormat="1" applyFont="1" applyFill="1" applyBorder="1" applyAlignment="1">
      <alignment vertical="center" wrapText="1"/>
    </xf>
    <xf numFmtId="0" fontId="24" fillId="21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1" fontId="24" fillId="24" borderId="10" xfId="46" applyNumberFormat="1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/>
    </xf>
    <xf numFmtId="2" fontId="24" fillId="19" borderId="10" xfId="0" applyNumberFormat="1" applyFont="1" applyFill="1" applyBorder="1" applyAlignment="1">
      <alignment vertical="center"/>
    </xf>
    <xf numFmtId="165" fontId="24" fillId="19" borderId="10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center" vertical="center"/>
    </xf>
    <xf numFmtId="9" fontId="33" fillId="24" borderId="10" xfId="34" applyNumberFormat="1" applyFont="1" applyFill="1" applyBorder="1" applyAlignment="1">
      <alignment horizontal="center" vertical="center" wrapText="1"/>
    </xf>
    <xf numFmtId="167" fontId="24" fillId="24" borderId="10" xfId="34" applyNumberFormat="1" applyFont="1" applyFill="1" applyBorder="1" applyAlignment="1">
      <alignment horizontal="center" vertical="center" wrapText="1"/>
    </xf>
    <xf numFmtId="9" fontId="24" fillId="24" borderId="18" xfId="34" applyNumberFormat="1" applyFont="1" applyFill="1" applyBorder="1" applyAlignment="1">
      <alignment horizontal="center" vertical="center" wrapText="1"/>
    </xf>
    <xf numFmtId="0" fontId="24" fillId="24" borderId="0" xfId="47" applyFont="1" applyFill="1" applyAlignment="1">
      <alignment horizont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21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1" fontId="24" fillId="21" borderId="10" xfId="0" applyNumberFormat="1" applyFont="1" applyFill="1" applyBorder="1" applyAlignment="1">
      <alignment horizontal="center" vertical="center" wrapText="1"/>
    </xf>
    <xf numFmtId="166" fontId="24" fillId="21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/>
    </xf>
    <xf numFmtId="166" fontId="24" fillId="0" borderId="10" xfId="0" applyNumberFormat="1" applyFont="1" applyFill="1" applyBorder="1" applyAlignment="1">
      <alignment horizontal="center" vertical="center"/>
    </xf>
    <xf numFmtId="3" fontId="24" fillId="24" borderId="17" xfId="0" applyNumberFormat="1" applyFont="1" applyFill="1" applyBorder="1" applyAlignment="1">
      <alignment horizontal="center" vertical="center"/>
    </xf>
    <xf numFmtId="3" fontId="24" fillId="24" borderId="11" xfId="0" applyNumberFormat="1" applyFont="1" applyFill="1" applyBorder="1" applyAlignment="1">
      <alignment horizontal="center" vertical="center"/>
    </xf>
    <xf numFmtId="168" fontId="24" fillId="24" borderId="10" xfId="0" applyNumberFormat="1" applyFont="1" applyFill="1" applyBorder="1" applyAlignment="1">
      <alignment horizontal="center" vertical="center"/>
    </xf>
    <xf numFmtId="168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/>
    <xf numFmtId="4" fontId="32" fillId="0" borderId="10" xfId="0" applyNumberFormat="1" applyFont="1" applyFill="1" applyBorder="1" applyAlignment="1"/>
    <xf numFmtId="166" fontId="25" fillId="0" borderId="10" xfId="0" applyNumberFormat="1" applyFont="1" applyFill="1" applyBorder="1" applyAlignment="1">
      <alignment horizontal="center" vertical="center"/>
    </xf>
    <xf numFmtId="0" fontId="24" fillId="0" borderId="10" xfId="0" quotePrefix="1" applyNumberFormat="1" applyFont="1" applyBorder="1" applyAlignment="1">
      <alignment horizontal="center" vertical="center"/>
    </xf>
    <xf numFmtId="166" fontId="25" fillId="0" borderId="10" xfId="0" applyNumberFormat="1" applyFont="1" applyFill="1" applyBorder="1" applyAlignment="1" applyProtection="1">
      <alignment horizontal="center" vertical="center"/>
    </xf>
    <xf numFmtId="0" fontId="23" fillId="24" borderId="20" xfId="0" applyFont="1" applyFill="1" applyBorder="1" applyAlignment="1">
      <alignment vertical="center" wrapText="1"/>
    </xf>
    <xf numFmtId="3" fontId="24" fillId="0" borderId="10" xfId="46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/>
    <xf numFmtId="3" fontId="24" fillId="0" borderId="10" xfId="0" applyNumberFormat="1" applyFont="1" applyFill="1" applyBorder="1" applyAlignment="1">
      <alignment horizontal="center" vertical="center" wrapText="1"/>
    </xf>
    <xf numFmtId="4" fontId="32" fillId="24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/>
    </xf>
    <xf numFmtId="3" fontId="24" fillId="24" borderId="10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/>
    </xf>
    <xf numFmtId="166" fontId="25" fillId="19" borderId="10" xfId="0" applyNumberFormat="1" applyFont="1" applyFill="1" applyBorder="1" applyAlignment="1">
      <alignment vertical="center"/>
    </xf>
    <xf numFmtId="3" fontId="24" fillId="0" borderId="10" xfId="47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49" applyNumberFormat="1" applyFont="1" applyFill="1" applyBorder="1" applyAlignment="1" applyProtection="1">
      <alignment horizontal="center" vertical="center"/>
    </xf>
    <xf numFmtId="4" fontId="24" fillId="0" borderId="10" xfId="46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47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166" fontId="24" fillId="24" borderId="10" xfId="34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24" fillId="24" borderId="10" xfId="46" applyNumberFormat="1" applyFont="1" applyFill="1" applyBorder="1" applyAlignment="1">
      <alignment horizontal="center" vertical="center"/>
    </xf>
    <xf numFmtId="164" fontId="23" fillId="24" borderId="10" xfId="46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7" fillId="0" borderId="0" xfId="0" applyFont="1" applyBorder="1"/>
    <xf numFmtId="0" fontId="36" fillId="0" borderId="0" xfId="0" applyFont="1" applyBorder="1"/>
    <xf numFmtId="1" fontId="24" fillId="24" borderId="10" xfId="0" applyNumberFormat="1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0" fillId="1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40" fillId="22" borderId="10" xfId="0" applyFont="1" applyFill="1" applyBorder="1" applyAlignment="1">
      <alignment horizontal="center" wrapText="1"/>
    </xf>
    <xf numFmtId="0" fontId="40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42" fillId="24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40" fillId="24" borderId="10" xfId="4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23" fillId="18" borderId="10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 wrapText="1"/>
    </xf>
    <xf numFmtId="168" fontId="24" fillId="25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/>
    </xf>
    <xf numFmtId="3" fontId="32" fillId="0" borderId="10" xfId="46" applyNumberFormat="1" applyFont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166" fontId="24" fillId="19" borderId="10" xfId="0" applyNumberFormat="1" applyFont="1" applyFill="1" applyBorder="1" applyAlignment="1">
      <alignment horizontal="center" vertical="center"/>
    </xf>
    <xf numFmtId="3" fontId="24" fillId="19" borderId="10" xfId="46" applyNumberFormat="1" applyFont="1" applyFill="1" applyBorder="1" applyAlignment="1">
      <alignment horizontal="center" vertical="center"/>
    </xf>
    <xf numFmtId="3" fontId="24" fillId="19" borderId="10" xfId="0" applyNumberFormat="1" applyFont="1" applyFill="1" applyBorder="1" applyAlignment="1">
      <alignment horizontal="center"/>
    </xf>
    <xf numFmtId="168" fontId="24" fillId="19" borderId="10" xfId="0" applyNumberFormat="1" applyFont="1" applyFill="1" applyBorder="1" applyAlignment="1">
      <alignment horizontal="center" vertical="center"/>
    </xf>
    <xf numFmtId="168" fontId="24" fillId="19" borderId="10" xfId="0" quotePrefix="1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166" fontId="24" fillId="19" borderId="10" xfId="48" applyNumberFormat="1" applyFont="1" applyFill="1" applyBorder="1" applyAlignment="1">
      <alignment horizontal="center" vertical="center"/>
    </xf>
    <xf numFmtId="165" fontId="24" fillId="19" borderId="10" xfId="0" quotePrefix="1" applyNumberFormat="1" applyFont="1" applyFill="1" applyBorder="1" applyAlignment="1">
      <alignment horizontal="center" vertical="center"/>
    </xf>
    <xf numFmtId="165" fontId="24" fillId="19" borderId="10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center"/>
    </xf>
    <xf numFmtId="170" fontId="24" fillId="21" borderId="10" xfId="0" applyNumberFormat="1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0" fontId="48" fillId="0" borderId="10" xfId="50" applyFont="1" applyBorder="1" applyAlignment="1">
      <alignment horizontal="center"/>
    </xf>
    <xf numFmtId="0" fontId="49" fillId="0" borderId="10" xfId="50" applyFont="1" applyFill="1" applyBorder="1" applyAlignment="1">
      <alignment horizontal="center" vertical="center"/>
    </xf>
    <xf numFmtId="166" fontId="24" fillId="25" borderId="10" xfId="0" applyNumberFormat="1" applyFont="1" applyFill="1" applyBorder="1" applyAlignment="1">
      <alignment horizontal="center" vertical="center"/>
    </xf>
    <xf numFmtId="170" fontId="24" fillId="25" borderId="10" xfId="0" applyNumberFormat="1" applyFont="1" applyFill="1" applyBorder="1" applyAlignment="1">
      <alignment horizontal="center" vertical="center"/>
    </xf>
    <xf numFmtId="168" fontId="36" fillId="0" borderId="11" xfId="0" applyNumberFormat="1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 horizontal="center" vertical="center"/>
    </xf>
    <xf numFmtId="0" fontId="24" fillId="26" borderId="10" xfId="0" applyNumberFormat="1" applyFont="1" applyFill="1" applyBorder="1" applyAlignment="1">
      <alignment horizontal="center" vertical="center" wrapText="1"/>
    </xf>
    <xf numFmtId="1" fontId="24" fillId="26" borderId="10" xfId="0" applyNumberFormat="1" applyFon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/>
    </xf>
    <xf numFmtId="0" fontId="50" fillId="26" borderId="16" xfId="0" applyFont="1" applyFill="1" applyBorder="1" applyAlignment="1">
      <alignment horizontal="center" vertical="center" wrapText="1"/>
    </xf>
    <xf numFmtId="0" fontId="51" fillId="26" borderId="0" xfId="0" applyFont="1" applyFill="1" applyBorder="1" applyAlignment="1">
      <alignment horizontal="center" vertical="center" wrapText="1"/>
    </xf>
    <xf numFmtId="0" fontId="51" fillId="26" borderId="16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4" fillId="19" borderId="10" xfId="46" applyNumberFormat="1" applyFont="1" applyFill="1" applyBorder="1" applyAlignment="1">
      <alignment horizontal="center" vertical="center"/>
    </xf>
    <xf numFmtId="1" fontId="24" fillId="19" borderId="10" xfId="46" applyNumberFormat="1" applyFont="1" applyFill="1" applyBorder="1" applyAlignment="1">
      <alignment horizontal="center" vertical="center"/>
    </xf>
    <xf numFmtId="3" fontId="24" fillId="25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24" fillId="18" borderId="15" xfId="0" applyFont="1" applyFill="1" applyBorder="1" applyAlignment="1">
      <alignment horizontal="left" vertical="center" wrapText="1"/>
    </xf>
    <xf numFmtId="0" fontId="24" fillId="18" borderId="14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" fontId="32" fillId="24" borderId="12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71" fontId="52" fillId="27" borderId="10" xfId="0" applyNumberFormat="1" applyFont="1" applyFill="1" applyBorder="1" applyAlignment="1">
      <alignment horizontal="center"/>
    </xf>
    <xf numFmtId="171" fontId="24" fillId="24" borderId="10" xfId="0" applyNumberFormat="1" applyFont="1" applyFill="1" applyBorder="1" applyAlignment="1">
      <alignment vertical="center"/>
    </xf>
    <xf numFmtId="171" fontId="39" fillId="21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53" fillId="18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4" fontId="24" fillId="19" borderId="10" xfId="0" quotePrefix="1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/>
    </xf>
    <xf numFmtId="165" fontId="52" fillId="0" borderId="10" xfId="0" applyNumberFormat="1" applyFont="1" applyFill="1" applyBorder="1" applyAlignment="1">
      <alignment horizontal="center" vertical="center"/>
    </xf>
    <xf numFmtId="165" fontId="24" fillId="0" borderId="10" xfId="46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19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3" fontId="25" fillId="19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165" fontId="24" fillId="0" borderId="10" xfId="46" applyNumberFormat="1" applyFont="1" applyBorder="1" applyAlignment="1">
      <alignment horizontal="center"/>
    </xf>
    <xf numFmtId="0" fontId="24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9" builtinId="8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5 2" xfId="50"/>
    <cellStyle name="Normal_MUNICIPIOS_template_2011" xfId="47"/>
    <cellStyle name="Normal_SIDRANOM(T)" xfId="48"/>
    <cellStyle name="Nota" xfId="33" builtinId="10" customBuiltin="1"/>
    <cellStyle name="Porcentagem" xfId="34" builtinId="5"/>
    <cellStyle name="Resultado 1" xfId="35"/>
    <cellStyle name="Saída" xfId="36" builtinId="21" customBuiltin="1"/>
    <cellStyle name="Separador de milhares 7" xfId="37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C5494"/>
      <color rgb="FF008000"/>
      <color rgb="FF33CC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RELAT_SIT_UGRHIs/RS_anobase2013/PPARAMETROS_2013.xlsx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92"/>
  <sheetViews>
    <sheetView topLeftCell="E1" zoomScaleNormal="100" workbookViewId="0">
      <pane xSplit="6" ySplit="6" topLeftCell="K7" activePane="bottomRight" state="frozen"/>
      <selection activeCell="E1" sqref="E1"/>
      <selection pane="topRight" activeCell="K1" sqref="K1"/>
      <selection pane="bottomLeft" activeCell="E7" sqref="E7"/>
      <selection pane="bottomRight" activeCell="V9" sqref="V9"/>
    </sheetView>
  </sheetViews>
  <sheetFormatPr defaultColWidth="9.140625" defaultRowHeight="12" x14ac:dyDescent="0.2"/>
  <cols>
    <col min="1" max="1" width="9.7109375" style="50" hidden="1" customWidth="1"/>
    <col min="2" max="2" width="6.140625" style="50" hidden="1" customWidth="1"/>
    <col min="3" max="3" width="6.7109375" style="55" hidden="1" customWidth="1"/>
    <col min="4" max="4" width="6.28515625" style="55" hidden="1" customWidth="1"/>
    <col min="5" max="5" width="6.28515625" style="273" bestFit="1" customWidth="1"/>
    <col min="6" max="6" width="6" style="273" customWidth="1"/>
    <col min="7" max="7" width="21.5703125" style="311" bestFit="1" customWidth="1"/>
    <col min="8" max="8" width="27.28515625" style="53" bestFit="1" customWidth="1"/>
    <col min="9" max="9" width="10.28515625" style="60" customWidth="1"/>
    <col min="10" max="10" width="10.28515625" style="121" customWidth="1"/>
    <col min="11" max="11" width="22.85546875" style="53" customWidth="1"/>
    <col min="12" max="12" width="12.28515625" style="60" customWidth="1"/>
    <col min="13" max="13" width="14.42578125" style="56" customWidth="1"/>
    <col min="14" max="14" width="14.42578125" style="53" customWidth="1"/>
    <col min="15" max="15" width="16.140625" style="53" customWidth="1"/>
    <col min="16" max="16" width="14.28515625" style="60" customWidth="1"/>
    <col min="17" max="17" width="13.7109375" style="53" customWidth="1"/>
    <col min="18" max="18" width="16.140625" style="53" customWidth="1"/>
    <col min="19" max="19" width="21.140625" style="60" customWidth="1"/>
    <col min="20" max="20" width="14.85546875" style="60" customWidth="1"/>
    <col min="21" max="21" width="15.5703125" style="60" customWidth="1"/>
    <col min="22" max="22" width="14.42578125" style="60" customWidth="1"/>
    <col min="23" max="23" width="18" style="60" customWidth="1"/>
    <col min="24" max="24" width="17.140625" style="60" customWidth="1"/>
    <col min="25" max="25" width="17" style="60" customWidth="1"/>
    <col min="26" max="26" width="26.42578125" style="60" bestFit="1" customWidth="1"/>
    <col min="27" max="16384" width="9.140625" style="53"/>
  </cols>
  <sheetData>
    <row r="1" spans="1:39" s="56" customFormat="1" ht="24" x14ac:dyDescent="0.2">
      <c r="A1" s="63"/>
      <c r="B1" s="63"/>
      <c r="C1" s="63"/>
      <c r="D1" s="63"/>
      <c r="E1" s="274"/>
      <c r="F1" s="274"/>
      <c r="G1" s="301"/>
      <c r="H1" s="330" t="s">
        <v>19</v>
      </c>
      <c r="I1" s="331"/>
      <c r="J1" s="331"/>
      <c r="K1" s="333" t="s">
        <v>20</v>
      </c>
      <c r="L1" s="333"/>
      <c r="M1" s="333"/>
      <c r="N1" s="333"/>
      <c r="O1" s="333"/>
      <c r="P1" s="333"/>
      <c r="Q1" s="333"/>
      <c r="R1" s="333"/>
      <c r="S1" s="332" t="s">
        <v>44</v>
      </c>
      <c r="T1" s="332"/>
      <c r="U1" s="332"/>
      <c r="V1" s="332"/>
      <c r="W1" s="332"/>
      <c r="X1" s="332"/>
      <c r="Y1" s="332"/>
      <c r="Z1" s="164" t="s">
        <v>71</v>
      </c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s="56" customFormat="1" ht="24" customHeight="1" x14ac:dyDescent="0.2">
      <c r="A2" s="65"/>
      <c r="B2" s="65"/>
      <c r="C2" s="65"/>
      <c r="D2" s="65"/>
      <c r="E2" s="275"/>
      <c r="F2" s="275"/>
      <c r="G2" s="302"/>
      <c r="H2" s="331"/>
      <c r="I2" s="331"/>
      <c r="J2" s="331"/>
      <c r="K2" s="165" t="s">
        <v>21</v>
      </c>
      <c r="L2" s="333" t="s">
        <v>64</v>
      </c>
      <c r="M2" s="333"/>
      <c r="N2" s="333"/>
      <c r="O2" s="333" t="s">
        <v>66</v>
      </c>
      <c r="P2" s="333"/>
      <c r="Q2" s="333" t="s">
        <v>22</v>
      </c>
      <c r="R2" s="333"/>
      <c r="S2" s="332" t="s">
        <v>45</v>
      </c>
      <c r="T2" s="332"/>
      <c r="U2" s="332"/>
      <c r="V2" s="332"/>
      <c r="W2" s="326" t="s">
        <v>46</v>
      </c>
      <c r="X2" s="332" t="s">
        <v>42</v>
      </c>
      <c r="Y2" s="332"/>
      <c r="Z2" s="164" t="s">
        <v>72</v>
      </c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s="56" customFormat="1" ht="63" customHeight="1" x14ac:dyDescent="0.2">
      <c r="A3" s="36" t="s">
        <v>141</v>
      </c>
      <c r="B3" s="40" t="s">
        <v>137</v>
      </c>
      <c r="C3" s="40" t="s">
        <v>138</v>
      </c>
      <c r="D3" s="40" t="s">
        <v>142</v>
      </c>
      <c r="E3" s="278" t="s">
        <v>139</v>
      </c>
      <c r="F3" s="278" t="s">
        <v>143</v>
      </c>
      <c r="G3" s="297" t="s">
        <v>111</v>
      </c>
      <c r="H3" s="154" t="s">
        <v>110</v>
      </c>
      <c r="I3" s="201" t="s">
        <v>1735</v>
      </c>
      <c r="J3" s="201" t="s">
        <v>1735</v>
      </c>
      <c r="K3" s="196" t="s">
        <v>1750</v>
      </c>
      <c r="L3" s="196" t="s">
        <v>1751</v>
      </c>
      <c r="M3" s="196" t="s">
        <v>1752</v>
      </c>
      <c r="N3" s="196" t="s">
        <v>65</v>
      </c>
      <c r="O3" s="196" t="s">
        <v>1736</v>
      </c>
      <c r="P3" s="196" t="s">
        <v>1729</v>
      </c>
      <c r="Q3" s="196" t="s">
        <v>67</v>
      </c>
      <c r="R3" s="196" t="s">
        <v>1730</v>
      </c>
      <c r="S3" s="202" t="s">
        <v>88</v>
      </c>
      <c r="T3" s="202" t="s">
        <v>70</v>
      </c>
      <c r="U3" s="202" t="s">
        <v>68</v>
      </c>
      <c r="V3" s="202" t="s">
        <v>69</v>
      </c>
      <c r="W3" s="202" t="s">
        <v>89</v>
      </c>
      <c r="X3" s="197" t="s">
        <v>1753</v>
      </c>
      <c r="Y3" s="197" t="s">
        <v>1754</v>
      </c>
      <c r="Z3" s="202" t="s">
        <v>1737</v>
      </c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</row>
    <row r="4" spans="1:39" s="56" customFormat="1" ht="15" customHeight="1" x14ac:dyDescent="0.2">
      <c r="A4" s="40" t="s">
        <v>140</v>
      </c>
      <c r="B4" s="40" t="s">
        <v>140</v>
      </c>
      <c r="C4" s="40" t="s">
        <v>140</v>
      </c>
      <c r="D4" s="40" t="s">
        <v>140</v>
      </c>
      <c r="E4" s="277"/>
      <c r="F4" s="277"/>
      <c r="G4" s="304"/>
      <c r="H4" s="152" t="s">
        <v>62</v>
      </c>
      <c r="I4" s="152" t="s">
        <v>90</v>
      </c>
      <c r="J4" s="41" t="s">
        <v>43</v>
      </c>
      <c r="K4" s="152" t="s">
        <v>43</v>
      </c>
      <c r="L4" s="233" t="s">
        <v>43</v>
      </c>
      <c r="M4" s="233" t="s">
        <v>43</v>
      </c>
      <c r="N4" s="233" t="s">
        <v>43</v>
      </c>
      <c r="O4" s="233" t="s">
        <v>43</v>
      </c>
      <c r="P4" s="152" t="s">
        <v>43</v>
      </c>
      <c r="Q4" s="152" t="s">
        <v>43</v>
      </c>
      <c r="R4" s="152" t="s">
        <v>1715</v>
      </c>
      <c r="S4" s="152" t="s">
        <v>43</v>
      </c>
      <c r="T4" s="152" t="s">
        <v>43</v>
      </c>
      <c r="U4" s="152" t="s">
        <v>43</v>
      </c>
      <c r="V4" s="152" t="s">
        <v>43</v>
      </c>
      <c r="W4" s="152" t="s">
        <v>43</v>
      </c>
      <c r="X4" s="152" t="s">
        <v>43</v>
      </c>
      <c r="Y4" s="152" t="s">
        <v>43</v>
      </c>
      <c r="Z4" s="152" t="s">
        <v>101</v>
      </c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</row>
    <row r="5" spans="1:39" s="56" customFormat="1" ht="15" customHeight="1" x14ac:dyDescent="0.2">
      <c r="A5" s="40"/>
      <c r="B5" s="40"/>
      <c r="C5" s="40"/>
      <c r="D5" s="40"/>
      <c r="E5" s="276"/>
      <c r="F5" s="276"/>
      <c r="G5" s="303"/>
      <c r="H5" s="152"/>
      <c r="I5" s="152"/>
      <c r="J5" s="41"/>
      <c r="K5" s="41" t="s">
        <v>1781</v>
      </c>
      <c r="L5" s="41">
        <v>2015</v>
      </c>
      <c r="M5" s="41">
        <v>2015</v>
      </c>
      <c r="N5" s="41">
        <v>2015</v>
      </c>
      <c r="O5" s="233">
        <v>2015</v>
      </c>
      <c r="P5" s="41">
        <v>2015</v>
      </c>
      <c r="Q5" s="40">
        <v>2012</v>
      </c>
      <c r="R5" s="40">
        <v>2010</v>
      </c>
      <c r="S5" s="40">
        <v>2012</v>
      </c>
      <c r="T5" s="41">
        <v>2015</v>
      </c>
      <c r="U5" s="41">
        <v>2015</v>
      </c>
      <c r="V5" s="41">
        <v>2015</v>
      </c>
      <c r="W5" s="40">
        <v>2012</v>
      </c>
      <c r="X5" s="40">
        <v>2012</v>
      </c>
      <c r="Y5" s="40">
        <v>2012</v>
      </c>
      <c r="Z5" s="40">
        <v>2014</v>
      </c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</row>
    <row r="6" spans="1:39" s="57" customFormat="1" ht="15" customHeight="1" x14ac:dyDescent="0.2">
      <c r="A6" s="38"/>
      <c r="B6" s="38"/>
      <c r="C6" s="38"/>
      <c r="D6" s="38"/>
      <c r="E6" s="38"/>
      <c r="F6" s="38">
        <v>10</v>
      </c>
      <c r="G6" s="305"/>
      <c r="H6" s="38"/>
      <c r="I6" s="198"/>
      <c r="J6" s="199"/>
      <c r="K6" s="39"/>
      <c r="L6" s="198"/>
      <c r="M6" s="198"/>
      <c r="N6" s="38"/>
      <c r="O6" s="11"/>
      <c r="P6" s="198"/>
      <c r="Q6" s="38"/>
      <c r="R6" s="38"/>
      <c r="S6" s="198"/>
      <c r="T6" s="198"/>
      <c r="U6" s="198"/>
      <c r="V6" s="198"/>
      <c r="W6" s="198"/>
      <c r="X6" s="198"/>
      <c r="Y6" s="198"/>
      <c r="Z6" s="199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</row>
    <row r="7" spans="1:39" s="57" customFormat="1" ht="15" customHeight="1" x14ac:dyDescent="0.2">
      <c r="A7" s="14" t="s">
        <v>146</v>
      </c>
      <c r="B7" s="8">
        <v>1</v>
      </c>
      <c r="C7" s="15">
        <v>0</v>
      </c>
      <c r="D7" s="59">
        <v>1</v>
      </c>
      <c r="E7" s="269">
        <v>1</v>
      </c>
      <c r="F7" s="271">
        <v>10</v>
      </c>
      <c r="G7" s="306"/>
      <c r="H7" s="1" t="s">
        <v>52</v>
      </c>
      <c r="I7" s="118">
        <v>675</v>
      </c>
      <c r="J7" s="111">
        <v>674.59999999999991</v>
      </c>
      <c r="K7" s="144">
        <v>0.43473999816336928</v>
      </c>
      <c r="L7" s="79">
        <v>66027</v>
      </c>
      <c r="M7" s="118">
        <v>58166</v>
      </c>
      <c r="N7" s="130">
        <v>7861</v>
      </c>
      <c r="O7" s="237">
        <v>97.875778238956428</v>
      </c>
      <c r="P7" s="94">
        <v>88.09426446756629</v>
      </c>
      <c r="Q7" s="94" t="s">
        <v>100</v>
      </c>
      <c r="R7" s="122" t="s">
        <v>100</v>
      </c>
      <c r="S7" s="130">
        <v>119</v>
      </c>
      <c r="T7" s="328">
        <v>15870</v>
      </c>
      <c r="U7" s="328">
        <v>1800</v>
      </c>
      <c r="V7" s="116">
        <v>400</v>
      </c>
      <c r="W7" s="116">
        <v>130</v>
      </c>
      <c r="X7" s="130">
        <v>876</v>
      </c>
      <c r="Y7" s="116">
        <v>928</v>
      </c>
      <c r="Z7" s="247">
        <v>0</v>
      </c>
    </row>
    <row r="8" spans="1:39" s="57" customFormat="1" ht="15" customHeight="1" x14ac:dyDescent="0.2">
      <c r="A8" s="14" t="s">
        <v>147</v>
      </c>
      <c r="B8" s="8">
        <v>2</v>
      </c>
      <c r="C8" s="15">
        <v>0</v>
      </c>
      <c r="D8" s="59">
        <v>2</v>
      </c>
      <c r="E8" s="269">
        <v>2</v>
      </c>
      <c r="F8" s="271">
        <v>10</v>
      </c>
      <c r="G8" s="306"/>
      <c r="H8" s="1" t="s">
        <v>6</v>
      </c>
      <c r="I8" s="118">
        <v>14444</v>
      </c>
      <c r="J8" s="111">
        <v>14189.639999999998</v>
      </c>
      <c r="K8" s="144">
        <v>1.0498541433285435</v>
      </c>
      <c r="L8" s="79">
        <v>2093154</v>
      </c>
      <c r="M8" s="118">
        <v>1961719</v>
      </c>
      <c r="N8" s="130">
        <v>131435</v>
      </c>
      <c r="O8" s="237">
        <v>147.51283330655326</v>
      </c>
      <c r="P8" s="94">
        <v>93.720720023466981</v>
      </c>
      <c r="Q8" s="94" t="s">
        <v>100</v>
      </c>
      <c r="R8" s="122" t="s">
        <v>100</v>
      </c>
      <c r="S8" s="130">
        <v>3359</v>
      </c>
      <c r="T8" s="328">
        <v>633651</v>
      </c>
      <c r="U8" s="328">
        <v>259772</v>
      </c>
      <c r="V8" s="116">
        <v>3533</v>
      </c>
      <c r="W8" s="116">
        <v>3247</v>
      </c>
      <c r="X8" s="130">
        <v>16806</v>
      </c>
      <c r="Y8" s="116">
        <v>15832</v>
      </c>
      <c r="Z8" s="247">
        <v>280.26</v>
      </c>
    </row>
    <row r="9" spans="1:39" s="57" customFormat="1" ht="15" customHeight="1" x14ac:dyDescent="0.2">
      <c r="A9" s="14" t="s">
        <v>148</v>
      </c>
      <c r="B9" s="8">
        <v>3</v>
      </c>
      <c r="C9" s="15">
        <v>0</v>
      </c>
      <c r="D9" s="59">
        <v>3</v>
      </c>
      <c r="E9" s="269">
        <v>3</v>
      </c>
      <c r="F9" s="271">
        <v>10</v>
      </c>
      <c r="G9" s="306"/>
      <c r="H9" s="1" t="s">
        <v>13</v>
      </c>
      <c r="I9" s="118">
        <v>1948</v>
      </c>
      <c r="J9" s="111">
        <v>1947.71</v>
      </c>
      <c r="K9" s="144">
        <v>1.8760747862748728</v>
      </c>
      <c r="L9" s="79">
        <v>304785</v>
      </c>
      <c r="M9" s="118">
        <v>297411</v>
      </c>
      <c r="N9" s="130">
        <v>7374</v>
      </c>
      <c r="O9" s="237">
        <v>156.4837681174302</v>
      </c>
      <c r="P9" s="94">
        <v>97.580589595944673</v>
      </c>
      <c r="Q9" s="94" t="s">
        <v>100</v>
      </c>
      <c r="R9" s="122" t="s">
        <v>100</v>
      </c>
      <c r="S9" s="130">
        <v>38</v>
      </c>
      <c r="T9" s="328">
        <v>11250</v>
      </c>
      <c r="U9" s="328">
        <v>0</v>
      </c>
      <c r="V9" s="116">
        <v>0</v>
      </c>
      <c r="W9" s="116">
        <v>232</v>
      </c>
      <c r="X9" s="130">
        <v>3038</v>
      </c>
      <c r="Y9" s="116">
        <v>4223</v>
      </c>
      <c r="Z9" s="247">
        <v>0</v>
      </c>
    </row>
    <row r="10" spans="1:39" s="57" customFormat="1" ht="15" customHeight="1" x14ac:dyDescent="0.2">
      <c r="A10" s="14" t="s">
        <v>149</v>
      </c>
      <c r="B10" s="8">
        <v>4</v>
      </c>
      <c r="C10" s="15">
        <v>0</v>
      </c>
      <c r="D10" s="59">
        <v>4</v>
      </c>
      <c r="E10" s="269">
        <v>4</v>
      </c>
      <c r="F10" s="271">
        <v>10</v>
      </c>
      <c r="G10" s="306"/>
      <c r="H10" s="1" t="s">
        <v>15</v>
      </c>
      <c r="I10" s="118">
        <v>8993</v>
      </c>
      <c r="J10" s="111">
        <v>9564.5499999999993</v>
      </c>
      <c r="K10" s="144">
        <v>1.1390117457255489</v>
      </c>
      <c r="L10" s="79">
        <v>1165726</v>
      </c>
      <c r="M10" s="118">
        <v>1116377</v>
      </c>
      <c r="N10" s="130">
        <v>49349</v>
      </c>
      <c r="O10" s="237">
        <v>121.87985843557722</v>
      </c>
      <c r="P10" s="94">
        <v>95.766672442752409</v>
      </c>
      <c r="Q10" s="94" t="s">
        <v>100</v>
      </c>
      <c r="R10" s="122" t="s">
        <v>100</v>
      </c>
      <c r="S10" s="130">
        <v>3343</v>
      </c>
      <c r="T10" s="328">
        <v>306959</v>
      </c>
      <c r="U10" s="328">
        <v>70636420</v>
      </c>
      <c r="V10" s="116">
        <v>34451</v>
      </c>
      <c r="W10" s="116">
        <v>2965</v>
      </c>
      <c r="X10" s="130">
        <v>14457</v>
      </c>
      <c r="Y10" s="116">
        <v>12242</v>
      </c>
      <c r="Z10" s="247">
        <v>31.939999999999998</v>
      </c>
    </row>
    <row r="11" spans="1:39" s="57" customFormat="1" ht="15" customHeight="1" x14ac:dyDescent="0.2">
      <c r="A11" s="14" t="s">
        <v>150</v>
      </c>
      <c r="B11" s="8">
        <v>5</v>
      </c>
      <c r="C11" s="15">
        <v>0</v>
      </c>
      <c r="D11" s="59">
        <v>5</v>
      </c>
      <c r="E11" s="269">
        <v>5</v>
      </c>
      <c r="F11" s="271">
        <v>10</v>
      </c>
      <c r="G11" s="306"/>
      <c r="H11" s="1" t="s">
        <v>9</v>
      </c>
      <c r="I11" s="118">
        <v>14178</v>
      </c>
      <c r="J11" s="111">
        <v>13918.71</v>
      </c>
      <c r="K11" s="144">
        <v>1.4365540262429866</v>
      </c>
      <c r="L11" s="79">
        <v>5418961</v>
      </c>
      <c r="M11" s="118">
        <v>5231816</v>
      </c>
      <c r="N11" s="130">
        <v>187145</v>
      </c>
      <c r="O11" s="237">
        <v>389.32925536921169</v>
      </c>
      <c r="P11" s="94">
        <v>96.546478190191806</v>
      </c>
      <c r="Q11" s="94" t="s">
        <v>100</v>
      </c>
      <c r="R11" s="122" t="s">
        <v>100</v>
      </c>
      <c r="S11" s="130">
        <v>5337</v>
      </c>
      <c r="T11" s="328">
        <v>467509</v>
      </c>
      <c r="U11" s="328">
        <v>200960981</v>
      </c>
      <c r="V11" s="116">
        <v>279847</v>
      </c>
      <c r="W11" s="116">
        <v>17297</v>
      </c>
      <c r="X11" s="130">
        <v>52679</v>
      </c>
      <c r="Y11" s="116">
        <v>47501</v>
      </c>
      <c r="Z11" s="247">
        <v>87.48</v>
      </c>
    </row>
    <row r="12" spans="1:39" s="57" customFormat="1" ht="15" customHeight="1" x14ac:dyDescent="0.2">
      <c r="A12" s="14" t="s">
        <v>151</v>
      </c>
      <c r="B12" s="8">
        <v>6</v>
      </c>
      <c r="C12" s="15">
        <v>0</v>
      </c>
      <c r="D12" s="59">
        <v>6</v>
      </c>
      <c r="E12" s="269">
        <v>6</v>
      </c>
      <c r="F12" s="271">
        <v>10</v>
      </c>
      <c r="G12" s="306"/>
      <c r="H12" s="1" t="s">
        <v>16</v>
      </c>
      <c r="I12" s="118">
        <v>5868</v>
      </c>
      <c r="J12" s="111">
        <v>6570.04</v>
      </c>
      <c r="K12" s="144">
        <v>0.82919195681130375</v>
      </c>
      <c r="L12" s="79">
        <v>20270404</v>
      </c>
      <c r="M12" s="118">
        <v>20063255</v>
      </c>
      <c r="N12" s="130">
        <v>207149</v>
      </c>
      <c r="O12" s="237">
        <v>3085.2786284406184</v>
      </c>
      <c r="P12" s="94">
        <v>98.97807167533513</v>
      </c>
      <c r="Q12" s="94" t="s">
        <v>100</v>
      </c>
      <c r="R12" s="122" t="s">
        <v>100</v>
      </c>
      <c r="S12" s="130">
        <v>1990</v>
      </c>
      <c r="T12" s="328">
        <v>12904</v>
      </c>
      <c r="U12" s="328">
        <v>922000</v>
      </c>
      <c r="V12" s="116">
        <v>7700</v>
      </c>
      <c r="W12" s="116">
        <v>47228</v>
      </c>
      <c r="X12" s="130">
        <v>162388</v>
      </c>
      <c r="Y12" s="116">
        <v>186117</v>
      </c>
      <c r="Z12" s="247">
        <v>206.72</v>
      </c>
    </row>
    <row r="13" spans="1:39" s="57" customFormat="1" ht="15" customHeight="1" x14ac:dyDescent="0.2">
      <c r="A13" s="14" t="s">
        <v>152</v>
      </c>
      <c r="B13" s="8">
        <v>7</v>
      </c>
      <c r="C13" s="15">
        <v>0</v>
      </c>
      <c r="D13" s="59">
        <v>7</v>
      </c>
      <c r="E13" s="269">
        <v>7</v>
      </c>
      <c r="F13" s="271">
        <v>10</v>
      </c>
      <c r="G13" s="306"/>
      <c r="H13" s="1" t="s">
        <v>14</v>
      </c>
      <c r="I13" s="118">
        <v>2818</v>
      </c>
      <c r="J13" s="111">
        <v>2422.7700000000004</v>
      </c>
      <c r="K13" s="144">
        <v>1.0741156167245691</v>
      </c>
      <c r="L13" s="79">
        <v>1749343</v>
      </c>
      <c r="M13" s="118">
        <v>1746113</v>
      </c>
      <c r="N13" s="130">
        <v>3230</v>
      </c>
      <c r="O13" s="237">
        <v>722.04253808657018</v>
      </c>
      <c r="P13" s="94">
        <v>99.815359252016336</v>
      </c>
      <c r="Q13" s="94" t="s">
        <v>100</v>
      </c>
      <c r="R13" s="122" t="s">
        <v>100</v>
      </c>
      <c r="S13" s="130">
        <v>155</v>
      </c>
      <c r="T13" s="328">
        <v>1241</v>
      </c>
      <c r="U13" s="328">
        <v>15785</v>
      </c>
      <c r="V13" s="116">
        <v>938</v>
      </c>
      <c r="W13" s="116">
        <v>1297</v>
      </c>
      <c r="X13" s="130">
        <v>12164</v>
      </c>
      <c r="Y13" s="116">
        <v>20593</v>
      </c>
      <c r="Z13" s="247">
        <v>0</v>
      </c>
    </row>
    <row r="14" spans="1:39" s="57" customFormat="1" ht="15" customHeight="1" x14ac:dyDescent="0.2">
      <c r="A14" s="14" t="s">
        <v>153</v>
      </c>
      <c r="B14" s="8">
        <v>8</v>
      </c>
      <c r="C14" s="15">
        <v>0</v>
      </c>
      <c r="D14" s="59">
        <v>8</v>
      </c>
      <c r="E14" s="269">
        <v>8</v>
      </c>
      <c r="F14" s="271">
        <v>10</v>
      </c>
      <c r="G14" s="306"/>
      <c r="H14" s="1" t="s">
        <v>51</v>
      </c>
      <c r="I14" s="118">
        <v>9125</v>
      </c>
      <c r="J14" s="111">
        <v>9907.14</v>
      </c>
      <c r="K14" s="144">
        <v>0.80096523610371229</v>
      </c>
      <c r="L14" s="79">
        <v>694839</v>
      </c>
      <c r="M14" s="118">
        <v>658114</v>
      </c>
      <c r="N14" s="130">
        <v>36725</v>
      </c>
      <c r="O14" s="237">
        <v>70.135175237253137</v>
      </c>
      <c r="P14" s="94">
        <v>94.71460295118726</v>
      </c>
      <c r="Q14" s="94" t="s">
        <v>100</v>
      </c>
      <c r="R14" s="122" t="s">
        <v>100</v>
      </c>
      <c r="S14" s="130">
        <v>3186</v>
      </c>
      <c r="T14" s="328">
        <v>255203</v>
      </c>
      <c r="U14" s="328">
        <v>24994158</v>
      </c>
      <c r="V14" s="116">
        <v>22298</v>
      </c>
      <c r="W14" s="116">
        <v>3571</v>
      </c>
      <c r="X14" s="130">
        <v>8221</v>
      </c>
      <c r="Y14" s="116">
        <v>5449</v>
      </c>
      <c r="Z14" s="247">
        <v>233.31000000000003</v>
      </c>
    </row>
    <row r="15" spans="1:39" s="57" customFormat="1" ht="15" customHeight="1" x14ac:dyDescent="0.2">
      <c r="A15" s="14" t="s">
        <v>154</v>
      </c>
      <c r="B15" s="8">
        <v>9</v>
      </c>
      <c r="C15" s="15">
        <v>0</v>
      </c>
      <c r="D15" s="59">
        <v>9</v>
      </c>
      <c r="E15" s="269">
        <v>9</v>
      </c>
      <c r="F15" s="271">
        <v>10</v>
      </c>
      <c r="G15" s="306"/>
      <c r="H15" s="1" t="s">
        <v>18</v>
      </c>
      <c r="I15" s="118">
        <v>15004</v>
      </c>
      <c r="J15" s="111">
        <v>13031.789999999999</v>
      </c>
      <c r="K15" s="144">
        <v>0.99527229673836981</v>
      </c>
      <c r="L15" s="79">
        <v>1515667</v>
      </c>
      <c r="M15" s="118">
        <v>1430148</v>
      </c>
      <c r="N15" s="130">
        <v>85519</v>
      </c>
      <c r="O15" s="237">
        <v>116.30535789787896</v>
      </c>
      <c r="P15" s="94">
        <v>94.357665634997659</v>
      </c>
      <c r="Q15" s="94" t="s">
        <v>100</v>
      </c>
      <c r="R15" s="122" t="s">
        <v>100</v>
      </c>
      <c r="S15" s="130">
        <v>4479</v>
      </c>
      <c r="T15" s="328">
        <v>331107</v>
      </c>
      <c r="U15" s="328">
        <v>99363930</v>
      </c>
      <c r="V15" s="116">
        <v>72145</v>
      </c>
      <c r="W15" s="116">
        <v>4657</v>
      </c>
      <c r="X15" s="130">
        <v>15722</v>
      </c>
      <c r="Y15" s="116">
        <v>12034</v>
      </c>
      <c r="Z15" s="247">
        <v>0.28999999999999998</v>
      </c>
    </row>
    <row r="16" spans="1:39" s="57" customFormat="1" ht="15" customHeight="1" x14ac:dyDescent="0.2">
      <c r="A16" s="14" t="s">
        <v>155</v>
      </c>
      <c r="B16" s="8">
        <v>10</v>
      </c>
      <c r="C16" s="15">
        <v>0</v>
      </c>
      <c r="D16" s="59">
        <v>10</v>
      </c>
      <c r="E16" s="269">
        <v>10</v>
      </c>
      <c r="F16" s="271">
        <v>10</v>
      </c>
      <c r="G16" s="306"/>
      <c r="H16" s="1" t="s">
        <v>54</v>
      </c>
      <c r="I16" s="118">
        <v>11829</v>
      </c>
      <c r="J16" s="111">
        <v>12099.14</v>
      </c>
      <c r="K16" s="144">
        <v>1.4055664054083428</v>
      </c>
      <c r="L16" s="79">
        <v>1959857</v>
      </c>
      <c r="M16" s="118">
        <v>1753233</v>
      </c>
      <c r="N16" s="130">
        <v>206624</v>
      </c>
      <c r="O16" s="237">
        <v>161.98316574566456</v>
      </c>
      <c r="P16" s="94">
        <v>89.45718998886143</v>
      </c>
      <c r="Q16" s="94" t="s">
        <v>100</v>
      </c>
      <c r="R16" s="122" t="s">
        <v>100</v>
      </c>
      <c r="S16" s="130">
        <v>3776</v>
      </c>
      <c r="T16" s="328">
        <v>461082</v>
      </c>
      <c r="U16" s="328">
        <v>149247000</v>
      </c>
      <c r="V16" s="116">
        <v>122325</v>
      </c>
      <c r="W16" s="116">
        <v>5032</v>
      </c>
      <c r="X16" s="130">
        <v>17559</v>
      </c>
      <c r="Y16" s="116">
        <v>13925</v>
      </c>
      <c r="Z16" s="247">
        <v>200.40999999999997</v>
      </c>
    </row>
    <row r="17" spans="1:26" s="57" customFormat="1" ht="15" customHeight="1" x14ac:dyDescent="0.2">
      <c r="A17" s="14" t="s">
        <v>156</v>
      </c>
      <c r="B17" s="8">
        <v>11</v>
      </c>
      <c r="C17" s="15">
        <v>0</v>
      </c>
      <c r="D17" s="59">
        <v>11</v>
      </c>
      <c r="E17" s="269">
        <v>11</v>
      </c>
      <c r="F17" s="271">
        <v>10</v>
      </c>
      <c r="G17" s="306"/>
      <c r="H17" s="1" t="s">
        <v>12</v>
      </c>
      <c r="I17" s="118">
        <v>17068</v>
      </c>
      <c r="J17" s="111">
        <v>17056.37</v>
      </c>
      <c r="K17" s="144">
        <v>6.3493358283173151E-2</v>
      </c>
      <c r="L17" s="79">
        <v>367460</v>
      </c>
      <c r="M17" s="118">
        <v>268761</v>
      </c>
      <c r="N17" s="130">
        <v>98699</v>
      </c>
      <c r="O17" s="237">
        <v>21.543857221671434</v>
      </c>
      <c r="P17" s="94">
        <v>73.140205736678823</v>
      </c>
      <c r="Q17" s="94" t="s">
        <v>100</v>
      </c>
      <c r="R17" s="122" t="s">
        <v>100</v>
      </c>
      <c r="S17" s="130">
        <v>1963</v>
      </c>
      <c r="T17" s="328">
        <v>131845</v>
      </c>
      <c r="U17" s="328">
        <v>2500</v>
      </c>
      <c r="V17" s="116">
        <v>1663</v>
      </c>
      <c r="W17" s="116">
        <v>407</v>
      </c>
      <c r="X17" s="130">
        <v>2445</v>
      </c>
      <c r="Y17" s="116">
        <v>1761</v>
      </c>
      <c r="Z17" s="247">
        <v>15.809999999999999</v>
      </c>
    </row>
    <row r="18" spans="1:26" s="57" customFormat="1" ht="15" customHeight="1" x14ac:dyDescent="0.2">
      <c r="A18" s="14" t="s">
        <v>157</v>
      </c>
      <c r="B18" s="8">
        <v>12</v>
      </c>
      <c r="C18" s="15">
        <v>0</v>
      </c>
      <c r="D18" s="59">
        <v>12</v>
      </c>
      <c r="E18" s="269">
        <v>12</v>
      </c>
      <c r="F18" s="271">
        <v>10</v>
      </c>
      <c r="G18" s="306"/>
      <c r="H18" s="1" t="s">
        <v>11</v>
      </c>
      <c r="I18" s="118">
        <v>7249</v>
      </c>
      <c r="J18" s="111">
        <v>7113.130000000001</v>
      </c>
      <c r="K18" s="144">
        <v>0.55083847389536533</v>
      </c>
      <c r="L18" s="79">
        <v>341003</v>
      </c>
      <c r="M18" s="118">
        <v>325904</v>
      </c>
      <c r="N18" s="130">
        <v>15099</v>
      </c>
      <c r="O18" s="237">
        <v>47.939936427423646</v>
      </c>
      <c r="P18" s="94">
        <v>95.572179716893984</v>
      </c>
      <c r="Q18" s="94" t="s">
        <v>100</v>
      </c>
      <c r="R18" s="122" t="s">
        <v>100</v>
      </c>
      <c r="S18" s="130">
        <v>1698</v>
      </c>
      <c r="T18" s="328">
        <v>117469</v>
      </c>
      <c r="U18" s="328">
        <v>4925750</v>
      </c>
      <c r="V18" s="116">
        <v>19600</v>
      </c>
      <c r="W18" s="116">
        <v>519</v>
      </c>
      <c r="X18" s="130">
        <v>3821</v>
      </c>
      <c r="Y18" s="116">
        <v>2947</v>
      </c>
      <c r="Z18" s="247">
        <v>217.1</v>
      </c>
    </row>
    <row r="19" spans="1:26" s="57" customFormat="1" ht="15" customHeight="1" x14ac:dyDescent="0.2">
      <c r="A19" s="14" t="s">
        <v>158</v>
      </c>
      <c r="B19" s="8">
        <v>13</v>
      </c>
      <c r="C19" s="15">
        <v>0</v>
      </c>
      <c r="D19" s="59">
        <v>13</v>
      </c>
      <c r="E19" s="269">
        <v>13</v>
      </c>
      <c r="F19" s="271">
        <v>10</v>
      </c>
      <c r="G19" s="306"/>
      <c r="H19" s="1" t="s">
        <v>10</v>
      </c>
      <c r="I19" s="118">
        <v>11749</v>
      </c>
      <c r="J19" s="111">
        <v>15918.329999999998</v>
      </c>
      <c r="K19" s="144">
        <v>0.95707073489113004</v>
      </c>
      <c r="L19" s="79">
        <v>1544705</v>
      </c>
      <c r="M19" s="118">
        <v>1487371</v>
      </c>
      <c r="N19" s="130">
        <v>57334</v>
      </c>
      <c r="O19" s="237">
        <v>97.039387925743483</v>
      </c>
      <c r="P19" s="94">
        <v>96.288352792280733</v>
      </c>
      <c r="Q19" s="94" t="s">
        <v>100</v>
      </c>
      <c r="R19" s="122" t="s">
        <v>100</v>
      </c>
      <c r="S19" s="130">
        <v>4002</v>
      </c>
      <c r="T19" s="328">
        <v>428114</v>
      </c>
      <c r="U19" s="328">
        <v>75053515</v>
      </c>
      <c r="V19" s="116">
        <v>114380</v>
      </c>
      <c r="W19" s="116">
        <v>5039</v>
      </c>
      <c r="X19" s="130">
        <v>17694</v>
      </c>
      <c r="Y19" s="116">
        <v>14153</v>
      </c>
      <c r="Z19" s="247">
        <v>295.08</v>
      </c>
    </row>
    <row r="20" spans="1:26" s="57" customFormat="1" ht="15" customHeight="1" x14ac:dyDescent="0.2">
      <c r="A20" s="14" t="s">
        <v>159</v>
      </c>
      <c r="B20" s="8">
        <v>14</v>
      </c>
      <c r="C20" s="15">
        <v>0</v>
      </c>
      <c r="D20" s="59">
        <v>14</v>
      </c>
      <c r="E20" s="269">
        <v>14</v>
      </c>
      <c r="F20" s="271">
        <v>10</v>
      </c>
      <c r="G20" s="306"/>
      <c r="H20" s="1" t="s">
        <v>8</v>
      </c>
      <c r="I20" s="118">
        <v>22689</v>
      </c>
      <c r="J20" s="111">
        <v>20738.23</v>
      </c>
      <c r="K20" s="144">
        <v>0.49439106950677214</v>
      </c>
      <c r="L20" s="79">
        <v>740426</v>
      </c>
      <c r="M20" s="118">
        <v>607447</v>
      </c>
      <c r="N20" s="130">
        <v>132979</v>
      </c>
      <c r="O20" s="237">
        <v>35.703432742331437</v>
      </c>
      <c r="P20" s="94">
        <v>82.040203882629726</v>
      </c>
      <c r="Q20" s="94" t="s">
        <v>100</v>
      </c>
      <c r="R20" s="122" t="s">
        <v>100</v>
      </c>
      <c r="S20" s="130">
        <v>4201</v>
      </c>
      <c r="T20" s="328">
        <v>789221</v>
      </c>
      <c r="U20" s="328">
        <v>36492933</v>
      </c>
      <c r="V20" s="116">
        <v>86649</v>
      </c>
      <c r="W20" s="116">
        <v>1182</v>
      </c>
      <c r="X20" s="130">
        <v>6876</v>
      </c>
      <c r="Y20" s="116">
        <v>4069</v>
      </c>
      <c r="Z20" s="247">
        <v>537.64</v>
      </c>
    </row>
    <row r="21" spans="1:26" s="57" customFormat="1" ht="15" customHeight="1" x14ac:dyDescent="0.2">
      <c r="A21" s="14" t="s">
        <v>160</v>
      </c>
      <c r="B21" s="8">
        <v>15</v>
      </c>
      <c r="C21" s="15">
        <v>0</v>
      </c>
      <c r="D21" s="59">
        <v>15</v>
      </c>
      <c r="E21" s="269">
        <v>15</v>
      </c>
      <c r="F21" s="271">
        <v>10</v>
      </c>
      <c r="G21" s="306"/>
      <c r="H21" s="1" t="s">
        <v>17</v>
      </c>
      <c r="I21" s="118">
        <v>15925</v>
      </c>
      <c r="J21" s="111">
        <v>17054.03</v>
      </c>
      <c r="K21" s="144">
        <v>0.85473663530113431</v>
      </c>
      <c r="L21" s="79">
        <v>1280832</v>
      </c>
      <c r="M21" s="118">
        <v>1197488</v>
      </c>
      <c r="N21" s="130">
        <v>83344</v>
      </c>
      <c r="O21" s="237">
        <v>75.104359497432583</v>
      </c>
      <c r="P21" s="94">
        <v>93.492979563283868</v>
      </c>
      <c r="Q21" s="94" t="s">
        <v>100</v>
      </c>
      <c r="R21" s="122" t="s">
        <v>100</v>
      </c>
      <c r="S21" s="130">
        <v>5120</v>
      </c>
      <c r="T21" s="328">
        <v>837062</v>
      </c>
      <c r="U21" s="328">
        <v>43556551</v>
      </c>
      <c r="V21" s="116">
        <v>26002</v>
      </c>
      <c r="W21" s="116">
        <v>3900</v>
      </c>
      <c r="X21" s="130">
        <v>15634</v>
      </c>
      <c r="Y21" s="116">
        <v>12012</v>
      </c>
      <c r="Z21" s="247">
        <v>479.37</v>
      </c>
    </row>
    <row r="22" spans="1:26" s="57" customFormat="1" ht="15" customHeight="1" x14ac:dyDescent="0.2">
      <c r="A22" s="14" t="s">
        <v>161</v>
      </c>
      <c r="B22" s="8">
        <v>16</v>
      </c>
      <c r="C22" s="15">
        <v>0</v>
      </c>
      <c r="D22" s="59">
        <v>16</v>
      </c>
      <c r="E22" s="269">
        <v>16</v>
      </c>
      <c r="F22" s="271">
        <v>10</v>
      </c>
      <c r="G22" s="306"/>
      <c r="H22" s="1" t="s">
        <v>0</v>
      </c>
      <c r="I22" s="118">
        <v>13149</v>
      </c>
      <c r="J22" s="111">
        <v>12391.639999999998</v>
      </c>
      <c r="K22" s="144">
        <v>0.70567560468981494</v>
      </c>
      <c r="L22" s="79">
        <v>525593</v>
      </c>
      <c r="M22" s="118">
        <v>484719</v>
      </c>
      <c r="N22" s="130">
        <v>40874</v>
      </c>
      <c r="O22" s="237">
        <v>42.415128263894054</v>
      </c>
      <c r="P22" s="94">
        <v>92.223260203237103</v>
      </c>
      <c r="Q22" s="94" t="s">
        <v>100</v>
      </c>
      <c r="R22" s="122" t="s">
        <v>100</v>
      </c>
      <c r="S22" s="130">
        <v>3226</v>
      </c>
      <c r="T22" s="328">
        <v>500804</v>
      </c>
      <c r="U22" s="328">
        <v>15010670</v>
      </c>
      <c r="V22" s="116">
        <v>15863</v>
      </c>
      <c r="W22" s="116">
        <v>1343</v>
      </c>
      <c r="X22" s="130">
        <v>5515</v>
      </c>
      <c r="Y22" s="116">
        <v>3792</v>
      </c>
      <c r="Z22" s="247">
        <v>498.21000000000004</v>
      </c>
    </row>
    <row r="23" spans="1:26" s="57" customFormat="1" ht="15" customHeight="1" x14ac:dyDescent="0.2">
      <c r="A23" s="14" t="s">
        <v>162</v>
      </c>
      <c r="B23" s="8">
        <v>17</v>
      </c>
      <c r="C23" s="15">
        <v>0</v>
      </c>
      <c r="D23" s="59">
        <v>17</v>
      </c>
      <c r="E23" s="269">
        <v>17</v>
      </c>
      <c r="F23" s="271">
        <v>10</v>
      </c>
      <c r="G23" s="306"/>
      <c r="H23" s="1" t="s">
        <v>7</v>
      </c>
      <c r="I23" s="118">
        <v>16749</v>
      </c>
      <c r="J23" s="111">
        <v>17483.760000000002</v>
      </c>
      <c r="K23" s="144">
        <v>0.60357321468342828</v>
      </c>
      <c r="L23" s="79">
        <v>683874</v>
      </c>
      <c r="M23" s="118">
        <v>629546</v>
      </c>
      <c r="N23" s="130">
        <v>54328</v>
      </c>
      <c r="O23" s="237">
        <v>39.114812832022395</v>
      </c>
      <c r="P23" s="94">
        <v>92.055846544831354</v>
      </c>
      <c r="Q23" s="94" t="s">
        <v>100</v>
      </c>
      <c r="R23" s="122" t="s">
        <v>100</v>
      </c>
      <c r="S23" s="130">
        <v>3404</v>
      </c>
      <c r="T23" s="328">
        <v>723942</v>
      </c>
      <c r="U23" s="328">
        <v>13332000</v>
      </c>
      <c r="V23" s="116">
        <v>208234</v>
      </c>
      <c r="W23" s="116">
        <v>1372</v>
      </c>
      <c r="X23" s="130">
        <v>7306</v>
      </c>
      <c r="Y23" s="116">
        <v>5265</v>
      </c>
      <c r="Z23" s="247">
        <v>272.43</v>
      </c>
    </row>
    <row r="24" spans="1:26" s="57" customFormat="1" ht="15" customHeight="1" x14ac:dyDescent="0.2">
      <c r="A24" s="14" t="s">
        <v>163</v>
      </c>
      <c r="B24" s="8">
        <v>18</v>
      </c>
      <c r="C24" s="15">
        <v>0</v>
      </c>
      <c r="D24" s="59">
        <v>18</v>
      </c>
      <c r="E24" s="269">
        <v>18</v>
      </c>
      <c r="F24" s="271">
        <v>10</v>
      </c>
      <c r="G24" s="306"/>
      <c r="H24" s="1" t="s">
        <v>1</v>
      </c>
      <c r="I24" s="118">
        <v>6783</v>
      </c>
      <c r="J24" s="111">
        <v>6247.3199999999988</v>
      </c>
      <c r="K24" s="144">
        <v>0.31255350260261938</v>
      </c>
      <c r="L24" s="79">
        <v>227016</v>
      </c>
      <c r="M24" s="118">
        <v>203026</v>
      </c>
      <c r="N24" s="130">
        <v>23990</v>
      </c>
      <c r="O24" s="237">
        <v>36.338141795201793</v>
      </c>
      <c r="P24" s="94">
        <v>89.432462910103254</v>
      </c>
      <c r="Q24" s="94" t="s">
        <v>100</v>
      </c>
      <c r="R24" s="122" t="s">
        <v>100</v>
      </c>
      <c r="S24" s="130">
        <v>1373</v>
      </c>
      <c r="T24" s="328">
        <v>498055</v>
      </c>
      <c r="U24" s="328">
        <v>5794390</v>
      </c>
      <c r="V24" s="116">
        <v>11540</v>
      </c>
      <c r="W24" s="116">
        <v>561</v>
      </c>
      <c r="X24" s="130">
        <v>2846</v>
      </c>
      <c r="Y24" s="116">
        <v>1807</v>
      </c>
      <c r="Z24" s="247">
        <v>347.66999999999996</v>
      </c>
    </row>
    <row r="25" spans="1:26" s="57" customFormat="1" ht="15" customHeight="1" x14ac:dyDescent="0.2">
      <c r="A25" s="14" t="s">
        <v>164</v>
      </c>
      <c r="B25" s="8">
        <v>19</v>
      </c>
      <c r="C25" s="15">
        <v>0</v>
      </c>
      <c r="D25" s="59">
        <v>19</v>
      </c>
      <c r="E25" s="269">
        <v>19</v>
      </c>
      <c r="F25" s="271">
        <v>10</v>
      </c>
      <c r="G25" s="306"/>
      <c r="H25" s="1" t="s">
        <v>2</v>
      </c>
      <c r="I25" s="118">
        <v>15588</v>
      </c>
      <c r="J25" s="111">
        <v>18591.47</v>
      </c>
      <c r="K25" s="144">
        <v>0.81035473352717435</v>
      </c>
      <c r="L25" s="79">
        <v>780316</v>
      </c>
      <c r="M25" s="118">
        <v>720891</v>
      </c>
      <c r="N25" s="130">
        <v>59425</v>
      </c>
      <c r="O25" s="237">
        <v>41.971721439993715</v>
      </c>
      <c r="P25" s="94">
        <v>92.384495512074594</v>
      </c>
      <c r="Q25" s="94" t="s">
        <v>100</v>
      </c>
      <c r="R25" s="122" t="s">
        <v>100</v>
      </c>
      <c r="S25" s="130">
        <v>3704</v>
      </c>
      <c r="T25" s="328">
        <v>1107565</v>
      </c>
      <c r="U25" s="328">
        <v>18775884</v>
      </c>
      <c r="V25" s="116">
        <v>18441</v>
      </c>
      <c r="W25" s="116">
        <v>2326</v>
      </c>
      <c r="X25" s="130">
        <v>8397</v>
      </c>
      <c r="Y25" s="116">
        <v>6370</v>
      </c>
      <c r="Z25" s="247">
        <v>1194.4499999999998</v>
      </c>
    </row>
    <row r="26" spans="1:26" s="57" customFormat="1" ht="15" customHeight="1" x14ac:dyDescent="0.2">
      <c r="A26" s="14" t="s">
        <v>165</v>
      </c>
      <c r="B26" s="8">
        <v>20</v>
      </c>
      <c r="C26" s="15">
        <v>0</v>
      </c>
      <c r="D26" s="59">
        <v>20</v>
      </c>
      <c r="E26" s="269">
        <v>20</v>
      </c>
      <c r="F26" s="271">
        <v>10</v>
      </c>
      <c r="G26" s="306"/>
      <c r="H26" s="1" t="s">
        <v>3</v>
      </c>
      <c r="I26" s="118">
        <v>13196</v>
      </c>
      <c r="J26" s="111">
        <v>9562.51</v>
      </c>
      <c r="K26" s="144">
        <v>0.34524788836012288</v>
      </c>
      <c r="L26" s="79">
        <v>369412</v>
      </c>
      <c r="M26" s="118">
        <v>332282</v>
      </c>
      <c r="N26" s="130">
        <v>37130</v>
      </c>
      <c r="O26" s="237">
        <v>38.631279862713868</v>
      </c>
      <c r="P26" s="94">
        <v>89.948891752298238</v>
      </c>
      <c r="Q26" s="94" t="s">
        <v>100</v>
      </c>
      <c r="R26" s="122" t="s">
        <v>100</v>
      </c>
      <c r="S26" s="130">
        <v>2346</v>
      </c>
      <c r="T26" s="328">
        <v>695094</v>
      </c>
      <c r="U26" s="328">
        <v>5891600</v>
      </c>
      <c r="V26" s="116">
        <v>24676</v>
      </c>
      <c r="W26" s="116">
        <v>922</v>
      </c>
      <c r="X26" s="130">
        <v>3970</v>
      </c>
      <c r="Y26" s="116">
        <v>2813</v>
      </c>
      <c r="Z26" s="247">
        <v>144.89999999999998</v>
      </c>
    </row>
    <row r="27" spans="1:26" s="57" customFormat="1" ht="15" customHeight="1" x14ac:dyDescent="0.2">
      <c r="A27" s="14" t="s">
        <v>166</v>
      </c>
      <c r="B27" s="8">
        <v>21</v>
      </c>
      <c r="C27" s="15">
        <v>0</v>
      </c>
      <c r="D27" s="59">
        <v>21</v>
      </c>
      <c r="E27" s="269">
        <v>21</v>
      </c>
      <c r="F27" s="271">
        <v>10</v>
      </c>
      <c r="G27" s="306"/>
      <c r="H27" s="1" t="s">
        <v>4</v>
      </c>
      <c r="I27" s="118">
        <v>10769</v>
      </c>
      <c r="J27" s="111">
        <v>8425.49</v>
      </c>
      <c r="K27" s="144">
        <v>0.51916106523444139</v>
      </c>
      <c r="L27" s="79">
        <v>457138</v>
      </c>
      <c r="M27" s="118">
        <v>417547</v>
      </c>
      <c r="N27" s="130">
        <v>39591</v>
      </c>
      <c r="O27" s="237">
        <v>54.256547690401391</v>
      </c>
      <c r="P27" s="94">
        <v>91.33937673087776</v>
      </c>
      <c r="Q27" s="94" t="s">
        <v>100</v>
      </c>
      <c r="R27" s="122" t="s">
        <v>100</v>
      </c>
      <c r="S27" s="130">
        <v>1956</v>
      </c>
      <c r="T27" s="328">
        <v>783273</v>
      </c>
      <c r="U27" s="328">
        <v>28862500</v>
      </c>
      <c r="V27" s="116">
        <v>4850</v>
      </c>
      <c r="W27" s="116">
        <v>977</v>
      </c>
      <c r="X27" s="130">
        <v>4956</v>
      </c>
      <c r="Y27" s="116">
        <v>4076</v>
      </c>
      <c r="Z27" s="247">
        <v>10.220000000000001</v>
      </c>
    </row>
    <row r="28" spans="1:26" s="57" customFormat="1" ht="15" customHeight="1" x14ac:dyDescent="0.2">
      <c r="A28" s="14" t="s">
        <v>167</v>
      </c>
      <c r="B28" s="8">
        <v>22</v>
      </c>
      <c r="C28" s="15">
        <v>0</v>
      </c>
      <c r="D28" s="59">
        <v>22</v>
      </c>
      <c r="E28" s="269">
        <v>22</v>
      </c>
      <c r="F28" s="271">
        <v>10</v>
      </c>
      <c r="G28" s="306"/>
      <c r="H28" s="1" t="s">
        <v>5</v>
      </c>
      <c r="I28" s="118">
        <v>12395</v>
      </c>
      <c r="J28" s="111">
        <v>13301.329999999996</v>
      </c>
      <c r="K28" s="144">
        <v>0.48239655135495774</v>
      </c>
      <c r="L28" s="79">
        <v>490017</v>
      </c>
      <c r="M28" s="118">
        <v>448144</v>
      </c>
      <c r="N28" s="130">
        <v>41873</v>
      </c>
      <c r="O28" s="237">
        <v>36.839699488697754</v>
      </c>
      <c r="P28" s="94">
        <v>91.454786262517416</v>
      </c>
      <c r="Q28" s="94" t="s">
        <v>100</v>
      </c>
      <c r="R28" s="122" t="s">
        <v>100</v>
      </c>
      <c r="S28" s="130">
        <v>1851</v>
      </c>
      <c r="T28" s="328">
        <v>1111826</v>
      </c>
      <c r="U28" s="328">
        <v>311200</v>
      </c>
      <c r="V28" s="116">
        <v>10650</v>
      </c>
      <c r="W28" s="116">
        <v>929</v>
      </c>
      <c r="X28" s="130">
        <v>5553</v>
      </c>
      <c r="Y28" s="116">
        <v>4172</v>
      </c>
      <c r="Z28" s="247">
        <v>723.81000000000017</v>
      </c>
    </row>
    <row r="29" spans="1:26" s="242" customFormat="1" ht="15" customHeight="1" x14ac:dyDescent="0.2">
      <c r="A29" s="11"/>
      <c r="B29" s="11"/>
      <c r="C29" s="11"/>
      <c r="D29" s="11"/>
      <c r="E29" s="100"/>
      <c r="F29" s="100">
        <v>20</v>
      </c>
      <c r="G29" s="307"/>
      <c r="H29" s="10"/>
      <c r="I29" s="124"/>
      <c r="J29" s="84"/>
      <c r="K29" s="243"/>
      <c r="L29" s="125"/>
      <c r="M29" s="239"/>
      <c r="N29" s="126"/>
      <c r="O29" s="245"/>
      <c r="P29" s="241"/>
      <c r="Q29" s="20"/>
      <c r="R29" s="28"/>
      <c r="S29" s="142"/>
      <c r="T29" s="142"/>
      <c r="U29" s="142"/>
      <c r="V29" s="145"/>
      <c r="W29" s="142"/>
      <c r="X29" s="142"/>
      <c r="Y29" s="142"/>
      <c r="Z29" s="127"/>
    </row>
    <row r="30" spans="1:26" ht="24.95" customHeight="1" x14ac:dyDescent="0.2">
      <c r="A30" s="21" t="s">
        <v>168</v>
      </c>
      <c r="B30" s="78">
        <v>0</v>
      </c>
      <c r="C30" s="77">
        <v>0</v>
      </c>
      <c r="D30" s="77">
        <v>0</v>
      </c>
      <c r="E30" s="271"/>
      <c r="F30" s="270">
        <v>20</v>
      </c>
      <c r="G30" s="308"/>
      <c r="H30" s="1" t="s">
        <v>53</v>
      </c>
      <c r="I30" s="104">
        <v>248209</v>
      </c>
      <c r="J30" s="237">
        <v>248209.7</v>
      </c>
      <c r="K30" s="144">
        <v>0.94014568002311893</v>
      </c>
      <c r="L30" s="128">
        <f>SUM(L7:L28)</f>
        <v>43046555</v>
      </c>
      <c r="M30" s="240">
        <f>SUM(M7:M28)</f>
        <v>41439478</v>
      </c>
      <c r="N30" s="128">
        <f>SUM(N7:N28)</f>
        <v>1607077</v>
      </c>
      <c r="O30" s="246">
        <v>173.4281738384922</v>
      </c>
      <c r="P30" s="111">
        <v>96.3</v>
      </c>
      <c r="Q30" s="94" t="s">
        <v>100</v>
      </c>
      <c r="R30" s="94" t="s">
        <v>100</v>
      </c>
      <c r="S30" s="327">
        <f t="shared" ref="S30:Z30" si="0">SUM(S7:S28)</f>
        <v>60626</v>
      </c>
      <c r="T30" s="327">
        <f t="shared" si="0"/>
        <v>10221046</v>
      </c>
      <c r="U30" s="327">
        <f t="shared" si="0"/>
        <v>794411339</v>
      </c>
      <c r="V30" s="327">
        <f t="shared" si="0"/>
        <v>1086185</v>
      </c>
      <c r="W30" s="327">
        <f t="shared" si="0"/>
        <v>105133</v>
      </c>
      <c r="X30" s="327">
        <f t="shared" si="0"/>
        <v>388923</v>
      </c>
      <c r="Y30" s="327">
        <f t="shared" si="0"/>
        <v>382081</v>
      </c>
      <c r="Z30" s="327">
        <f t="shared" si="0"/>
        <v>5777.0999999999995</v>
      </c>
    </row>
    <row r="31" spans="1:26" ht="15" customHeight="1" x14ac:dyDescent="0.2">
      <c r="A31" s="17"/>
      <c r="B31" s="9"/>
      <c r="C31" s="18"/>
      <c r="D31" s="18"/>
      <c r="E31" s="100"/>
      <c r="F31" s="100">
        <v>20</v>
      </c>
      <c r="G31" s="309"/>
      <c r="H31" s="10"/>
      <c r="I31" s="81"/>
      <c r="J31" s="119"/>
      <c r="K31" s="243"/>
      <c r="L31" s="235"/>
      <c r="M31" s="241"/>
      <c r="N31" s="13"/>
      <c r="O31" s="125"/>
      <c r="P31" s="81"/>
      <c r="Q31" s="10"/>
      <c r="R31" s="10"/>
      <c r="S31" s="143"/>
      <c r="T31" s="143"/>
      <c r="U31" s="143"/>
      <c r="V31" s="143"/>
      <c r="W31" s="143"/>
      <c r="X31" s="143"/>
      <c r="Y31" s="143"/>
      <c r="Z31" s="127"/>
    </row>
    <row r="32" spans="1:26" ht="15" customHeight="1" x14ac:dyDescent="0.2">
      <c r="A32" s="14"/>
      <c r="B32" s="8"/>
      <c r="C32" s="15"/>
      <c r="D32" s="59"/>
      <c r="E32" s="269">
        <v>21</v>
      </c>
      <c r="F32" s="270">
        <v>30</v>
      </c>
      <c r="G32" s="310" t="s">
        <v>1064</v>
      </c>
      <c r="H32" s="117" t="s">
        <v>4</v>
      </c>
      <c r="I32" s="101"/>
      <c r="J32" s="120">
        <v>411.78</v>
      </c>
      <c r="K32" s="123">
        <v>3.4007854241746571E-2</v>
      </c>
      <c r="L32" s="238">
        <v>33879</v>
      </c>
      <c r="M32" s="238">
        <v>32398</v>
      </c>
      <c r="N32" s="300">
        <v>1481</v>
      </c>
      <c r="O32" s="244">
        <v>82.23</v>
      </c>
      <c r="P32" s="111">
        <v>95.63</v>
      </c>
      <c r="Q32" s="317">
        <v>3</v>
      </c>
      <c r="R32" s="95">
        <v>0.79</v>
      </c>
      <c r="S32" s="116">
        <v>115</v>
      </c>
      <c r="T32" s="116">
        <v>30600</v>
      </c>
      <c r="U32" s="116">
        <v>0</v>
      </c>
      <c r="V32" s="116">
        <v>0</v>
      </c>
      <c r="W32" s="116">
        <v>99</v>
      </c>
      <c r="X32" s="116">
        <v>507</v>
      </c>
      <c r="Y32" s="116">
        <v>410</v>
      </c>
      <c r="Z32" s="324">
        <v>0</v>
      </c>
    </row>
    <row r="33" spans="1:26" ht="15" customHeight="1" x14ac:dyDescent="0.2">
      <c r="A33" s="14" t="s">
        <v>170</v>
      </c>
      <c r="B33" s="8">
        <v>350020</v>
      </c>
      <c r="C33" s="15">
        <v>0</v>
      </c>
      <c r="D33" s="59">
        <v>16</v>
      </c>
      <c r="E33" s="269">
        <v>16</v>
      </c>
      <c r="F33" s="270">
        <v>30</v>
      </c>
      <c r="G33" s="310" t="s">
        <v>1065</v>
      </c>
      <c r="H33" s="117" t="s">
        <v>0</v>
      </c>
      <c r="I33" s="101"/>
      <c r="J33" s="120">
        <v>210.84</v>
      </c>
      <c r="K33" s="123">
        <v>-0.39953310846564394</v>
      </c>
      <c r="L33" s="238">
        <v>3501</v>
      </c>
      <c r="M33" s="238">
        <v>3205</v>
      </c>
      <c r="N33" s="300">
        <v>296</v>
      </c>
      <c r="O33" s="244">
        <v>16.59</v>
      </c>
      <c r="P33" s="111">
        <v>91.55</v>
      </c>
      <c r="Q33" s="317">
        <v>3</v>
      </c>
      <c r="R33" s="95">
        <v>0.73</v>
      </c>
      <c r="S33" s="116">
        <v>25</v>
      </c>
      <c r="T33" s="116">
        <v>6700</v>
      </c>
      <c r="U33" s="116">
        <v>0</v>
      </c>
      <c r="V33" s="116">
        <v>0</v>
      </c>
      <c r="W33" s="116">
        <v>3</v>
      </c>
      <c r="X33" s="116">
        <v>20</v>
      </c>
      <c r="Y33" s="116">
        <v>19</v>
      </c>
      <c r="Z33" s="324">
        <v>63.15</v>
      </c>
    </row>
    <row r="34" spans="1:26" ht="15" customHeight="1" x14ac:dyDescent="0.2">
      <c r="A34" s="14" t="s">
        <v>171</v>
      </c>
      <c r="B34" s="8">
        <v>350030</v>
      </c>
      <c r="C34" s="15">
        <v>0</v>
      </c>
      <c r="D34" s="59">
        <v>9</v>
      </c>
      <c r="E34" s="269">
        <v>9</v>
      </c>
      <c r="F34" s="270">
        <v>30</v>
      </c>
      <c r="G34" s="310" t="s">
        <v>1066</v>
      </c>
      <c r="H34" s="117" t="s">
        <v>18</v>
      </c>
      <c r="I34" s="101"/>
      <c r="J34" s="120">
        <v>473.37</v>
      </c>
      <c r="K34" s="123">
        <v>1.1704819843116443</v>
      </c>
      <c r="L34" s="238">
        <v>33909</v>
      </c>
      <c r="M34" s="238">
        <v>30950</v>
      </c>
      <c r="N34" s="300">
        <v>2959</v>
      </c>
      <c r="O34" s="244">
        <v>71.459999999999994</v>
      </c>
      <c r="P34" s="111">
        <v>91.27</v>
      </c>
      <c r="Q34" s="317">
        <v>5</v>
      </c>
      <c r="R34" s="95">
        <v>0.71499999999999997</v>
      </c>
      <c r="S34" s="116">
        <v>272</v>
      </c>
      <c r="T34" s="116">
        <v>4700</v>
      </c>
      <c r="U34" s="116">
        <v>200000</v>
      </c>
      <c r="V34" s="116">
        <v>2000</v>
      </c>
      <c r="W34" s="116">
        <v>61</v>
      </c>
      <c r="X34" s="116">
        <v>314</v>
      </c>
      <c r="Y34" s="116">
        <v>185</v>
      </c>
      <c r="Z34" s="324">
        <v>0</v>
      </c>
    </row>
    <row r="35" spans="1:26" ht="15" customHeight="1" x14ac:dyDescent="0.2">
      <c r="A35" s="14" t="s">
        <v>172</v>
      </c>
      <c r="B35" s="8">
        <v>350040</v>
      </c>
      <c r="C35" s="15">
        <v>0</v>
      </c>
      <c r="D35" s="59">
        <v>9</v>
      </c>
      <c r="E35" s="269">
        <v>9</v>
      </c>
      <c r="F35" s="270">
        <v>30</v>
      </c>
      <c r="G35" s="310" t="s">
        <v>1067</v>
      </c>
      <c r="H35" s="117" t="s">
        <v>18</v>
      </c>
      <c r="I35" s="101"/>
      <c r="J35" s="120">
        <v>142.59</v>
      </c>
      <c r="K35" s="123">
        <v>0.49366264821888439</v>
      </c>
      <c r="L35" s="238">
        <v>7700</v>
      </c>
      <c r="M35" s="238">
        <v>6996</v>
      </c>
      <c r="N35" s="300">
        <v>704</v>
      </c>
      <c r="O35" s="244">
        <v>54.01</v>
      </c>
      <c r="P35" s="111">
        <v>90.86</v>
      </c>
      <c r="Q35" s="317">
        <v>3</v>
      </c>
      <c r="R35" s="95">
        <v>0.78100000000000003</v>
      </c>
      <c r="S35" s="116">
        <v>49</v>
      </c>
      <c r="T35" s="116">
        <v>6431</v>
      </c>
      <c r="U35" s="116">
        <v>0</v>
      </c>
      <c r="V35" s="116">
        <v>7500</v>
      </c>
      <c r="W35" s="116">
        <v>12</v>
      </c>
      <c r="X35" s="116">
        <v>39</v>
      </c>
      <c r="Y35" s="116">
        <v>44</v>
      </c>
      <c r="Z35" s="324">
        <v>0</v>
      </c>
    </row>
    <row r="36" spans="1:26" ht="15" customHeight="1" x14ac:dyDescent="0.2">
      <c r="A36" s="14" t="s">
        <v>173</v>
      </c>
      <c r="B36" s="8">
        <v>350050</v>
      </c>
      <c r="C36" s="15">
        <v>0</v>
      </c>
      <c r="D36" s="59">
        <v>9</v>
      </c>
      <c r="E36" s="269">
        <v>9</v>
      </c>
      <c r="F36" s="270">
        <v>30</v>
      </c>
      <c r="G36" s="310" t="s">
        <v>1068</v>
      </c>
      <c r="H36" s="117" t="s">
        <v>18</v>
      </c>
      <c r="I36" s="101"/>
      <c r="J36" s="120">
        <v>60</v>
      </c>
      <c r="K36" s="123">
        <v>0.66993989762393902</v>
      </c>
      <c r="L36" s="238">
        <v>17851</v>
      </c>
      <c r="M36" s="238">
        <v>17691</v>
      </c>
      <c r="N36" s="300">
        <v>160</v>
      </c>
      <c r="O36" s="244">
        <v>296.87</v>
      </c>
      <c r="P36" s="111">
        <v>99.1</v>
      </c>
      <c r="Q36" s="317">
        <v>3</v>
      </c>
      <c r="R36" s="95">
        <v>0.745</v>
      </c>
      <c r="S36" s="116">
        <v>33</v>
      </c>
      <c r="T36" s="116">
        <v>2950</v>
      </c>
      <c r="U36" s="116">
        <v>732000</v>
      </c>
      <c r="V36" s="116">
        <v>100</v>
      </c>
      <c r="W36" s="116">
        <v>145</v>
      </c>
      <c r="X36" s="116">
        <v>274</v>
      </c>
      <c r="Y36" s="116">
        <v>241</v>
      </c>
      <c r="Z36" s="324">
        <v>0</v>
      </c>
    </row>
    <row r="37" spans="1:26" ht="15" customHeight="1" x14ac:dyDescent="0.2">
      <c r="A37" s="14" t="s">
        <v>174</v>
      </c>
      <c r="B37" s="8">
        <v>350055</v>
      </c>
      <c r="C37" s="15">
        <v>0</v>
      </c>
      <c r="D37" s="59">
        <v>17</v>
      </c>
      <c r="E37" s="269">
        <v>17</v>
      </c>
      <c r="F37" s="270">
        <v>30</v>
      </c>
      <c r="G37" s="310" t="s">
        <v>1069</v>
      </c>
      <c r="H37" s="117" t="s">
        <v>7</v>
      </c>
      <c r="I37" s="101"/>
      <c r="J37" s="120">
        <v>408.47</v>
      </c>
      <c r="K37" s="123">
        <v>0.6111400198120398</v>
      </c>
      <c r="L37" s="238">
        <v>5769</v>
      </c>
      <c r="M37" s="238">
        <v>4437</v>
      </c>
      <c r="N37" s="300">
        <v>1332</v>
      </c>
      <c r="O37" s="244">
        <v>14.25</v>
      </c>
      <c r="P37" s="111">
        <v>76.91</v>
      </c>
      <c r="Q37" s="317">
        <v>3</v>
      </c>
      <c r="R37" s="95">
        <v>0.75700000000000001</v>
      </c>
      <c r="S37" s="116">
        <v>76</v>
      </c>
      <c r="T37" s="116">
        <v>11187</v>
      </c>
      <c r="U37" s="116">
        <v>1787500</v>
      </c>
      <c r="V37" s="116">
        <v>0</v>
      </c>
      <c r="W37" s="116">
        <v>8</v>
      </c>
      <c r="X37" s="116">
        <v>39</v>
      </c>
      <c r="Y37" s="116">
        <v>31</v>
      </c>
      <c r="Z37" s="324">
        <v>0</v>
      </c>
    </row>
    <row r="38" spans="1:26" ht="15" customHeight="1" x14ac:dyDescent="0.2">
      <c r="A38" s="14" t="s">
        <v>175</v>
      </c>
      <c r="B38" s="8">
        <v>350060</v>
      </c>
      <c r="C38" s="15">
        <v>0</v>
      </c>
      <c r="D38" s="59">
        <v>5</v>
      </c>
      <c r="E38" s="269">
        <v>5</v>
      </c>
      <c r="F38" s="270">
        <v>30</v>
      </c>
      <c r="G38" s="310" t="s">
        <v>1070</v>
      </c>
      <c r="H38" s="117" t="s">
        <v>9</v>
      </c>
      <c r="I38" s="101"/>
      <c r="J38" s="120">
        <v>3.64</v>
      </c>
      <c r="K38" s="123">
        <v>2.5015637022632431</v>
      </c>
      <c r="L38" s="238">
        <v>2928</v>
      </c>
      <c r="M38" s="238">
        <v>2928</v>
      </c>
      <c r="N38" s="300">
        <v>0</v>
      </c>
      <c r="O38" s="244">
        <v>811.08</v>
      </c>
      <c r="P38" s="111">
        <v>100</v>
      </c>
      <c r="Q38" s="317">
        <v>1</v>
      </c>
      <c r="R38" s="95">
        <v>0.85399999999999998</v>
      </c>
      <c r="S38" s="116">
        <v>3</v>
      </c>
      <c r="T38" s="116">
        <v>0</v>
      </c>
      <c r="U38" s="116">
        <v>0</v>
      </c>
      <c r="V38" s="116">
        <v>0</v>
      </c>
      <c r="W38" s="116">
        <v>11</v>
      </c>
      <c r="X38" s="116">
        <v>61</v>
      </c>
      <c r="Y38" s="116">
        <v>62</v>
      </c>
      <c r="Z38" s="324">
        <v>0</v>
      </c>
    </row>
    <row r="39" spans="1:26" ht="15" customHeight="1" x14ac:dyDescent="0.2">
      <c r="A39" s="14" t="s">
        <v>176</v>
      </c>
      <c r="B39" s="8">
        <v>350070</v>
      </c>
      <c r="C39" s="15">
        <v>0</v>
      </c>
      <c r="D39" s="59">
        <v>13</v>
      </c>
      <c r="E39" s="269">
        <v>13</v>
      </c>
      <c r="F39" s="270">
        <v>30</v>
      </c>
      <c r="G39" s="310" t="s">
        <v>1071</v>
      </c>
      <c r="H39" s="117" t="s">
        <v>10</v>
      </c>
      <c r="I39" s="101"/>
      <c r="J39" s="120">
        <v>967.59</v>
      </c>
      <c r="K39" s="123">
        <v>0.52182112215999332</v>
      </c>
      <c r="L39" s="238">
        <v>35374</v>
      </c>
      <c r="M39" s="238">
        <v>33955</v>
      </c>
      <c r="N39" s="300">
        <v>1419</v>
      </c>
      <c r="O39" s="244">
        <v>36.61</v>
      </c>
      <c r="P39" s="111">
        <v>95.99</v>
      </c>
      <c r="Q39" s="317">
        <v>2</v>
      </c>
      <c r="R39" s="95">
        <v>0.745</v>
      </c>
      <c r="S39" s="116">
        <v>137</v>
      </c>
      <c r="T39" s="116">
        <v>41750</v>
      </c>
      <c r="U39" s="116">
        <v>0</v>
      </c>
      <c r="V39" s="116">
        <v>54000</v>
      </c>
      <c r="W39" s="116">
        <v>73</v>
      </c>
      <c r="X39" s="116">
        <v>271</v>
      </c>
      <c r="Y39" s="116">
        <v>195</v>
      </c>
      <c r="Z39" s="324">
        <v>0</v>
      </c>
    </row>
    <row r="40" spans="1:26" ht="15" customHeight="1" x14ac:dyDescent="0.2">
      <c r="A40" s="14" t="s">
        <v>177</v>
      </c>
      <c r="B40" s="8">
        <v>350075</v>
      </c>
      <c r="C40" s="15">
        <v>0</v>
      </c>
      <c r="D40" s="59">
        <v>10</v>
      </c>
      <c r="E40" s="269">
        <v>10</v>
      </c>
      <c r="F40" s="270">
        <v>30</v>
      </c>
      <c r="G40" s="310" t="s">
        <v>1072</v>
      </c>
      <c r="H40" s="117" t="s">
        <v>54</v>
      </c>
      <c r="I40" s="101"/>
      <c r="J40" s="120">
        <v>159.19</v>
      </c>
      <c r="K40" s="123">
        <v>2.2968111502490673</v>
      </c>
      <c r="L40" s="238">
        <v>5341</v>
      </c>
      <c r="M40" s="238">
        <v>4204</v>
      </c>
      <c r="N40" s="300">
        <v>1137</v>
      </c>
      <c r="O40" s="244">
        <v>33.46</v>
      </c>
      <c r="P40" s="111">
        <v>78.709999999999994</v>
      </c>
      <c r="Q40" s="317">
        <v>5</v>
      </c>
      <c r="R40" s="95">
        <v>0.71199999999999997</v>
      </c>
      <c r="S40" s="116">
        <v>45</v>
      </c>
      <c r="T40" s="116">
        <v>8400</v>
      </c>
      <c r="U40" s="116">
        <v>497000</v>
      </c>
      <c r="V40" s="116">
        <v>5000</v>
      </c>
      <c r="W40" s="116">
        <v>8</v>
      </c>
      <c r="X40" s="116">
        <v>28</v>
      </c>
      <c r="Y40" s="116">
        <v>12</v>
      </c>
      <c r="Z40" s="324">
        <v>0</v>
      </c>
    </row>
    <row r="41" spans="1:26" ht="15" customHeight="1" x14ac:dyDescent="0.2">
      <c r="A41" s="14" t="s">
        <v>178</v>
      </c>
      <c r="B41" s="8">
        <v>350080</v>
      </c>
      <c r="C41" s="15">
        <v>0</v>
      </c>
      <c r="D41" s="59">
        <v>21</v>
      </c>
      <c r="E41" s="269">
        <v>21</v>
      </c>
      <c r="F41" s="270">
        <v>30</v>
      </c>
      <c r="G41" s="310" t="s">
        <v>1073</v>
      </c>
      <c r="H41" s="117" t="s">
        <v>4</v>
      </c>
      <c r="I41" s="101"/>
      <c r="J41" s="120">
        <v>119.5</v>
      </c>
      <c r="K41" s="123">
        <v>0.2721607144284599</v>
      </c>
      <c r="L41" s="238">
        <v>3916</v>
      </c>
      <c r="M41" s="238">
        <v>3429</v>
      </c>
      <c r="N41" s="300">
        <v>487</v>
      </c>
      <c r="O41" s="244">
        <v>32.93</v>
      </c>
      <c r="P41" s="111">
        <v>87.56</v>
      </c>
      <c r="Q41" s="317">
        <v>3</v>
      </c>
      <c r="R41" s="95">
        <v>0.74099999999999999</v>
      </c>
      <c r="S41" s="116">
        <v>32</v>
      </c>
      <c r="T41" s="116">
        <v>19500</v>
      </c>
      <c r="U41" s="116">
        <v>200000</v>
      </c>
      <c r="V41" s="116">
        <v>130</v>
      </c>
      <c r="W41" s="116">
        <v>6</v>
      </c>
      <c r="X41" s="116">
        <v>28</v>
      </c>
      <c r="Y41" s="116">
        <v>17</v>
      </c>
      <c r="Z41" s="324">
        <v>0</v>
      </c>
    </row>
    <row r="42" spans="1:26" ht="15" customHeight="1" x14ac:dyDescent="0.2">
      <c r="A42" s="14" t="s">
        <v>179</v>
      </c>
      <c r="B42" s="8">
        <v>350090</v>
      </c>
      <c r="C42" s="15">
        <v>0</v>
      </c>
      <c r="D42" s="59">
        <v>12</v>
      </c>
      <c r="E42" s="269">
        <v>12</v>
      </c>
      <c r="F42" s="270">
        <v>30</v>
      </c>
      <c r="G42" s="310" t="s">
        <v>1074</v>
      </c>
      <c r="H42" s="117" t="s">
        <v>11</v>
      </c>
      <c r="I42" s="101"/>
      <c r="J42" s="120">
        <v>316.08999999999997</v>
      </c>
      <c r="K42" s="123">
        <v>0.72787817695854073</v>
      </c>
      <c r="L42" s="238">
        <v>3931</v>
      </c>
      <c r="M42" s="238">
        <v>3227</v>
      </c>
      <c r="N42" s="300">
        <v>704</v>
      </c>
      <c r="O42" s="244">
        <v>12.52</v>
      </c>
      <c r="P42" s="111">
        <v>82.09</v>
      </c>
      <c r="Q42" s="317">
        <v>2</v>
      </c>
      <c r="R42" s="95">
        <v>0.68700000000000006</v>
      </c>
      <c r="S42" s="116">
        <v>58</v>
      </c>
      <c r="T42" s="116">
        <v>16350</v>
      </c>
      <c r="U42" s="116">
        <v>0</v>
      </c>
      <c r="V42" s="116">
        <v>0</v>
      </c>
      <c r="W42" s="116">
        <v>2</v>
      </c>
      <c r="X42" s="116">
        <v>13</v>
      </c>
      <c r="Y42" s="116">
        <v>18</v>
      </c>
      <c r="Z42" s="324">
        <v>0</v>
      </c>
    </row>
    <row r="43" spans="1:26" ht="15" customHeight="1" x14ac:dyDescent="0.2">
      <c r="A43" s="14" t="s">
        <v>180</v>
      </c>
      <c r="B43" s="8">
        <v>350100</v>
      </c>
      <c r="C43" s="15">
        <v>0</v>
      </c>
      <c r="D43" s="59">
        <v>4</v>
      </c>
      <c r="E43" s="269">
        <v>4</v>
      </c>
      <c r="F43" s="270">
        <v>30</v>
      </c>
      <c r="G43" s="310" t="s">
        <v>1075</v>
      </c>
      <c r="H43" s="117" t="s">
        <v>15</v>
      </c>
      <c r="I43" s="101"/>
      <c r="J43" s="120">
        <v>929.43</v>
      </c>
      <c r="K43" s="123">
        <v>-7.0411553898064305E-2</v>
      </c>
      <c r="L43" s="238">
        <v>15562</v>
      </c>
      <c r="M43" s="238">
        <v>13972</v>
      </c>
      <c r="N43" s="300">
        <v>1590</v>
      </c>
      <c r="O43" s="244">
        <v>16.75</v>
      </c>
      <c r="P43" s="111">
        <v>89.78</v>
      </c>
      <c r="Q43" s="317">
        <v>3</v>
      </c>
      <c r="R43" s="95">
        <v>0.73</v>
      </c>
      <c r="S43" s="116">
        <v>225</v>
      </c>
      <c r="T43" s="116">
        <v>17400</v>
      </c>
      <c r="U43" s="116">
        <v>3673000</v>
      </c>
      <c r="V43" s="116">
        <v>350</v>
      </c>
      <c r="W43" s="116">
        <v>20</v>
      </c>
      <c r="X43" s="116">
        <v>176</v>
      </c>
      <c r="Y43" s="116">
        <v>128</v>
      </c>
      <c r="Z43" s="324">
        <v>0</v>
      </c>
    </row>
    <row r="44" spans="1:26" ht="15" customHeight="1" x14ac:dyDescent="0.2">
      <c r="A44" s="14" t="s">
        <v>181</v>
      </c>
      <c r="B44" s="8">
        <v>350110</v>
      </c>
      <c r="C44" s="15">
        <v>0</v>
      </c>
      <c r="D44" s="59">
        <v>19</v>
      </c>
      <c r="E44" s="269">
        <v>19</v>
      </c>
      <c r="F44" s="270">
        <v>30</v>
      </c>
      <c r="G44" s="310" t="s">
        <v>1076</v>
      </c>
      <c r="H44" s="117" t="s">
        <v>2</v>
      </c>
      <c r="I44" s="101"/>
      <c r="J44" s="120">
        <v>318.22000000000003</v>
      </c>
      <c r="K44" s="123">
        <v>-0.2903662205771651</v>
      </c>
      <c r="L44" s="238">
        <v>4067</v>
      </c>
      <c r="M44" s="238">
        <v>3340</v>
      </c>
      <c r="N44" s="300">
        <v>727</v>
      </c>
      <c r="O44" s="244">
        <v>12.76</v>
      </c>
      <c r="P44" s="111">
        <v>82.12</v>
      </c>
      <c r="Q44" s="317">
        <v>3</v>
      </c>
      <c r="R44" s="95">
        <v>0.7</v>
      </c>
      <c r="S44" s="116">
        <v>68</v>
      </c>
      <c r="T44" s="116">
        <v>19187</v>
      </c>
      <c r="U44" s="116">
        <v>0</v>
      </c>
      <c r="V44" s="116">
        <v>0</v>
      </c>
      <c r="W44" s="116">
        <v>5</v>
      </c>
      <c r="X44" s="116">
        <v>34</v>
      </c>
      <c r="Y44" s="116">
        <v>39</v>
      </c>
      <c r="Z44" s="324">
        <v>0</v>
      </c>
    </row>
    <row r="45" spans="1:26" ht="15" customHeight="1" x14ac:dyDescent="0.2">
      <c r="A45" s="14" t="s">
        <v>182</v>
      </c>
      <c r="B45" s="8">
        <v>350115</v>
      </c>
      <c r="C45" s="15">
        <v>0</v>
      </c>
      <c r="D45" s="59">
        <v>10</v>
      </c>
      <c r="E45" s="269">
        <v>10</v>
      </c>
      <c r="F45" s="270">
        <v>30</v>
      </c>
      <c r="G45" s="310" t="s">
        <v>1077</v>
      </c>
      <c r="H45" s="117" t="s">
        <v>54</v>
      </c>
      <c r="I45" s="101"/>
      <c r="J45" s="120">
        <v>83.74</v>
      </c>
      <c r="K45" s="123">
        <v>0.76321012380156095</v>
      </c>
      <c r="L45" s="238">
        <v>17415</v>
      </c>
      <c r="M45" s="238">
        <v>14606</v>
      </c>
      <c r="N45" s="300">
        <v>2809</v>
      </c>
      <c r="O45" s="244">
        <v>208.16</v>
      </c>
      <c r="P45" s="111">
        <v>83.87</v>
      </c>
      <c r="Q45" s="317">
        <v>2</v>
      </c>
      <c r="R45" s="95">
        <v>0.76600000000000001</v>
      </c>
      <c r="S45" s="116">
        <v>4</v>
      </c>
      <c r="T45" s="116">
        <v>1195</v>
      </c>
      <c r="U45" s="116">
        <v>0</v>
      </c>
      <c r="V45" s="116">
        <v>150</v>
      </c>
      <c r="W45" s="116">
        <v>20</v>
      </c>
      <c r="X45" s="116">
        <v>75</v>
      </c>
      <c r="Y45" s="116">
        <v>52</v>
      </c>
      <c r="Z45" s="324">
        <v>1.36</v>
      </c>
    </row>
    <row r="46" spans="1:26" ht="15" customHeight="1" x14ac:dyDescent="0.2">
      <c r="A46" s="14" t="s">
        <v>183</v>
      </c>
      <c r="B46" s="8">
        <v>350120</v>
      </c>
      <c r="C46" s="15">
        <v>0</v>
      </c>
      <c r="D46" s="59">
        <v>15</v>
      </c>
      <c r="E46" s="269">
        <v>15</v>
      </c>
      <c r="F46" s="270">
        <v>30</v>
      </c>
      <c r="G46" s="310" t="s">
        <v>1078</v>
      </c>
      <c r="H46" s="117" t="s">
        <v>17</v>
      </c>
      <c r="I46" s="101"/>
      <c r="J46" s="120">
        <v>361.84</v>
      </c>
      <c r="K46" s="123">
        <v>-0.93801376113648027</v>
      </c>
      <c r="L46" s="238">
        <v>3754</v>
      </c>
      <c r="M46" s="238">
        <v>2660</v>
      </c>
      <c r="N46" s="300">
        <v>1094</v>
      </c>
      <c r="O46" s="244">
        <v>10.36</v>
      </c>
      <c r="P46" s="111">
        <v>70.86</v>
      </c>
      <c r="Q46" s="317">
        <v>3</v>
      </c>
      <c r="R46" s="95">
        <v>0.72799999999999998</v>
      </c>
      <c r="S46" s="116">
        <v>80</v>
      </c>
      <c r="T46" s="116">
        <v>36600</v>
      </c>
      <c r="U46" s="116">
        <v>5787000</v>
      </c>
      <c r="V46" s="116">
        <v>0</v>
      </c>
      <c r="W46" s="116">
        <v>6</v>
      </c>
      <c r="X46" s="116">
        <v>14</v>
      </c>
      <c r="Y46" s="116">
        <v>18</v>
      </c>
      <c r="Z46" s="324">
        <v>0</v>
      </c>
    </row>
    <row r="47" spans="1:26" ht="15" customHeight="1" x14ac:dyDescent="0.2">
      <c r="A47" s="14" t="s">
        <v>184</v>
      </c>
      <c r="B47" s="8">
        <v>350130</v>
      </c>
      <c r="C47" s="15">
        <v>0</v>
      </c>
      <c r="D47" s="59">
        <v>21</v>
      </c>
      <c r="E47" s="269">
        <v>21</v>
      </c>
      <c r="F47" s="270">
        <v>30</v>
      </c>
      <c r="G47" s="310" t="s">
        <v>1079</v>
      </c>
      <c r="H47" s="117" t="s">
        <v>4</v>
      </c>
      <c r="I47" s="101"/>
      <c r="J47" s="120">
        <v>346.28</v>
      </c>
      <c r="K47" s="123">
        <v>0.14563910864955343</v>
      </c>
      <c r="L47" s="238">
        <v>23602</v>
      </c>
      <c r="M47" s="238">
        <v>21412</v>
      </c>
      <c r="N47" s="300">
        <v>2190</v>
      </c>
      <c r="O47" s="244">
        <v>67.89</v>
      </c>
      <c r="P47" s="111">
        <v>90.72</v>
      </c>
      <c r="Q47" s="317">
        <v>4</v>
      </c>
      <c r="R47" s="95">
        <v>0.75800000000000001</v>
      </c>
      <c r="S47" s="116">
        <v>113</v>
      </c>
      <c r="T47" s="116">
        <v>36150</v>
      </c>
      <c r="U47" s="116">
        <v>0</v>
      </c>
      <c r="V47" s="116">
        <v>1500</v>
      </c>
      <c r="W47" s="116">
        <v>40</v>
      </c>
      <c r="X47" s="116">
        <v>204</v>
      </c>
      <c r="Y47" s="116">
        <v>113</v>
      </c>
      <c r="Z47" s="324">
        <v>0</v>
      </c>
    </row>
    <row r="48" spans="1:26" ht="15" customHeight="1" x14ac:dyDescent="0.2">
      <c r="A48" s="14" t="s">
        <v>185</v>
      </c>
      <c r="B48" s="8">
        <v>350140</v>
      </c>
      <c r="C48" s="15">
        <v>0</v>
      </c>
      <c r="D48" s="59">
        <v>20</v>
      </c>
      <c r="E48" s="269">
        <v>20</v>
      </c>
      <c r="F48" s="270">
        <v>30</v>
      </c>
      <c r="G48" s="310" t="s">
        <v>1080</v>
      </c>
      <c r="H48" s="117" t="s">
        <v>3</v>
      </c>
      <c r="I48" s="101"/>
      <c r="J48" s="120">
        <v>152.62</v>
      </c>
      <c r="K48" s="123">
        <v>1.0214600838606369</v>
      </c>
      <c r="L48" s="238">
        <v>4843</v>
      </c>
      <c r="M48" s="238">
        <v>3171</v>
      </c>
      <c r="N48" s="300">
        <v>1672</v>
      </c>
      <c r="O48" s="244">
        <v>31.52</v>
      </c>
      <c r="P48" s="111">
        <v>65.48</v>
      </c>
      <c r="Q48" s="317">
        <v>5</v>
      </c>
      <c r="R48" s="95">
        <v>0.68799999999999994</v>
      </c>
      <c r="S48" s="116">
        <v>38</v>
      </c>
      <c r="T48" s="116">
        <v>17250</v>
      </c>
      <c r="U48" s="116">
        <v>0</v>
      </c>
      <c r="V48" s="116">
        <v>0</v>
      </c>
      <c r="W48" s="116">
        <v>4</v>
      </c>
      <c r="X48" s="116">
        <v>12</v>
      </c>
      <c r="Y48" s="116">
        <v>8</v>
      </c>
      <c r="Z48" s="324">
        <v>0</v>
      </c>
    </row>
    <row r="49" spans="1:26" ht="15" customHeight="1" x14ac:dyDescent="0.2">
      <c r="A49" s="14" t="s">
        <v>186</v>
      </c>
      <c r="B49" s="8">
        <v>350150</v>
      </c>
      <c r="C49" s="15">
        <v>0</v>
      </c>
      <c r="D49" s="59">
        <v>17</v>
      </c>
      <c r="E49" s="269">
        <v>17</v>
      </c>
      <c r="F49" s="270">
        <v>30</v>
      </c>
      <c r="G49" s="310" t="s">
        <v>1081</v>
      </c>
      <c r="H49" s="117" t="s">
        <v>7</v>
      </c>
      <c r="I49" s="101"/>
      <c r="J49" s="120">
        <v>85.04</v>
      </c>
      <c r="K49" s="123">
        <v>0.58412985980589305</v>
      </c>
      <c r="L49" s="238">
        <v>3093</v>
      </c>
      <c r="M49" s="238">
        <v>2819</v>
      </c>
      <c r="N49" s="300">
        <v>274</v>
      </c>
      <c r="O49" s="244">
        <v>36.44</v>
      </c>
      <c r="P49" s="111">
        <v>91.14</v>
      </c>
      <c r="Q49" s="317">
        <v>3</v>
      </c>
      <c r="R49" s="95">
        <v>0.72199999999999998</v>
      </c>
      <c r="S49" s="116">
        <v>22</v>
      </c>
      <c r="T49" s="116">
        <v>5200</v>
      </c>
      <c r="U49" s="116">
        <v>0</v>
      </c>
      <c r="V49" s="116">
        <v>200</v>
      </c>
      <c r="W49" s="116">
        <v>5</v>
      </c>
      <c r="X49" s="116">
        <v>19</v>
      </c>
      <c r="Y49" s="116">
        <v>13</v>
      </c>
      <c r="Z49" s="324">
        <v>0</v>
      </c>
    </row>
    <row r="50" spans="1:26" ht="15" customHeight="1" x14ac:dyDescent="0.2">
      <c r="A50" s="14" t="s">
        <v>187</v>
      </c>
      <c r="B50" s="8">
        <v>350160</v>
      </c>
      <c r="C50" s="15">
        <v>0</v>
      </c>
      <c r="D50" s="59">
        <v>5</v>
      </c>
      <c r="E50" s="269">
        <v>5</v>
      </c>
      <c r="F50" s="270">
        <v>30</v>
      </c>
      <c r="G50" s="310" t="s">
        <v>1082</v>
      </c>
      <c r="H50" s="117" t="s">
        <v>9</v>
      </c>
      <c r="I50" s="101"/>
      <c r="J50" s="120">
        <v>133.63</v>
      </c>
      <c r="K50" s="123">
        <v>1.2629886523088052</v>
      </c>
      <c r="L50" s="238">
        <v>223160</v>
      </c>
      <c r="M50" s="238">
        <v>222118</v>
      </c>
      <c r="N50" s="300">
        <v>1042</v>
      </c>
      <c r="O50" s="244">
        <v>1666.49</v>
      </c>
      <c r="P50" s="111">
        <v>99.53</v>
      </c>
      <c r="Q50" s="317">
        <v>1</v>
      </c>
      <c r="R50" s="95">
        <v>0.81100000000000005</v>
      </c>
      <c r="S50" s="116">
        <v>16</v>
      </c>
      <c r="T50" s="116">
        <v>900</v>
      </c>
      <c r="U50" s="116">
        <v>0</v>
      </c>
      <c r="V50" s="116">
        <v>0</v>
      </c>
      <c r="W50" s="116">
        <v>1340</v>
      </c>
      <c r="X50" s="116">
        <v>2781</v>
      </c>
      <c r="Y50" s="116">
        <v>2476</v>
      </c>
      <c r="Z50" s="324">
        <v>10.14</v>
      </c>
    </row>
    <row r="51" spans="1:26" ht="15" customHeight="1" x14ac:dyDescent="0.2">
      <c r="A51" s="14" t="s">
        <v>188</v>
      </c>
      <c r="B51" s="8">
        <v>350170</v>
      </c>
      <c r="C51" s="15">
        <v>0</v>
      </c>
      <c r="D51" s="59">
        <v>9</v>
      </c>
      <c r="E51" s="269">
        <v>9</v>
      </c>
      <c r="F51" s="270">
        <v>30</v>
      </c>
      <c r="G51" s="310" t="s">
        <v>1083</v>
      </c>
      <c r="H51" s="117" t="s">
        <v>18</v>
      </c>
      <c r="I51" s="101"/>
      <c r="J51" s="120">
        <v>123.43</v>
      </c>
      <c r="K51" s="123">
        <v>1.8387969864124054</v>
      </c>
      <c r="L51" s="238">
        <v>37497</v>
      </c>
      <c r="M51" s="238">
        <v>37213</v>
      </c>
      <c r="N51" s="300">
        <v>284</v>
      </c>
      <c r="O51" s="244">
        <v>305.38</v>
      </c>
      <c r="P51" s="111">
        <v>99.24</v>
      </c>
      <c r="Q51" s="317">
        <v>3</v>
      </c>
      <c r="R51" s="95">
        <v>0.751</v>
      </c>
      <c r="S51" s="116">
        <v>19</v>
      </c>
      <c r="T51" s="116">
        <v>700</v>
      </c>
      <c r="U51" s="116">
        <v>60000</v>
      </c>
      <c r="V51" s="116">
        <v>0</v>
      </c>
      <c r="W51" s="116">
        <v>80</v>
      </c>
      <c r="X51" s="116">
        <v>292</v>
      </c>
      <c r="Y51" s="116">
        <v>181</v>
      </c>
      <c r="Z51" s="324">
        <v>0</v>
      </c>
    </row>
    <row r="52" spans="1:26" ht="15" customHeight="1" x14ac:dyDescent="0.2">
      <c r="A52" s="14" t="s">
        <v>189</v>
      </c>
      <c r="B52" s="8">
        <v>350180</v>
      </c>
      <c r="C52" s="15">
        <v>0</v>
      </c>
      <c r="D52" s="59">
        <v>15</v>
      </c>
      <c r="E52" s="269">
        <v>15</v>
      </c>
      <c r="F52" s="270">
        <v>30</v>
      </c>
      <c r="G52" s="310" t="s">
        <v>1084</v>
      </c>
      <c r="H52" s="117" t="s">
        <v>17</v>
      </c>
      <c r="I52" s="101"/>
      <c r="J52" s="120">
        <v>253.85</v>
      </c>
      <c r="K52" s="123">
        <v>0.12120187898205792</v>
      </c>
      <c r="L52" s="238">
        <v>5731</v>
      </c>
      <c r="M52" s="238">
        <v>4926</v>
      </c>
      <c r="N52" s="300">
        <v>805</v>
      </c>
      <c r="O52" s="244">
        <v>22.66</v>
      </c>
      <c r="P52" s="111">
        <v>85.95</v>
      </c>
      <c r="Q52" s="317">
        <v>3</v>
      </c>
      <c r="R52" s="95">
        <v>0.745</v>
      </c>
      <c r="S52" s="116">
        <v>40</v>
      </c>
      <c r="T52" s="116">
        <v>17400</v>
      </c>
      <c r="U52" s="116">
        <v>480000</v>
      </c>
      <c r="V52" s="116">
        <v>0</v>
      </c>
      <c r="W52" s="116">
        <v>15</v>
      </c>
      <c r="X52" s="116">
        <v>39</v>
      </c>
      <c r="Y52" s="116">
        <v>28</v>
      </c>
      <c r="Z52" s="324">
        <v>0</v>
      </c>
    </row>
    <row r="53" spans="1:26" ht="15" customHeight="1" x14ac:dyDescent="0.2">
      <c r="A53" s="14" t="s">
        <v>190</v>
      </c>
      <c r="B53" s="8">
        <v>350190</v>
      </c>
      <c r="C53" s="15">
        <v>0</v>
      </c>
      <c r="D53" s="59">
        <v>5</v>
      </c>
      <c r="E53" s="269">
        <v>5</v>
      </c>
      <c r="F53" s="270">
        <v>30</v>
      </c>
      <c r="G53" s="310" t="s">
        <v>1085</v>
      </c>
      <c r="H53" s="117" t="s">
        <v>9</v>
      </c>
      <c r="I53" s="101"/>
      <c r="J53" s="120">
        <v>446.01</v>
      </c>
      <c r="K53" s="123">
        <v>0.71188339401213607</v>
      </c>
      <c r="L53" s="238">
        <v>67919</v>
      </c>
      <c r="M53" s="238">
        <v>55435</v>
      </c>
      <c r="N53" s="300">
        <v>12484</v>
      </c>
      <c r="O53" s="244">
        <v>152.52000000000001</v>
      </c>
      <c r="P53" s="111">
        <v>81.62</v>
      </c>
      <c r="Q53" s="317">
        <v>1</v>
      </c>
      <c r="R53" s="95">
        <v>0.78500000000000003</v>
      </c>
      <c r="S53" s="116">
        <v>356</v>
      </c>
      <c r="T53" s="116">
        <v>26176</v>
      </c>
      <c r="U53" s="116">
        <v>45497610</v>
      </c>
      <c r="V53" s="116">
        <v>4314</v>
      </c>
      <c r="W53" s="116">
        <v>269</v>
      </c>
      <c r="X53" s="116">
        <v>672</v>
      </c>
      <c r="Y53" s="116">
        <v>638</v>
      </c>
      <c r="Z53" s="324">
        <v>0</v>
      </c>
    </row>
    <row r="54" spans="1:26" ht="15" customHeight="1" x14ac:dyDescent="0.2">
      <c r="A54" s="14" t="s">
        <v>191</v>
      </c>
      <c r="B54" s="8">
        <v>350200</v>
      </c>
      <c r="C54" s="15">
        <v>0</v>
      </c>
      <c r="D54" s="59">
        <v>5</v>
      </c>
      <c r="E54" s="269">
        <v>5</v>
      </c>
      <c r="F54" s="270">
        <v>30</v>
      </c>
      <c r="G54" s="310" t="s">
        <v>1086</v>
      </c>
      <c r="H54" s="117" t="s">
        <v>9</v>
      </c>
      <c r="I54" s="101"/>
      <c r="J54" s="120">
        <v>326.63</v>
      </c>
      <c r="K54" s="123">
        <v>1.5892639522596896</v>
      </c>
      <c r="L54" s="238">
        <v>4593</v>
      </c>
      <c r="M54" s="238">
        <v>3753</v>
      </c>
      <c r="N54" s="300">
        <v>840</v>
      </c>
      <c r="O54" s="244">
        <v>14.09</v>
      </c>
      <c r="P54" s="111">
        <v>81.709999999999994</v>
      </c>
      <c r="Q54" s="317">
        <v>2</v>
      </c>
      <c r="R54" s="95">
        <v>0.754</v>
      </c>
      <c r="S54" s="116">
        <v>78</v>
      </c>
      <c r="T54" s="116">
        <v>10000</v>
      </c>
      <c r="U54" s="116">
        <v>88993</v>
      </c>
      <c r="V54" s="116">
        <v>0</v>
      </c>
      <c r="W54" s="116">
        <v>10</v>
      </c>
      <c r="X54" s="116">
        <v>17</v>
      </c>
      <c r="Y54" s="116">
        <v>25</v>
      </c>
      <c r="Z54" s="324">
        <v>0</v>
      </c>
    </row>
    <row r="55" spans="1:26" ht="15" customHeight="1" x14ac:dyDescent="0.2">
      <c r="A55" s="14" t="s">
        <v>192</v>
      </c>
      <c r="B55" s="8">
        <v>350210</v>
      </c>
      <c r="C55" s="15">
        <v>0</v>
      </c>
      <c r="D55" s="59">
        <v>19</v>
      </c>
      <c r="E55" s="269">
        <v>19</v>
      </c>
      <c r="F55" s="270">
        <v>30</v>
      </c>
      <c r="G55" s="310" t="s">
        <v>1087</v>
      </c>
      <c r="H55" s="117" t="s">
        <v>2</v>
      </c>
      <c r="I55" s="101"/>
      <c r="J55" s="120">
        <v>960.1</v>
      </c>
      <c r="K55" s="123">
        <v>6.1525479513546699E-2</v>
      </c>
      <c r="L55" s="238">
        <v>55775</v>
      </c>
      <c r="M55" s="238">
        <v>52341</v>
      </c>
      <c r="N55" s="300">
        <v>3434</v>
      </c>
      <c r="O55" s="244">
        <v>57.84</v>
      </c>
      <c r="P55" s="111">
        <v>93.84</v>
      </c>
      <c r="Q55" s="317">
        <v>3</v>
      </c>
      <c r="R55" s="95">
        <v>0.77900000000000003</v>
      </c>
      <c r="S55" s="116">
        <v>159</v>
      </c>
      <c r="T55" s="116">
        <v>52500</v>
      </c>
      <c r="U55" s="116">
        <v>0</v>
      </c>
      <c r="V55" s="116">
        <v>0</v>
      </c>
      <c r="W55" s="116">
        <v>92</v>
      </c>
      <c r="X55" s="116">
        <v>746</v>
      </c>
      <c r="Y55" s="116">
        <v>542</v>
      </c>
      <c r="Z55" s="324">
        <v>30.97</v>
      </c>
    </row>
    <row r="56" spans="1:26" ht="15" customHeight="1" x14ac:dyDescent="0.2">
      <c r="A56" s="14" t="s">
        <v>193</v>
      </c>
      <c r="B56" s="8">
        <v>350220</v>
      </c>
      <c r="C56" s="15">
        <v>0</v>
      </c>
      <c r="D56" s="59">
        <v>14</v>
      </c>
      <c r="E56" s="269">
        <v>14</v>
      </c>
      <c r="F56" s="270">
        <v>30</v>
      </c>
      <c r="G56" s="310" t="s">
        <v>1088</v>
      </c>
      <c r="H56" s="117" t="s">
        <v>8</v>
      </c>
      <c r="I56" s="101"/>
      <c r="J56" s="120">
        <v>1028.7</v>
      </c>
      <c r="K56" s="123">
        <v>1.1547416102002606</v>
      </c>
      <c r="L56" s="238">
        <v>23362</v>
      </c>
      <c r="M56" s="238">
        <v>17137</v>
      </c>
      <c r="N56" s="300">
        <v>6225</v>
      </c>
      <c r="O56" s="244">
        <v>22.73</v>
      </c>
      <c r="P56" s="111">
        <v>73.349999999999994</v>
      </c>
      <c r="Q56" s="317">
        <v>3</v>
      </c>
      <c r="R56" s="95">
        <v>0.71899999999999997</v>
      </c>
      <c r="S56" s="116">
        <v>163</v>
      </c>
      <c r="T56" s="116">
        <v>54125</v>
      </c>
      <c r="U56" s="116">
        <v>2165000</v>
      </c>
      <c r="V56" s="116">
        <v>800</v>
      </c>
      <c r="W56" s="116">
        <v>30</v>
      </c>
      <c r="X56" s="116">
        <v>246</v>
      </c>
      <c r="Y56" s="116">
        <v>111</v>
      </c>
      <c r="Z56" s="324">
        <v>14.16</v>
      </c>
    </row>
    <row r="57" spans="1:26" ht="15" customHeight="1" x14ac:dyDescent="0.2">
      <c r="A57" s="14" t="s">
        <v>194</v>
      </c>
      <c r="B57" s="8">
        <v>350230</v>
      </c>
      <c r="C57" s="15">
        <v>0</v>
      </c>
      <c r="D57" s="59">
        <v>10</v>
      </c>
      <c r="E57" s="269">
        <v>10</v>
      </c>
      <c r="F57" s="270">
        <v>30</v>
      </c>
      <c r="G57" s="310" t="s">
        <v>1089</v>
      </c>
      <c r="H57" s="117" t="s">
        <v>54</v>
      </c>
      <c r="I57" s="101"/>
      <c r="J57" s="120">
        <v>736.46</v>
      </c>
      <c r="K57" s="123">
        <v>2.0165131890291121</v>
      </c>
      <c r="L57" s="238">
        <v>6172</v>
      </c>
      <c r="M57" s="238">
        <v>4765</v>
      </c>
      <c r="N57" s="300">
        <v>1407</v>
      </c>
      <c r="O57" s="244">
        <v>8.3800000000000008</v>
      </c>
      <c r="P57" s="111">
        <v>77.2</v>
      </c>
      <c r="Q57" s="317">
        <v>4</v>
      </c>
      <c r="R57" s="95">
        <v>0.72099999999999997</v>
      </c>
      <c r="S57" s="116">
        <v>88</v>
      </c>
      <c r="T57" s="116">
        <v>31200</v>
      </c>
      <c r="U57" s="116">
        <v>0</v>
      </c>
      <c r="V57" s="116">
        <v>2000</v>
      </c>
      <c r="W57" s="116">
        <v>12</v>
      </c>
      <c r="X57" s="116">
        <v>30</v>
      </c>
      <c r="Y57" s="116">
        <v>23</v>
      </c>
      <c r="Z57" s="324">
        <v>82.02</v>
      </c>
    </row>
    <row r="58" spans="1:26" ht="15" customHeight="1" x14ac:dyDescent="0.2">
      <c r="A58" s="14" t="s">
        <v>195</v>
      </c>
      <c r="B58" s="8">
        <v>350240</v>
      </c>
      <c r="C58" s="15">
        <v>0</v>
      </c>
      <c r="D58" s="59">
        <v>22</v>
      </c>
      <c r="E58" s="269">
        <v>22</v>
      </c>
      <c r="F58" s="270">
        <v>30</v>
      </c>
      <c r="G58" s="310" t="s">
        <v>1090</v>
      </c>
      <c r="H58" s="117" t="s">
        <v>5</v>
      </c>
      <c r="I58" s="101"/>
      <c r="J58" s="120">
        <v>320.93</v>
      </c>
      <c r="K58" s="123">
        <v>0.75670383635342287</v>
      </c>
      <c r="L58" s="238">
        <v>3856</v>
      </c>
      <c r="M58" s="238">
        <v>3280</v>
      </c>
      <c r="N58" s="300">
        <v>576</v>
      </c>
      <c r="O58" s="244">
        <v>12.02</v>
      </c>
      <c r="P58" s="111">
        <v>85.06</v>
      </c>
      <c r="Q58" s="317">
        <v>3</v>
      </c>
      <c r="R58" s="95">
        <v>0.74099999999999999</v>
      </c>
      <c r="S58" s="116">
        <v>65</v>
      </c>
      <c r="T58" s="116">
        <v>19000</v>
      </c>
      <c r="U58" s="116">
        <v>0</v>
      </c>
      <c r="V58" s="116">
        <v>0</v>
      </c>
      <c r="W58" s="116">
        <v>10</v>
      </c>
      <c r="X58" s="116">
        <v>17</v>
      </c>
      <c r="Y58" s="116">
        <v>11</v>
      </c>
      <c r="Z58" s="324">
        <v>0</v>
      </c>
    </row>
    <row r="59" spans="1:26" ht="15" customHeight="1" x14ac:dyDescent="0.2">
      <c r="A59" s="14" t="s">
        <v>196</v>
      </c>
      <c r="B59" s="8">
        <v>350250</v>
      </c>
      <c r="C59" s="15">
        <v>0</v>
      </c>
      <c r="D59" s="59">
        <v>2</v>
      </c>
      <c r="E59" s="269">
        <v>2</v>
      </c>
      <c r="F59" s="270">
        <v>30</v>
      </c>
      <c r="G59" s="310" t="s">
        <v>1091</v>
      </c>
      <c r="H59" s="117" t="s">
        <v>6</v>
      </c>
      <c r="I59" s="101"/>
      <c r="J59" s="120">
        <v>120.94</v>
      </c>
      <c r="K59" s="123">
        <v>0.13991640042296805</v>
      </c>
      <c r="L59" s="238">
        <v>35363</v>
      </c>
      <c r="M59" s="238">
        <v>34849</v>
      </c>
      <c r="N59" s="300">
        <v>514</v>
      </c>
      <c r="O59" s="244">
        <v>292.06</v>
      </c>
      <c r="P59" s="111">
        <v>98.55</v>
      </c>
      <c r="Q59" s="317">
        <v>4</v>
      </c>
      <c r="R59" s="95">
        <v>0.755</v>
      </c>
      <c r="S59" s="116">
        <v>35</v>
      </c>
      <c r="T59" s="116">
        <v>4569</v>
      </c>
      <c r="U59" s="116">
        <v>0</v>
      </c>
      <c r="V59" s="116">
        <v>0</v>
      </c>
      <c r="W59" s="116">
        <v>64</v>
      </c>
      <c r="X59" s="116">
        <v>758</v>
      </c>
      <c r="Y59" s="116">
        <v>458</v>
      </c>
      <c r="Z59" s="324">
        <v>0</v>
      </c>
    </row>
    <row r="60" spans="1:26" ht="15" customHeight="1" x14ac:dyDescent="0.2">
      <c r="A60" s="14" t="s">
        <v>197</v>
      </c>
      <c r="B60" s="8">
        <v>350260</v>
      </c>
      <c r="C60" s="15">
        <v>0</v>
      </c>
      <c r="D60" s="59">
        <v>18</v>
      </c>
      <c r="E60" s="269">
        <v>18</v>
      </c>
      <c r="F60" s="270">
        <v>30</v>
      </c>
      <c r="G60" s="310" t="s">
        <v>1092</v>
      </c>
      <c r="H60" s="117" t="s">
        <v>1</v>
      </c>
      <c r="I60" s="101"/>
      <c r="J60" s="120">
        <v>179.07</v>
      </c>
      <c r="K60" s="123">
        <v>-0.96684670006959017</v>
      </c>
      <c r="L60" s="238">
        <v>4283</v>
      </c>
      <c r="M60" s="238">
        <v>3627</v>
      </c>
      <c r="N60" s="300">
        <v>656</v>
      </c>
      <c r="O60" s="244">
        <v>23.93</v>
      </c>
      <c r="P60" s="111">
        <v>84.68</v>
      </c>
      <c r="Q60" s="317">
        <v>4</v>
      </c>
      <c r="R60" s="95">
        <v>0.72099999999999997</v>
      </c>
      <c r="S60" s="116">
        <v>40</v>
      </c>
      <c r="T60" s="116">
        <v>12500</v>
      </c>
      <c r="U60" s="116">
        <v>0</v>
      </c>
      <c r="V60" s="116">
        <v>0</v>
      </c>
      <c r="W60" s="116">
        <v>7</v>
      </c>
      <c r="X60" s="116">
        <v>34</v>
      </c>
      <c r="Y60" s="116">
        <v>18</v>
      </c>
      <c r="Z60" s="324">
        <v>6.36</v>
      </c>
    </row>
    <row r="61" spans="1:26" ht="15" customHeight="1" x14ac:dyDescent="0.2">
      <c r="A61" s="14" t="s">
        <v>198</v>
      </c>
      <c r="B61" s="8">
        <v>350270</v>
      </c>
      <c r="C61" s="15">
        <v>0</v>
      </c>
      <c r="D61" s="59">
        <v>11</v>
      </c>
      <c r="E61" s="269">
        <v>11</v>
      </c>
      <c r="F61" s="270">
        <v>30</v>
      </c>
      <c r="G61" s="310" t="s">
        <v>1093</v>
      </c>
      <c r="H61" s="117" t="s">
        <v>12</v>
      </c>
      <c r="I61" s="101"/>
      <c r="J61" s="120">
        <v>968.84</v>
      </c>
      <c r="K61" s="123">
        <v>-0.67985879756740086</v>
      </c>
      <c r="L61" s="238">
        <v>24703</v>
      </c>
      <c r="M61" s="238">
        <v>19022</v>
      </c>
      <c r="N61" s="300">
        <v>5681</v>
      </c>
      <c r="O61" s="244">
        <v>25.35</v>
      </c>
      <c r="P61" s="111">
        <v>77</v>
      </c>
      <c r="Q61" s="317">
        <v>5</v>
      </c>
      <c r="R61" s="95">
        <v>0.71</v>
      </c>
      <c r="S61" s="116">
        <v>165</v>
      </c>
      <c r="T61" s="116">
        <v>10600</v>
      </c>
      <c r="U61" s="116">
        <v>0</v>
      </c>
      <c r="V61" s="116">
        <v>0</v>
      </c>
      <c r="W61" s="116">
        <v>26</v>
      </c>
      <c r="X61" s="116">
        <v>229</v>
      </c>
      <c r="Y61" s="116">
        <v>151</v>
      </c>
      <c r="Z61" s="324">
        <v>0</v>
      </c>
    </row>
    <row r="62" spans="1:26" ht="15" customHeight="1" x14ac:dyDescent="0.2">
      <c r="A62" s="14" t="s">
        <v>199</v>
      </c>
      <c r="B62" s="8">
        <v>350275</v>
      </c>
      <c r="C62" s="15">
        <v>0</v>
      </c>
      <c r="D62" s="59">
        <v>10</v>
      </c>
      <c r="E62" s="269">
        <v>10</v>
      </c>
      <c r="F62" s="270">
        <v>30</v>
      </c>
      <c r="G62" s="310" t="s">
        <v>1094</v>
      </c>
      <c r="H62" s="117" t="s">
        <v>54</v>
      </c>
      <c r="I62" s="101"/>
      <c r="J62" s="120">
        <v>146.33000000000001</v>
      </c>
      <c r="K62" s="123">
        <v>3.1630438676244488</v>
      </c>
      <c r="L62" s="238">
        <v>19138</v>
      </c>
      <c r="M62" s="238">
        <v>19138</v>
      </c>
      <c r="N62" s="300">
        <v>0</v>
      </c>
      <c r="O62" s="244">
        <v>131.80000000000001</v>
      </c>
      <c r="P62" s="111">
        <v>100</v>
      </c>
      <c r="Q62" s="317">
        <v>2</v>
      </c>
      <c r="R62" s="95">
        <v>0.70399999999999996</v>
      </c>
      <c r="S62" s="116">
        <v>8</v>
      </c>
      <c r="T62" s="116">
        <v>2130</v>
      </c>
      <c r="U62" s="116">
        <v>0</v>
      </c>
      <c r="V62" s="116">
        <v>200</v>
      </c>
      <c r="W62" s="116">
        <v>80</v>
      </c>
      <c r="X62" s="116">
        <v>142</v>
      </c>
      <c r="Y62" s="116">
        <v>139</v>
      </c>
      <c r="Z62" s="324">
        <v>0</v>
      </c>
    </row>
    <row r="63" spans="1:26" ht="15" customHeight="1" x14ac:dyDescent="0.2">
      <c r="A63" s="14" t="s">
        <v>200</v>
      </c>
      <c r="B63" s="8">
        <v>350280</v>
      </c>
      <c r="C63" s="15">
        <v>0</v>
      </c>
      <c r="D63" s="59">
        <v>19</v>
      </c>
      <c r="E63" s="269">
        <v>19</v>
      </c>
      <c r="F63" s="270">
        <v>30</v>
      </c>
      <c r="G63" s="310" t="s">
        <v>1095</v>
      </c>
      <c r="H63" s="117" t="s">
        <v>2</v>
      </c>
      <c r="I63" s="101"/>
      <c r="J63" s="120">
        <v>1167.31</v>
      </c>
      <c r="K63" s="123">
        <v>0.59271198038426398</v>
      </c>
      <c r="L63" s="238">
        <v>186533</v>
      </c>
      <c r="M63" s="238">
        <v>182935</v>
      </c>
      <c r="N63" s="300">
        <v>3598</v>
      </c>
      <c r="O63" s="244">
        <v>159.78</v>
      </c>
      <c r="P63" s="111">
        <v>98.07</v>
      </c>
      <c r="Q63" s="317">
        <v>1</v>
      </c>
      <c r="R63" s="95">
        <v>0.78800000000000003</v>
      </c>
      <c r="S63" s="116">
        <v>427</v>
      </c>
      <c r="T63" s="116">
        <v>59686</v>
      </c>
      <c r="U63" s="116">
        <v>80384</v>
      </c>
      <c r="V63" s="116">
        <v>2480</v>
      </c>
      <c r="W63" s="116">
        <v>456</v>
      </c>
      <c r="X63" s="116">
        <v>2536</v>
      </c>
      <c r="Y63" s="116">
        <v>2140</v>
      </c>
      <c r="Z63" s="324">
        <v>142.97999999999999</v>
      </c>
    </row>
    <row r="64" spans="1:26" ht="15" customHeight="1" x14ac:dyDescent="0.2">
      <c r="A64" s="14" t="s">
        <v>201</v>
      </c>
      <c r="B64" s="8">
        <v>350290</v>
      </c>
      <c r="C64" s="15">
        <v>0</v>
      </c>
      <c r="D64" s="59">
        <v>10</v>
      </c>
      <c r="E64" s="269">
        <v>10</v>
      </c>
      <c r="F64" s="270">
        <v>30</v>
      </c>
      <c r="G64" s="310" t="s">
        <v>1096</v>
      </c>
      <c r="H64" s="117" t="s">
        <v>54</v>
      </c>
      <c r="I64" s="101"/>
      <c r="J64" s="120">
        <v>255.55</v>
      </c>
      <c r="K64" s="123">
        <v>2.4389114855094762</v>
      </c>
      <c r="L64" s="238">
        <v>29907</v>
      </c>
      <c r="M64" s="238">
        <v>20557</v>
      </c>
      <c r="N64" s="300">
        <v>9350</v>
      </c>
      <c r="O64" s="244">
        <v>117.13</v>
      </c>
      <c r="P64" s="111">
        <v>68.739999999999995</v>
      </c>
      <c r="Q64" s="317">
        <v>3</v>
      </c>
      <c r="R64" s="95">
        <v>0.77600000000000002</v>
      </c>
      <c r="S64" s="116">
        <v>104</v>
      </c>
      <c r="T64" s="116">
        <v>8015</v>
      </c>
      <c r="U64" s="116">
        <v>625000</v>
      </c>
      <c r="V64" s="116">
        <v>6500</v>
      </c>
      <c r="W64" s="116">
        <v>37</v>
      </c>
      <c r="X64" s="116">
        <v>218</v>
      </c>
      <c r="Y64" s="116">
        <v>148</v>
      </c>
      <c r="Z64" s="324">
        <v>0</v>
      </c>
    </row>
    <row r="65" spans="1:26" ht="15" customHeight="1" x14ac:dyDescent="0.2">
      <c r="A65" s="14" t="s">
        <v>202</v>
      </c>
      <c r="B65" s="8">
        <v>350300</v>
      </c>
      <c r="C65" s="15">
        <v>0</v>
      </c>
      <c r="D65" s="59">
        <v>8</v>
      </c>
      <c r="E65" s="269">
        <v>8</v>
      </c>
      <c r="F65" s="270">
        <v>30</v>
      </c>
      <c r="G65" s="310" t="s">
        <v>1097</v>
      </c>
      <c r="H65" s="117" t="s">
        <v>51</v>
      </c>
      <c r="I65" s="101"/>
      <c r="J65" s="120">
        <v>202.7</v>
      </c>
      <c r="K65" s="123">
        <v>0.77348538999200134</v>
      </c>
      <c r="L65" s="238">
        <v>5340</v>
      </c>
      <c r="M65" s="238">
        <v>5083</v>
      </c>
      <c r="N65" s="300">
        <v>257</v>
      </c>
      <c r="O65" s="244">
        <v>26.33</v>
      </c>
      <c r="P65" s="111">
        <v>95.19</v>
      </c>
      <c r="Q65" s="317">
        <v>3</v>
      </c>
      <c r="R65" s="95">
        <v>0.74</v>
      </c>
      <c r="S65" s="116">
        <v>28</v>
      </c>
      <c r="T65" s="116">
        <v>1350</v>
      </c>
      <c r="U65" s="116">
        <v>0</v>
      </c>
      <c r="V65" s="116">
        <v>0</v>
      </c>
      <c r="W65" s="116">
        <v>3</v>
      </c>
      <c r="X65" s="116">
        <v>51</v>
      </c>
      <c r="Y65" s="116">
        <v>37</v>
      </c>
      <c r="Z65" s="324">
        <v>3.87</v>
      </c>
    </row>
    <row r="66" spans="1:26" ht="15" customHeight="1" x14ac:dyDescent="0.2">
      <c r="A66" s="14" t="s">
        <v>203</v>
      </c>
      <c r="B66" s="8">
        <v>350310</v>
      </c>
      <c r="C66" s="15">
        <v>0</v>
      </c>
      <c r="D66" s="59">
        <v>14</v>
      </c>
      <c r="E66" s="269">
        <v>14</v>
      </c>
      <c r="F66" s="270">
        <v>30</v>
      </c>
      <c r="G66" s="310" t="s">
        <v>1098</v>
      </c>
      <c r="H66" s="117" t="s">
        <v>8</v>
      </c>
      <c r="I66" s="101"/>
      <c r="J66" s="120">
        <v>286.33</v>
      </c>
      <c r="K66" s="123">
        <v>-6.0081207175155527E-2</v>
      </c>
      <c r="L66" s="238">
        <v>6138</v>
      </c>
      <c r="M66" s="238">
        <v>4860</v>
      </c>
      <c r="N66" s="300">
        <v>1278</v>
      </c>
      <c r="O66" s="244">
        <v>21.47</v>
      </c>
      <c r="P66" s="111">
        <v>79.180000000000007</v>
      </c>
      <c r="Q66" s="317">
        <v>4</v>
      </c>
      <c r="R66" s="95">
        <v>0.68500000000000005</v>
      </c>
      <c r="S66" s="116">
        <v>87</v>
      </c>
      <c r="T66" s="116">
        <v>13500</v>
      </c>
      <c r="U66" s="116">
        <v>0</v>
      </c>
      <c r="V66" s="116">
        <v>0</v>
      </c>
      <c r="W66" s="116">
        <v>2</v>
      </c>
      <c r="X66" s="116">
        <v>30</v>
      </c>
      <c r="Y66" s="116">
        <v>15</v>
      </c>
      <c r="Z66" s="324">
        <v>63.03</v>
      </c>
    </row>
    <row r="67" spans="1:26" ht="15" customHeight="1" x14ac:dyDescent="0.2">
      <c r="A67" s="14" t="s">
        <v>204</v>
      </c>
      <c r="B67" s="8">
        <v>350315</v>
      </c>
      <c r="C67" s="15">
        <v>0</v>
      </c>
      <c r="D67" s="59">
        <v>2</v>
      </c>
      <c r="E67" s="269">
        <v>2</v>
      </c>
      <c r="F67" s="270">
        <v>30</v>
      </c>
      <c r="G67" s="310" t="s">
        <v>1099</v>
      </c>
      <c r="H67" s="117" t="s">
        <v>6</v>
      </c>
      <c r="I67" s="101"/>
      <c r="J67" s="120">
        <v>155.71</v>
      </c>
      <c r="K67" s="123">
        <v>-0.31017615247415087</v>
      </c>
      <c r="L67" s="238">
        <v>2472</v>
      </c>
      <c r="M67" s="238">
        <v>1890</v>
      </c>
      <c r="N67" s="300">
        <v>582</v>
      </c>
      <c r="O67" s="244">
        <v>15.76</v>
      </c>
      <c r="P67" s="111">
        <v>76.459999999999994</v>
      </c>
      <c r="Q67" s="317">
        <v>4</v>
      </c>
      <c r="R67" s="95">
        <v>0.68</v>
      </c>
      <c r="S67" s="116">
        <v>15</v>
      </c>
      <c r="T67" s="116">
        <v>5300</v>
      </c>
      <c r="U67" s="116">
        <v>0</v>
      </c>
      <c r="V67" s="116">
        <v>0</v>
      </c>
      <c r="W67" s="116">
        <v>1</v>
      </c>
      <c r="X67" s="116">
        <v>13</v>
      </c>
      <c r="Y67" s="116">
        <v>7</v>
      </c>
      <c r="Z67" s="324">
        <v>0</v>
      </c>
    </row>
    <row r="68" spans="1:26" ht="15" customHeight="1" x14ac:dyDescent="0.2">
      <c r="A68" s="14" t="s">
        <v>205</v>
      </c>
      <c r="B68" s="8">
        <v>350320</v>
      </c>
      <c r="C68" s="15">
        <v>0</v>
      </c>
      <c r="D68" s="59">
        <v>13</v>
      </c>
      <c r="E68" s="269">
        <v>13</v>
      </c>
      <c r="F68" s="270">
        <v>30</v>
      </c>
      <c r="G68" s="310" t="s">
        <v>1100</v>
      </c>
      <c r="H68" s="117" t="s">
        <v>10</v>
      </c>
      <c r="I68" s="101"/>
      <c r="J68" s="120">
        <v>1005.97</v>
      </c>
      <c r="K68" s="123">
        <v>1.1795896136340023</v>
      </c>
      <c r="L68" s="238">
        <v>219631</v>
      </c>
      <c r="M68" s="238">
        <v>213387</v>
      </c>
      <c r="N68" s="300">
        <v>6244</v>
      </c>
      <c r="O68" s="244">
        <v>218.84</v>
      </c>
      <c r="P68" s="111">
        <v>97.16</v>
      </c>
      <c r="Q68" s="317">
        <v>1</v>
      </c>
      <c r="R68" s="95">
        <v>0.81499999999999995</v>
      </c>
      <c r="S68" s="116">
        <v>223</v>
      </c>
      <c r="T68" s="116">
        <v>16500</v>
      </c>
      <c r="U68" s="116">
        <v>2400000</v>
      </c>
      <c r="V68" s="116">
        <v>3000</v>
      </c>
      <c r="W68" s="116">
        <v>555</v>
      </c>
      <c r="X68" s="116">
        <v>2674</v>
      </c>
      <c r="Y68" s="116">
        <v>2440</v>
      </c>
      <c r="Z68" s="324">
        <v>0</v>
      </c>
    </row>
    <row r="69" spans="1:26" ht="15" customHeight="1" x14ac:dyDescent="0.2">
      <c r="A69" s="14" t="s">
        <v>206</v>
      </c>
      <c r="B69" s="8">
        <v>350330</v>
      </c>
      <c r="C69" s="15">
        <v>0</v>
      </c>
      <c r="D69" s="59">
        <v>9</v>
      </c>
      <c r="E69" s="269">
        <v>9</v>
      </c>
      <c r="F69" s="270">
        <v>30</v>
      </c>
      <c r="G69" s="310" t="s">
        <v>1101</v>
      </c>
      <c r="H69" s="117" t="s">
        <v>18</v>
      </c>
      <c r="I69" s="101"/>
      <c r="J69" s="120">
        <v>643.46</v>
      </c>
      <c r="K69" s="123">
        <v>1.1821170469276332</v>
      </c>
      <c r="L69" s="238">
        <v>125185</v>
      </c>
      <c r="M69" s="238">
        <v>118829</v>
      </c>
      <c r="N69" s="300">
        <v>6356</v>
      </c>
      <c r="O69" s="244">
        <v>194.14</v>
      </c>
      <c r="P69" s="111">
        <v>94.92</v>
      </c>
      <c r="Q69" s="317">
        <v>1</v>
      </c>
      <c r="R69" s="95">
        <v>0.78100000000000003</v>
      </c>
      <c r="S69" s="116">
        <v>187</v>
      </c>
      <c r="T69" s="116">
        <v>5200</v>
      </c>
      <c r="U69" s="116">
        <v>1350000</v>
      </c>
      <c r="V69" s="116">
        <v>1000</v>
      </c>
      <c r="W69" s="116">
        <v>441</v>
      </c>
      <c r="X69" s="116">
        <v>1311</v>
      </c>
      <c r="Y69" s="116">
        <v>1089</v>
      </c>
      <c r="Z69" s="324">
        <v>0</v>
      </c>
    </row>
    <row r="70" spans="1:26" ht="15" customHeight="1" x14ac:dyDescent="0.2">
      <c r="A70" s="14" t="s">
        <v>207</v>
      </c>
      <c r="B70" s="8">
        <v>350335</v>
      </c>
      <c r="C70" s="15">
        <v>0</v>
      </c>
      <c r="D70" s="59">
        <v>20</v>
      </c>
      <c r="E70" s="269">
        <v>20</v>
      </c>
      <c r="F70" s="270">
        <v>30</v>
      </c>
      <c r="G70" s="310" t="s">
        <v>1102</v>
      </c>
      <c r="H70" s="117" t="s">
        <v>3</v>
      </c>
      <c r="I70" s="101"/>
      <c r="J70" s="120">
        <v>263.20999999999998</v>
      </c>
      <c r="K70" s="123">
        <v>-1.0080207247951112</v>
      </c>
      <c r="L70" s="238">
        <v>1857</v>
      </c>
      <c r="M70" s="238">
        <v>1126</v>
      </c>
      <c r="N70" s="300">
        <v>731</v>
      </c>
      <c r="O70" s="244">
        <v>7.01</v>
      </c>
      <c r="P70" s="111">
        <v>60.64</v>
      </c>
      <c r="Q70" s="317">
        <v>4</v>
      </c>
      <c r="R70" s="95">
        <v>0.72199999999999998</v>
      </c>
      <c r="S70" s="116">
        <v>14</v>
      </c>
      <c r="T70" s="116">
        <v>21951</v>
      </c>
      <c r="U70" s="116">
        <v>0</v>
      </c>
      <c r="V70" s="116">
        <v>0</v>
      </c>
      <c r="W70" s="116">
        <v>2</v>
      </c>
      <c r="X70" s="116">
        <v>8</v>
      </c>
      <c r="Y70" s="116">
        <v>12</v>
      </c>
      <c r="Z70" s="324">
        <v>0</v>
      </c>
    </row>
    <row r="71" spans="1:26" ht="15" customHeight="1" x14ac:dyDescent="0.2">
      <c r="A71" s="14" t="s">
        <v>208</v>
      </c>
      <c r="B71" s="8">
        <v>350340</v>
      </c>
      <c r="C71" s="15">
        <v>0</v>
      </c>
      <c r="D71" s="59">
        <v>13</v>
      </c>
      <c r="E71" s="269">
        <v>13</v>
      </c>
      <c r="F71" s="270">
        <v>30</v>
      </c>
      <c r="G71" s="310" t="s">
        <v>1103</v>
      </c>
      <c r="H71" s="117" t="s">
        <v>10</v>
      </c>
      <c r="I71" s="101"/>
      <c r="J71" s="120">
        <v>506.47</v>
      </c>
      <c r="K71" s="123">
        <v>0.59321592735708251</v>
      </c>
      <c r="L71" s="238">
        <v>8027</v>
      </c>
      <c r="M71" s="238">
        <v>6540</v>
      </c>
      <c r="N71" s="300">
        <v>1487</v>
      </c>
      <c r="O71" s="244">
        <v>15.9</v>
      </c>
      <c r="P71" s="111">
        <v>81.48</v>
      </c>
      <c r="Q71" s="317">
        <v>4</v>
      </c>
      <c r="R71" s="95">
        <v>0.74399999999999999</v>
      </c>
      <c r="S71" s="116">
        <v>166</v>
      </c>
      <c r="T71" s="116">
        <v>38026</v>
      </c>
      <c r="U71" s="116">
        <v>3277035</v>
      </c>
      <c r="V71" s="116">
        <v>10050</v>
      </c>
      <c r="W71" s="116">
        <v>31</v>
      </c>
      <c r="X71" s="116">
        <v>52</v>
      </c>
      <c r="Y71" s="116">
        <v>38</v>
      </c>
      <c r="Z71" s="324">
        <v>12.53</v>
      </c>
    </row>
    <row r="72" spans="1:26" ht="15" customHeight="1" x14ac:dyDescent="0.2">
      <c r="A72" s="14" t="s">
        <v>209</v>
      </c>
      <c r="B72" s="8">
        <v>350350</v>
      </c>
      <c r="C72" s="15">
        <v>0</v>
      </c>
      <c r="D72" s="59">
        <v>2</v>
      </c>
      <c r="E72" s="269">
        <v>2</v>
      </c>
      <c r="F72" s="270">
        <v>30</v>
      </c>
      <c r="G72" s="310" t="s">
        <v>1104</v>
      </c>
      <c r="H72" s="117" t="s">
        <v>6</v>
      </c>
      <c r="I72" s="101"/>
      <c r="J72" s="120">
        <v>306.57</v>
      </c>
      <c r="K72" s="123">
        <v>0.23202259448538154</v>
      </c>
      <c r="L72" s="238">
        <v>3754</v>
      </c>
      <c r="M72" s="238">
        <v>2517</v>
      </c>
      <c r="N72" s="300">
        <v>1237</v>
      </c>
      <c r="O72" s="244">
        <v>12.3</v>
      </c>
      <c r="P72" s="111">
        <v>67.05</v>
      </c>
      <c r="Q72" s="317">
        <v>5</v>
      </c>
      <c r="R72" s="95">
        <v>0.69699999999999995</v>
      </c>
      <c r="S72" s="116">
        <v>44</v>
      </c>
      <c r="T72" s="116">
        <v>16000</v>
      </c>
      <c r="U72" s="116">
        <v>0</v>
      </c>
      <c r="V72" s="116">
        <v>0</v>
      </c>
      <c r="W72" s="116">
        <v>0</v>
      </c>
      <c r="X72" s="116">
        <v>12</v>
      </c>
      <c r="Y72" s="116">
        <v>13</v>
      </c>
      <c r="Z72" s="324">
        <v>1.05</v>
      </c>
    </row>
    <row r="73" spans="1:26" ht="15" customHeight="1" x14ac:dyDescent="0.2">
      <c r="A73" s="14" t="s">
        <v>210</v>
      </c>
      <c r="B73" s="8">
        <v>350360</v>
      </c>
      <c r="C73" s="15">
        <v>0</v>
      </c>
      <c r="D73" s="59">
        <v>13</v>
      </c>
      <c r="E73" s="269">
        <v>13</v>
      </c>
      <c r="F73" s="270">
        <v>30</v>
      </c>
      <c r="G73" s="310" t="s">
        <v>1105</v>
      </c>
      <c r="H73" s="117" t="s">
        <v>10</v>
      </c>
      <c r="I73" s="101"/>
      <c r="J73" s="120">
        <v>85.95</v>
      </c>
      <c r="K73" s="123">
        <v>0.17291737521163419</v>
      </c>
      <c r="L73" s="238">
        <v>10684</v>
      </c>
      <c r="M73" s="238">
        <v>9720</v>
      </c>
      <c r="N73" s="300">
        <v>964</v>
      </c>
      <c r="O73" s="244">
        <v>124.36</v>
      </c>
      <c r="P73" s="111">
        <v>90.98</v>
      </c>
      <c r="Q73" s="317">
        <v>4</v>
      </c>
      <c r="R73" s="95">
        <v>0.69499999999999995</v>
      </c>
      <c r="S73" s="116">
        <v>16</v>
      </c>
      <c r="T73" s="116">
        <v>0</v>
      </c>
      <c r="U73" s="116">
        <v>0</v>
      </c>
      <c r="V73" s="116">
        <v>0</v>
      </c>
      <c r="W73" s="116">
        <v>11</v>
      </c>
      <c r="X73" s="116">
        <v>76</v>
      </c>
      <c r="Y73" s="116">
        <v>52</v>
      </c>
      <c r="Z73" s="324">
        <v>0</v>
      </c>
    </row>
    <row r="74" spans="1:26" ht="15" customHeight="1" x14ac:dyDescent="0.2">
      <c r="A74" s="14" t="s">
        <v>211</v>
      </c>
      <c r="B74" s="8">
        <v>350370</v>
      </c>
      <c r="C74" s="15">
        <v>0</v>
      </c>
      <c r="D74" s="59">
        <v>15</v>
      </c>
      <c r="E74" s="269">
        <v>15</v>
      </c>
      <c r="F74" s="270">
        <v>30</v>
      </c>
      <c r="G74" s="310" t="s">
        <v>1106</v>
      </c>
      <c r="H74" s="117" t="s">
        <v>17</v>
      </c>
      <c r="I74" s="101"/>
      <c r="J74" s="120">
        <v>133.11000000000001</v>
      </c>
      <c r="K74" s="123">
        <v>1.1179334348572656</v>
      </c>
      <c r="L74" s="238">
        <v>8953</v>
      </c>
      <c r="M74" s="238">
        <v>8478</v>
      </c>
      <c r="N74" s="300">
        <v>475</v>
      </c>
      <c r="O74" s="244">
        <v>67.510000000000005</v>
      </c>
      <c r="P74" s="111">
        <v>94.69</v>
      </c>
      <c r="Q74" s="317">
        <v>1</v>
      </c>
      <c r="R74" s="95">
        <v>0.73299999999999998</v>
      </c>
      <c r="S74" s="116">
        <v>41</v>
      </c>
      <c r="T74" s="116">
        <v>1200</v>
      </c>
      <c r="U74" s="116">
        <v>0</v>
      </c>
      <c r="V74" s="116">
        <v>0</v>
      </c>
      <c r="W74" s="116">
        <v>13</v>
      </c>
      <c r="X74" s="116">
        <v>64</v>
      </c>
      <c r="Y74" s="116">
        <v>48</v>
      </c>
      <c r="Z74" s="324">
        <v>0</v>
      </c>
    </row>
    <row r="75" spans="1:26" ht="15" customHeight="1" x14ac:dyDescent="0.2">
      <c r="A75" s="14" t="s">
        <v>212</v>
      </c>
      <c r="B75" s="8">
        <v>350380</v>
      </c>
      <c r="C75" s="15">
        <v>0</v>
      </c>
      <c r="D75" s="59">
        <v>5</v>
      </c>
      <c r="E75" s="269">
        <v>5</v>
      </c>
      <c r="F75" s="270">
        <v>30</v>
      </c>
      <c r="G75" s="310" t="s">
        <v>1107</v>
      </c>
      <c r="H75" s="117" t="s">
        <v>9</v>
      </c>
      <c r="I75" s="101"/>
      <c r="J75" s="120">
        <v>177.75</v>
      </c>
      <c r="K75" s="123">
        <v>2.3844860054202055</v>
      </c>
      <c r="L75" s="238">
        <v>48899</v>
      </c>
      <c r="M75" s="238">
        <v>44273</v>
      </c>
      <c r="N75" s="300">
        <v>4626</v>
      </c>
      <c r="O75" s="244">
        <v>274.67</v>
      </c>
      <c r="P75" s="111">
        <v>90.54</v>
      </c>
      <c r="Q75" s="317">
        <v>3</v>
      </c>
      <c r="R75" s="95">
        <v>0.749</v>
      </c>
      <c r="S75" s="116">
        <v>115</v>
      </c>
      <c r="T75" s="116">
        <v>4589</v>
      </c>
      <c r="U75" s="116">
        <v>2347000</v>
      </c>
      <c r="V75" s="116">
        <v>2500</v>
      </c>
      <c r="W75" s="116">
        <v>127</v>
      </c>
      <c r="X75" s="116">
        <v>457</v>
      </c>
      <c r="Y75" s="116">
        <v>288</v>
      </c>
      <c r="Z75" s="324">
        <v>0</v>
      </c>
    </row>
    <row r="76" spans="1:26" ht="15" customHeight="1" x14ac:dyDescent="0.2">
      <c r="A76" s="14" t="s">
        <v>213</v>
      </c>
      <c r="B76" s="8">
        <v>350390</v>
      </c>
      <c r="C76" s="15">
        <v>0</v>
      </c>
      <c r="D76" s="59">
        <v>6</v>
      </c>
      <c r="E76" s="269">
        <v>6</v>
      </c>
      <c r="F76" s="270">
        <v>30</v>
      </c>
      <c r="G76" s="310" t="s">
        <v>1108</v>
      </c>
      <c r="H76" s="117" t="s">
        <v>16</v>
      </c>
      <c r="I76" s="101"/>
      <c r="J76" s="120">
        <v>97.45</v>
      </c>
      <c r="K76" s="123">
        <v>2.0935384123581091</v>
      </c>
      <c r="L76" s="238">
        <v>82437</v>
      </c>
      <c r="M76" s="238">
        <v>79273</v>
      </c>
      <c r="N76" s="300">
        <v>3164</v>
      </c>
      <c r="O76" s="244">
        <v>857.2</v>
      </c>
      <c r="P76" s="111">
        <v>96.16</v>
      </c>
      <c r="Q76" s="317">
        <v>2</v>
      </c>
      <c r="R76" s="95">
        <v>0.78400000000000003</v>
      </c>
      <c r="S76" s="116">
        <v>30</v>
      </c>
      <c r="T76" s="116">
        <v>530</v>
      </c>
      <c r="U76" s="116">
        <v>0</v>
      </c>
      <c r="V76" s="116">
        <v>0</v>
      </c>
      <c r="W76" s="116">
        <v>251</v>
      </c>
      <c r="X76" s="116">
        <v>575</v>
      </c>
      <c r="Y76" s="116">
        <v>407</v>
      </c>
      <c r="Z76" s="324">
        <v>0</v>
      </c>
    </row>
    <row r="77" spans="1:26" ht="15" customHeight="1" x14ac:dyDescent="0.2">
      <c r="A77" s="14" t="s">
        <v>214</v>
      </c>
      <c r="B77" s="8">
        <v>350395</v>
      </c>
      <c r="C77" s="15">
        <v>0</v>
      </c>
      <c r="D77" s="59">
        <v>15</v>
      </c>
      <c r="E77" s="269">
        <v>15</v>
      </c>
      <c r="F77" s="270">
        <v>30</v>
      </c>
      <c r="G77" s="310" t="s">
        <v>1109</v>
      </c>
      <c r="H77" s="117" t="s">
        <v>17</v>
      </c>
      <c r="I77" s="101"/>
      <c r="J77" s="120">
        <v>69.39</v>
      </c>
      <c r="K77" s="123">
        <v>-0.31366899001985526</v>
      </c>
      <c r="L77" s="238">
        <v>1786</v>
      </c>
      <c r="M77" s="238">
        <v>1292</v>
      </c>
      <c r="N77" s="300">
        <v>494</v>
      </c>
      <c r="O77" s="244">
        <v>25.76</v>
      </c>
      <c r="P77" s="111">
        <v>72.34</v>
      </c>
      <c r="Q77" s="317">
        <v>3</v>
      </c>
      <c r="R77" s="95">
        <v>0.73499999999999999</v>
      </c>
      <c r="S77" s="116">
        <v>26</v>
      </c>
      <c r="T77" s="116">
        <v>7700</v>
      </c>
      <c r="U77" s="116">
        <v>0</v>
      </c>
      <c r="V77" s="116">
        <v>0</v>
      </c>
      <c r="W77" s="116">
        <v>1</v>
      </c>
      <c r="X77" s="116">
        <v>5</v>
      </c>
      <c r="Y77" s="116">
        <v>7</v>
      </c>
      <c r="Z77" s="324">
        <v>0</v>
      </c>
    </row>
    <row r="78" spans="1:26" ht="15" customHeight="1" x14ac:dyDescent="0.2">
      <c r="A78" s="14" t="s">
        <v>215</v>
      </c>
      <c r="B78" s="8">
        <v>350400</v>
      </c>
      <c r="C78" s="15">
        <v>0</v>
      </c>
      <c r="D78" s="59">
        <v>17</v>
      </c>
      <c r="E78" s="269">
        <v>17</v>
      </c>
      <c r="F78" s="270">
        <v>30</v>
      </c>
      <c r="G78" s="310" t="s">
        <v>1110</v>
      </c>
      <c r="H78" s="117" t="s">
        <v>7</v>
      </c>
      <c r="I78" s="101"/>
      <c r="J78" s="120">
        <v>461.71</v>
      </c>
      <c r="K78" s="123">
        <v>0.766057202287862</v>
      </c>
      <c r="L78" s="238">
        <v>98415</v>
      </c>
      <c r="M78" s="238">
        <v>94119</v>
      </c>
      <c r="N78" s="300">
        <v>4296</v>
      </c>
      <c r="O78" s="244">
        <v>213.66</v>
      </c>
      <c r="P78" s="111">
        <v>95.63</v>
      </c>
      <c r="Q78" s="317">
        <v>3</v>
      </c>
      <c r="R78" s="95">
        <v>0.80500000000000005</v>
      </c>
      <c r="S78" s="116">
        <v>99</v>
      </c>
      <c r="T78" s="116">
        <v>22025</v>
      </c>
      <c r="U78" s="116">
        <v>0</v>
      </c>
      <c r="V78" s="116">
        <v>250</v>
      </c>
      <c r="W78" s="116">
        <v>176</v>
      </c>
      <c r="X78" s="116">
        <v>1457</v>
      </c>
      <c r="Y78" s="116">
        <v>1030</v>
      </c>
      <c r="Z78" s="324">
        <v>0</v>
      </c>
    </row>
    <row r="79" spans="1:26" ht="15" customHeight="1" x14ac:dyDescent="0.2">
      <c r="A79" s="14" t="s">
        <v>216</v>
      </c>
      <c r="B79" s="8">
        <v>350410</v>
      </c>
      <c r="C79" s="15">
        <v>0</v>
      </c>
      <c r="D79" s="59">
        <v>5</v>
      </c>
      <c r="E79" s="269">
        <v>5</v>
      </c>
      <c r="F79" s="270">
        <v>30</v>
      </c>
      <c r="G79" s="310" t="s">
        <v>1111</v>
      </c>
      <c r="H79" s="117" t="s">
        <v>9</v>
      </c>
      <c r="I79" s="101"/>
      <c r="J79" s="120">
        <v>478.1</v>
      </c>
      <c r="K79" s="123">
        <v>1.1229948305412574</v>
      </c>
      <c r="L79" s="238">
        <v>133442</v>
      </c>
      <c r="M79" s="238">
        <v>123405</v>
      </c>
      <c r="N79" s="300">
        <v>10037</v>
      </c>
      <c r="O79" s="244">
        <v>278.86</v>
      </c>
      <c r="P79" s="111">
        <v>92.48</v>
      </c>
      <c r="Q79" s="317">
        <v>1</v>
      </c>
      <c r="R79" s="95">
        <v>0.76500000000000001</v>
      </c>
      <c r="S79" s="116">
        <v>414</v>
      </c>
      <c r="T79" s="116">
        <v>13500</v>
      </c>
      <c r="U79" s="116">
        <v>250000</v>
      </c>
      <c r="V79" s="116">
        <v>0</v>
      </c>
      <c r="W79" s="116">
        <v>449</v>
      </c>
      <c r="X79" s="116">
        <v>1514</v>
      </c>
      <c r="Y79" s="116">
        <v>1297</v>
      </c>
      <c r="Z79" s="324">
        <v>0</v>
      </c>
    </row>
    <row r="80" spans="1:26" ht="15" customHeight="1" x14ac:dyDescent="0.2">
      <c r="A80" s="14" t="s">
        <v>217</v>
      </c>
      <c r="B80" s="8">
        <v>350420</v>
      </c>
      <c r="C80" s="15">
        <v>0</v>
      </c>
      <c r="D80" s="59">
        <v>18</v>
      </c>
      <c r="E80" s="269">
        <v>18</v>
      </c>
      <c r="F80" s="270">
        <v>30</v>
      </c>
      <c r="G80" s="310" t="s">
        <v>1112</v>
      </c>
      <c r="H80" s="117" t="s">
        <v>1</v>
      </c>
      <c r="I80" s="101"/>
      <c r="J80" s="120">
        <v>432.9</v>
      </c>
      <c r="K80" s="123">
        <v>0.30507082397217555</v>
      </c>
      <c r="L80" s="238">
        <v>14366</v>
      </c>
      <c r="M80" s="238">
        <v>13273</v>
      </c>
      <c r="N80" s="300">
        <v>1093</v>
      </c>
      <c r="O80" s="244">
        <v>33.08</v>
      </c>
      <c r="P80" s="111">
        <v>92.39</v>
      </c>
      <c r="Q80" s="317">
        <v>3</v>
      </c>
      <c r="R80" s="95">
        <v>0.77300000000000002</v>
      </c>
      <c r="S80" s="116">
        <v>117</v>
      </c>
      <c r="T80" s="116">
        <v>46922</v>
      </c>
      <c r="U80" s="116">
        <v>0</v>
      </c>
      <c r="V80" s="116">
        <v>0</v>
      </c>
      <c r="W80" s="116">
        <v>77</v>
      </c>
      <c r="X80" s="116">
        <v>216</v>
      </c>
      <c r="Y80" s="116">
        <v>101</v>
      </c>
      <c r="Z80" s="324">
        <v>0.62</v>
      </c>
    </row>
    <row r="81" spans="1:26" ht="15" customHeight="1" x14ac:dyDescent="0.2">
      <c r="A81" s="14" t="s">
        <v>218</v>
      </c>
      <c r="B81" s="8">
        <v>350430</v>
      </c>
      <c r="C81" s="15">
        <v>0</v>
      </c>
      <c r="D81" s="59">
        <v>16</v>
      </c>
      <c r="E81" s="269">
        <v>16</v>
      </c>
      <c r="F81" s="270">
        <v>30</v>
      </c>
      <c r="G81" s="310" t="s">
        <v>1113</v>
      </c>
      <c r="H81" s="117" t="s">
        <v>0</v>
      </c>
      <c r="I81" s="101"/>
      <c r="J81" s="120">
        <v>542.16</v>
      </c>
      <c r="K81" s="123">
        <v>0.70762082298150286</v>
      </c>
      <c r="L81" s="238">
        <v>5126</v>
      </c>
      <c r="M81" s="238">
        <v>3442</v>
      </c>
      <c r="N81" s="300">
        <v>1684</v>
      </c>
      <c r="O81" s="244">
        <v>9.48</v>
      </c>
      <c r="P81" s="111">
        <v>67.150000000000006</v>
      </c>
      <c r="Q81" s="317">
        <v>5</v>
      </c>
      <c r="R81" s="95">
        <v>0.71399999999999997</v>
      </c>
      <c r="S81" s="116">
        <v>84</v>
      </c>
      <c r="T81" s="116">
        <v>0</v>
      </c>
      <c r="U81" s="116">
        <v>0</v>
      </c>
      <c r="V81" s="116">
        <v>0</v>
      </c>
      <c r="W81" s="116">
        <v>6</v>
      </c>
      <c r="X81" s="116">
        <v>21</v>
      </c>
      <c r="Y81" s="116">
        <v>10</v>
      </c>
      <c r="Z81" s="324">
        <v>0</v>
      </c>
    </row>
    <row r="82" spans="1:26" ht="15" customHeight="1" x14ac:dyDescent="0.2">
      <c r="A82" s="14" t="s">
        <v>219</v>
      </c>
      <c r="B82" s="8">
        <v>350440</v>
      </c>
      <c r="C82" s="15">
        <v>0</v>
      </c>
      <c r="D82" s="59">
        <v>19</v>
      </c>
      <c r="E82" s="269">
        <v>19</v>
      </c>
      <c r="F82" s="270">
        <v>30</v>
      </c>
      <c r="G82" s="310" t="s">
        <v>1114</v>
      </c>
      <c r="H82" s="117" t="s">
        <v>2</v>
      </c>
      <c r="I82" s="101"/>
      <c r="J82" s="120">
        <v>340.34</v>
      </c>
      <c r="K82" s="123">
        <v>1.5429012415051568</v>
      </c>
      <c r="L82" s="238">
        <v>11707</v>
      </c>
      <c r="M82" s="238">
        <v>9899</v>
      </c>
      <c r="N82" s="300">
        <v>1808</v>
      </c>
      <c r="O82" s="244">
        <v>34.6</v>
      </c>
      <c r="P82" s="111">
        <v>84.56</v>
      </c>
      <c r="Q82" s="317">
        <v>5</v>
      </c>
      <c r="R82" s="95">
        <v>0.70499999999999996</v>
      </c>
      <c r="S82" s="116">
        <v>66</v>
      </c>
      <c r="T82" s="116">
        <v>10102</v>
      </c>
      <c r="U82" s="116">
        <v>0</v>
      </c>
      <c r="V82" s="116">
        <v>0</v>
      </c>
      <c r="W82" s="116">
        <v>21</v>
      </c>
      <c r="X82" s="116">
        <v>56</v>
      </c>
      <c r="Y82" s="116">
        <v>49</v>
      </c>
      <c r="Z82" s="324">
        <v>0</v>
      </c>
    </row>
    <row r="83" spans="1:26" ht="15" customHeight="1" x14ac:dyDescent="0.2">
      <c r="A83" s="14" t="s">
        <v>220</v>
      </c>
      <c r="B83" s="8">
        <v>350450</v>
      </c>
      <c r="C83" s="15">
        <v>0</v>
      </c>
      <c r="D83" s="59">
        <v>17</v>
      </c>
      <c r="E83" s="269">
        <v>17</v>
      </c>
      <c r="F83" s="270">
        <v>30</v>
      </c>
      <c r="G83" s="310" t="s">
        <v>1115</v>
      </c>
      <c r="H83" s="117" t="s">
        <v>7</v>
      </c>
      <c r="I83" s="101"/>
      <c r="J83" s="120">
        <v>1216.6400000000001</v>
      </c>
      <c r="K83" s="123">
        <v>0.69025910638367272</v>
      </c>
      <c r="L83" s="238">
        <v>85384</v>
      </c>
      <c r="M83" s="238">
        <v>82107</v>
      </c>
      <c r="N83" s="300">
        <v>3277</v>
      </c>
      <c r="O83" s="244">
        <v>70.39</v>
      </c>
      <c r="P83" s="111">
        <v>96.16</v>
      </c>
      <c r="Q83" s="317">
        <v>3</v>
      </c>
      <c r="R83" s="95">
        <v>0.76700000000000002</v>
      </c>
      <c r="S83" s="116">
        <v>315</v>
      </c>
      <c r="T83" s="116">
        <v>46500</v>
      </c>
      <c r="U83" s="116">
        <v>1551000</v>
      </c>
      <c r="V83" s="116">
        <v>0</v>
      </c>
      <c r="W83" s="116">
        <v>193</v>
      </c>
      <c r="X83" s="116">
        <v>1058</v>
      </c>
      <c r="Y83" s="116">
        <v>739</v>
      </c>
      <c r="Z83" s="324">
        <v>68.94</v>
      </c>
    </row>
    <row r="84" spans="1:26" ht="15" customHeight="1" x14ac:dyDescent="0.2">
      <c r="A84" s="14" t="s">
        <v>221</v>
      </c>
      <c r="B84" s="8">
        <v>350460</v>
      </c>
      <c r="C84" s="15">
        <v>0</v>
      </c>
      <c r="D84" s="59">
        <v>16</v>
      </c>
      <c r="E84" s="269">
        <v>16</v>
      </c>
      <c r="F84" s="270">
        <v>30</v>
      </c>
      <c r="G84" s="310" t="s">
        <v>1116</v>
      </c>
      <c r="H84" s="117" t="s">
        <v>0</v>
      </c>
      <c r="I84" s="101"/>
      <c r="J84" s="120">
        <v>109.59</v>
      </c>
      <c r="K84" s="123">
        <v>1.8012633587379145</v>
      </c>
      <c r="L84" s="238">
        <v>15609</v>
      </c>
      <c r="M84" s="238">
        <v>14645</v>
      </c>
      <c r="N84" s="300">
        <v>964</v>
      </c>
      <c r="O84" s="244">
        <v>141.41999999999999</v>
      </c>
      <c r="P84" s="111">
        <v>93.82</v>
      </c>
      <c r="Q84" s="317">
        <v>3</v>
      </c>
      <c r="R84" s="95">
        <v>0.746</v>
      </c>
      <c r="S84" s="116">
        <v>64</v>
      </c>
      <c r="T84" s="116">
        <v>7800</v>
      </c>
      <c r="U84" s="116">
        <v>175000</v>
      </c>
      <c r="V84" s="116">
        <v>0</v>
      </c>
      <c r="W84" s="116">
        <v>75</v>
      </c>
      <c r="X84" s="116">
        <v>139</v>
      </c>
      <c r="Y84" s="116">
        <v>101</v>
      </c>
      <c r="Z84" s="324">
        <v>0</v>
      </c>
    </row>
    <row r="85" spans="1:26" ht="15" customHeight="1" x14ac:dyDescent="0.2">
      <c r="A85" s="14" t="s">
        <v>222</v>
      </c>
      <c r="B85" s="8">
        <v>350470</v>
      </c>
      <c r="C85" s="15">
        <v>0</v>
      </c>
      <c r="D85" s="59">
        <v>16</v>
      </c>
      <c r="E85" s="269">
        <v>16</v>
      </c>
      <c r="F85" s="270">
        <v>30</v>
      </c>
      <c r="G85" s="310" t="s">
        <v>1117</v>
      </c>
      <c r="H85" s="117" t="s">
        <v>0</v>
      </c>
      <c r="I85" s="101"/>
      <c r="J85" s="120">
        <v>90.86</v>
      </c>
      <c r="K85" s="123">
        <v>3.9480383200006353</v>
      </c>
      <c r="L85" s="238">
        <v>3691</v>
      </c>
      <c r="M85" s="238">
        <v>1187</v>
      </c>
      <c r="N85" s="300">
        <v>2504</v>
      </c>
      <c r="O85" s="244">
        <v>40.28</v>
      </c>
      <c r="P85" s="111">
        <v>32.159999999999997</v>
      </c>
      <c r="Q85" s="317">
        <v>4</v>
      </c>
      <c r="R85" s="95">
        <v>0.66900000000000004</v>
      </c>
      <c r="S85" s="116">
        <v>25</v>
      </c>
      <c r="T85" s="116">
        <v>5297</v>
      </c>
      <c r="U85" s="116">
        <v>0</v>
      </c>
      <c r="V85" s="116">
        <v>400</v>
      </c>
      <c r="W85" s="116">
        <v>2</v>
      </c>
      <c r="X85" s="116">
        <v>4</v>
      </c>
      <c r="Y85" s="116">
        <v>8</v>
      </c>
      <c r="Z85" s="324">
        <v>0</v>
      </c>
    </row>
    <row r="86" spans="1:26" ht="15" customHeight="1" x14ac:dyDescent="0.2">
      <c r="A86" s="14" t="s">
        <v>223</v>
      </c>
      <c r="B86" s="8">
        <v>350480</v>
      </c>
      <c r="C86" s="15">
        <v>0</v>
      </c>
      <c r="D86" s="59">
        <v>15</v>
      </c>
      <c r="E86" s="269">
        <v>15</v>
      </c>
      <c r="F86" s="270">
        <v>30</v>
      </c>
      <c r="G86" s="310" t="s">
        <v>1118</v>
      </c>
      <c r="H86" s="117" t="s">
        <v>17</v>
      </c>
      <c r="I86" s="101"/>
      <c r="J86" s="120">
        <v>150.41</v>
      </c>
      <c r="K86" s="123">
        <v>0.77686872305999799</v>
      </c>
      <c r="L86" s="238">
        <v>8366</v>
      </c>
      <c r="M86" s="238">
        <v>7752</v>
      </c>
      <c r="N86" s="300">
        <v>614</v>
      </c>
      <c r="O86" s="244">
        <v>55.82</v>
      </c>
      <c r="P86" s="111">
        <v>92.66</v>
      </c>
      <c r="Q86" s="317">
        <v>3</v>
      </c>
      <c r="R86" s="95">
        <v>0.75600000000000001</v>
      </c>
      <c r="S86" s="116">
        <v>63</v>
      </c>
      <c r="T86" s="116">
        <v>5500</v>
      </c>
      <c r="U86" s="116">
        <v>679000</v>
      </c>
      <c r="V86" s="116">
        <v>0</v>
      </c>
      <c r="W86" s="116">
        <v>36</v>
      </c>
      <c r="X86" s="116">
        <v>86</v>
      </c>
      <c r="Y86" s="116">
        <v>41</v>
      </c>
      <c r="Z86" s="324">
        <v>0</v>
      </c>
    </row>
    <row r="87" spans="1:26" ht="15" customHeight="1" x14ac:dyDescent="0.2">
      <c r="A87" s="14" t="s">
        <v>224</v>
      </c>
      <c r="B87" s="8">
        <v>350490</v>
      </c>
      <c r="C87" s="15">
        <v>0</v>
      </c>
      <c r="D87" s="59">
        <v>2</v>
      </c>
      <c r="E87" s="269">
        <v>2</v>
      </c>
      <c r="F87" s="270">
        <v>30</v>
      </c>
      <c r="G87" s="310" t="s">
        <v>1119</v>
      </c>
      <c r="H87" s="117" t="s">
        <v>6</v>
      </c>
      <c r="I87" s="101"/>
      <c r="J87" s="120">
        <v>616.32000000000005</v>
      </c>
      <c r="K87" s="123">
        <v>0.40813114245563664</v>
      </c>
      <c r="L87" s="238">
        <v>10423</v>
      </c>
      <c r="M87" s="238">
        <v>8573</v>
      </c>
      <c r="N87" s="300">
        <v>1850</v>
      </c>
      <c r="O87" s="244">
        <v>16.91</v>
      </c>
      <c r="P87" s="111">
        <v>82.25</v>
      </c>
      <c r="Q87" s="317">
        <v>4</v>
      </c>
      <c r="R87" s="95">
        <v>0.73299999999999998</v>
      </c>
      <c r="S87" s="116">
        <v>106</v>
      </c>
      <c r="T87" s="116">
        <v>10000</v>
      </c>
      <c r="U87" s="116">
        <v>0</v>
      </c>
      <c r="V87" s="116">
        <v>0</v>
      </c>
      <c r="W87" s="116">
        <v>21</v>
      </c>
      <c r="X87" s="116">
        <v>56</v>
      </c>
      <c r="Y87" s="116">
        <v>57</v>
      </c>
      <c r="Z87" s="324">
        <v>0</v>
      </c>
    </row>
    <row r="88" spans="1:26" ht="15" customHeight="1" x14ac:dyDescent="0.2">
      <c r="A88" s="14" t="s">
        <v>225</v>
      </c>
      <c r="B88" s="8">
        <v>350500</v>
      </c>
      <c r="C88" s="15">
        <v>0</v>
      </c>
      <c r="D88" s="59">
        <v>14</v>
      </c>
      <c r="E88" s="269">
        <v>14</v>
      </c>
      <c r="F88" s="270">
        <v>30</v>
      </c>
      <c r="G88" s="310" t="s">
        <v>1120</v>
      </c>
      <c r="H88" s="117" t="s">
        <v>8</v>
      </c>
      <c r="I88" s="101"/>
      <c r="J88" s="120">
        <v>154.91999999999999</v>
      </c>
      <c r="K88" s="123">
        <v>0.92971751910571054</v>
      </c>
      <c r="L88" s="238">
        <v>3247</v>
      </c>
      <c r="M88" s="238">
        <v>2032</v>
      </c>
      <c r="N88" s="300">
        <v>1215</v>
      </c>
      <c r="O88" s="244">
        <v>21.2</v>
      </c>
      <c r="P88" s="111">
        <v>62.58</v>
      </c>
      <c r="Q88" s="317">
        <v>4</v>
      </c>
      <c r="R88" s="95">
        <v>0.71099999999999997</v>
      </c>
      <c r="S88" s="116">
        <v>17</v>
      </c>
      <c r="T88" s="116">
        <v>13500</v>
      </c>
      <c r="U88" s="116">
        <v>0</v>
      </c>
      <c r="V88" s="116">
        <v>0</v>
      </c>
      <c r="W88" s="116">
        <v>10</v>
      </c>
      <c r="X88" s="116">
        <v>11</v>
      </c>
      <c r="Y88" s="116">
        <v>9</v>
      </c>
      <c r="Z88" s="324">
        <v>26.43</v>
      </c>
    </row>
    <row r="89" spans="1:26" ht="15" customHeight="1" x14ac:dyDescent="0.2">
      <c r="A89" s="14" t="s">
        <v>226</v>
      </c>
      <c r="B89" s="8">
        <v>350510</v>
      </c>
      <c r="C89" s="15">
        <v>0</v>
      </c>
      <c r="D89" s="59">
        <v>19</v>
      </c>
      <c r="E89" s="269">
        <v>19</v>
      </c>
      <c r="F89" s="270">
        <v>30</v>
      </c>
      <c r="G89" s="310" t="s">
        <v>1121</v>
      </c>
      <c r="H89" s="117" t="s">
        <v>2</v>
      </c>
      <c r="I89" s="101"/>
      <c r="J89" s="120">
        <v>205.13</v>
      </c>
      <c r="K89" s="123">
        <v>1.071490676770348</v>
      </c>
      <c r="L89" s="238">
        <v>6934</v>
      </c>
      <c r="M89" s="238">
        <v>5898</v>
      </c>
      <c r="N89" s="300">
        <v>1036</v>
      </c>
      <c r="O89" s="244">
        <v>33.799999999999997</v>
      </c>
      <c r="P89" s="111">
        <v>85.06</v>
      </c>
      <c r="Q89" s="317">
        <v>4</v>
      </c>
      <c r="R89" s="95">
        <v>0.69899999999999995</v>
      </c>
      <c r="S89" s="116">
        <v>32</v>
      </c>
      <c r="T89" s="116">
        <v>10614</v>
      </c>
      <c r="U89" s="116">
        <v>0</v>
      </c>
      <c r="V89" s="116">
        <v>0</v>
      </c>
      <c r="W89" s="116">
        <v>35</v>
      </c>
      <c r="X89" s="116">
        <v>32</v>
      </c>
      <c r="Y89" s="116">
        <v>24</v>
      </c>
      <c r="Z89" s="324">
        <v>29.32</v>
      </c>
    </row>
    <row r="90" spans="1:26" ht="15" customHeight="1" x14ac:dyDescent="0.2">
      <c r="A90" s="14" t="s">
        <v>227</v>
      </c>
      <c r="B90" s="8">
        <v>350520</v>
      </c>
      <c r="C90" s="15">
        <v>0</v>
      </c>
      <c r="D90" s="59">
        <v>13</v>
      </c>
      <c r="E90" s="269">
        <v>13</v>
      </c>
      <c r="F90" s="270">
        <v>30</v>
      </c>
      <c r="G90" s="310" t="s">
        <v>1122</v>
      </c>
      <c r="H90" s="117" t="s">
        <v>10</v>
      </c>
      <c r="I90" s="101"/>
      <c r="J90" s="120">
        <v>440.6</v>
      </c>
      <c r="K90" s="123">
        <v>0.93021180227326195</v>
      </c>
      <c r="L90" s="238">
        <v>32872</v>
      </c>
      <c r="M90" s="238">
        <v>31469</v>
      </c>
      <c r="N90" s="300">
        <v>1403</v>
      </c>
      <c r="O90" s="244">
        <v>73.97</v>
      </c>
      <c r="P90" s="111">
        <v>95.73</v>
      </c>
      <c r="Q90" s="317">
        <v>4</v>
      </c>
      <c r="R90" s="95">
        <v>0.75</v>
      </c>
      <c r="S90" s="116">
        <v>140</v>
      </c>
      <c r="T90" s="116">
        <v>19700</v>
      </c>
      <c r="U90" s="116">
        <v>4500000</v>
      </c>
      <c r="V90" s="116">
        <v>6500</v>
      </c>
      <c r="W90" s="116">
        <v>150</v>
      </c>
      <c r="X90" s="116">
        <v>365</v>
      </c>
      <c r="Y90" s="116">
        <v>203</v>
      </c>
      <c r="Z90" s="324">
        <v>13.079999999999998</v>
      </c>
    </row>
    <row r="91" spans="1:26" ht="15" customHeight="1" x14ac:dyDescent="0.2">
      <c r="A91" s="14" t="s">
        <v>228</v>
      </c>
      <c r="B91" s="8">
        <v>350530</v>
      </c>
      <c r="C91" s="15">
        <v>0</v>
      </c>
      <c r="D91" s="59">
        <v>13</v>
      </c>
      <c r="E91" s="269">
        <v>13</v>
      </c>
      <c r="F91" s="270">
        <v>30</v>
      </c>
      <c r="G91" s="310" t="s">
        <v>1123</v>
      </c>
      <c r="H91" s="117" t="s">
        <v>10</v>
      </c>
      <c r="I91" s="101"/>
      <c r="J91" s="120">
        <v>150.18</v>
      </c>
      <c r="K91" s="123">
        <v>-0.11958169045587219</v>
      </c>
      <c r="L91" s="238">
        <v>35058</v>
      </c>
      <c r="M91" s="238">
        <v>34375</v>
      </c>
      <c r="N91" s="300">
        <v>683</v>
      </c>
      <c r="O91" s="244">
        <v>233.53</v>
      </c>
      <c r="P91" s="111">
        <v>98.05</v>
      </c>
      <c r="Q91" s="317">
        <v>4</v>
      </c>
      <c r="R91" s="95">
        <v>0.78800000000000003</v>
      </c>
      <c r="S91" s="116">
        <v>41</v>
      </c>
      <c r="T91" s="116">
        <v>0</v>
      </c>
      <c r="U91" s="116">
        <v>0</v>
      </c>
      <c r="V91" s="116">
        <v>0</v>
      </c>
      <c r="W91" s="116">
        <v>129</v>
      </c>
      <c r="X91" s="116">
        <v>526</v>
      </c>
      <c r="Y91" s="116">
        <v>376</v>
      </c>
      <c r="Z91" s="324">
        <v>9.7800000000000011</v>
      </c>
    </row>
    <row r="92" spans="1:26" ht="15" customHeight="1" x14ac:dyDescent="0.2">
      <c r="A92" s="14" t="s">
        <v>229</v>
      </c>
      <c r="B92" s="8">
        <v>350535</v>
      </c>
      <c r="C92" s="15">
        <v>0</v>
      </c>
      <c r="D92" s="59">
        <v>11</v>
      </c>
      <c r="E92" s="269">
        <v>11</v>
      </c>
      <c r="F92" s="270">
        <v>30</v>
      </c>
      <c r="G92" s="310" t="s">
        <v>1124</v>
      </c>
      <c r="H92" s="117" t="s">
        <v>12</v>
      </c>
      <c r="I92" s="101"/>
      <c r="J92" s="120">
        <v>407.29</v>
      </c>
      <c r="K92" s="123">
        <v>0.58532486313196408</v>
      </c>
      <c r="L92" s="238">
        <v>5380</v>
      </c>
      <c r="M92" s="238">
        <v>1584</v>
      </c>
      <c r="N92" s="300">
        <v>3796</v>
      </c>
      <c r="O92" s="244">
        <v>13.26</v>
      </c>
      <c r="P92" s="111">
        <v>29.44</v>
      </c>
      <c r="Q92" s="317">
        <v>4</v>
      </c>
      <c r="R92" s="95">
        <v>0.66</v>
      </c>
      <c r="S92" s="116">
        <v>35</v>
      </c>
      <c r="T92" s="116">
        <v>4700</v>
      </c>
      <c r="U92" s="116">
        <v>0</v>
      </c>
      <c r="V92" s="116">
        <v>0</v>
      </c>
      <c r="W92" s="116">
        <v>2</v>
      </c>
      <c r="X92" s="116">
        <v>19</v>
      </c>
      <c r="Y92" s="116">
        <v>7</v>
      </c>
      <c r="Z92" s="324">
        <v>0</v>
      </c>
    </row>
    <row r="93" spans="1:26" ht="15" customHeight="1" x14ac:dyDescent="0.2">
      <c r="A93" s="14" t="s">
        <v>230</v>
      </c>
      <c r="B93" s="8">
        <v>350540</v>
      </c>
      <c r="C93" s="15">
        <v>0</v>
      </c>
      <c r="D93" s="59">
        <v>11</v>
      </c>
      <c r="E93" s="269">
        <v>11</v>
      </c>
      <c r="F93" s="270">
        <v>30</v>
      </c>
      <c r="G93" s="310" t="s">
        <v>1125</v>
      </c>
      <c r="H93" s="117" t="s">
        <v>12</v>
      </c>
      <c r="I93" s="101"/>
      <c r="J93" s="120">
        <v>1007.29</v>
      </c>
      <c r="K93" s="123">
        <v>-0.40598339012954954</v>
      </c>
      <c r="L93" s="238">
        <v>7659</v>
      </c>
      <c r="M93" s="238">
        <v>3362</v>
      </c>
      <c r="N93" s="300">
        <v>4297</v>
      </c>
      <c r="O93" s="244">
        <v>7.6</v>
      </c>
      <c r="P93" s="111">
        <v>43.9</v>
      </c>
      <c r="Q93" s="317">
        <v>5</v>
      </c>
      <c r="R93" s="95">
        <v>0.64100000000000001</v>
      </c>
      <c r="S93" s="116">
        <v>14</v>
      </c>
      <c r="T93" s="116">
        <v>12190</v>
      </c>
      <c r="U93" s="116">
        <v>0</v>
      </c>
      <c r="V93" s="116">
        <v>410</v>
      </c>
      <c r="W93" s="116">
        <v>3</v>
      </c>
      <c r="X93" s="116">
        <v>27</v>
      </c>
      <c r="Y93" s="116">
        <v>23</v>
      </c>
      <c r="Z93" s="324">
        <v>0</v>
      </c>
    </row>
    <row r="94" spans="1:26" ht="15" customHeight="1" x14ac:dyDescent="0.2">
      <c r="A94" s="14" t="s">
        <v>231</v>
      </c>
      <c r="B94" s="8">
        <v>350550</v>
      </c>
      <c r="C94" s="15">
        <v>0</v>
      </c>
      <c r="D94" s="59">
        <v>12</v>
      </c>
      <c r="E94" s="269">
        <v>12</v>
      </c>
      <c r="F94" s="270">
        <v>30</v>
      </c>
      <c r="G94" s="310" t="s">
        <v>1126</v>
      </c>
      <c r="H94" s="117" t="s">
        <v>11</v>
      </c>
      <c r="I94" s="101"/>
      <c r="J94" s="120">
        <v>1563.61</v>
      </c>
      <c r="K94" s="123">
        <v>0.67056578094164543</v>
      </c>
      <c r="L94" s="238">
        <v>115378</v>
      </c>
      <c r="M94" s="238">
        <v>111863</v>
      </c>
      <c r="N94" s="300">
        <v>3515</v>
      </c>
      <c r="O94" s="244">
        <v>73.67</v>
      </c>
      <c r="P94" s="111">
        <v>96.95</v>
      </c>
      <c r="Q94" s="317">
        <v>2</v>
      </c>
      <c r="R94" s="95">
        <v>0.78900000000000003</v>
      </c>
      <c r="S94" s="116">
        <v>437</v>
      </c>
      <c r="T94" s="116">
        <v>32500</v>
      </c>
      <c r="U94" s="116">
        <v>805000</v>
      </c>
      <c r="V94" s="116">
        <v>0</v>
      </c>
      <c r="W94" s="116">
        <v>188</v>
      </c>
      <c r="X94" s="116">
        <v>1399</v>
      </c>
      <c r="Y94" s="116">
        <v>1124</v>
      </c>
      <c r="Z94" s="324">
        <v>25</v>
      </c>
    </row>
    <row r="95" spans="1:26" ht="15" customHeight="1" x14ac:dyDescent="0.2">
      <c r="A95" s="14" t="s">
        <v>232</v>
      </c>
      <c r="B95" s="8">
        <v>350560</v>
      </c>
      <c r="C95" s="15">
        <v>0</v>
      </c>
      <c r="D95" s="59">
        <v>9</v>
      </c>
      <c r="E95" s="269">
        <v>9</v>
      </c>
      <c r="F95" s="270">
        <v>30</v>
      </c>
      <c r="G95" s="310" t="s">
        <v>1127</v>
      </c>
      <c r="H95" s="117" t="s">
        <v>18</v>
      </c>
      <c r="I95" s="101"/>
      <c r="J95" s="120">
        <v>146.57</v>
      </c>
      <c r="K95" s="123">
        <v>1.4853057628309685</v>
      </c>
      <c r="L95" s="238">
        <v>30463</v>
      </c>
      <c r="M95" s="238">
        <v>30125</v>
      </c>
      <c r="N95" s="300">
        <v>338</v>
      </c>
      <c r="O95" s="244">
        <v>208.61</v>
      </c>
      <c r="P95" s="111">
        <v>98.89</v>
      </c>
      <c r="Q95" s="317">
        <v>4</v>
      </c>
      <c r="R95" s="95">
        <v>0.72499999999999998</v>
      </c>
      <c r="S95" s="116">
        <v>13</v>
      </c>
      <c r="T95" s="116">
        <v>450</v>
      </c>
      <c r="U95" s="116">
        <v>0</v>
      </c>
      <c r="V95" s="116">
        <v>30</v>
      </c>
      <c r="W95" s="116">
        <v>22</v>
      </c>
      <c r="X95" s="116">
        <v>263</v>
      </c>
      <c r="Y95" s="116">
        <v>116</v>
      </c>
      <c r="Z95" s="324">
        <v>0</v>
      </c>
    </row>
    <row r="96" spans="1:26" ht="15" customHeight="1" x14ac:dyDescent="0.2">
      <c r="A96" s="14" t="s">
        <v>233</v>
      </c>
      <c r="B96" s="8">
        <v>350570</v>
      </c>
      <c r="C96" s="15">
        <v>0</v>
      </c>
      <c r="D96" s="59">
        <v>6</v>
      </c>
      <c r="E96" s="269">
        <v>6</v>
      </c>
      <c r="F96" s="270">
        <v>30</v>
      </c>
      <c r="G96" s="310" t="s">
        <v>1128</v>
      </c>
      <c r="H96" s="117" t="s">
        <v>16</v>
      </c>
      <c r="I96" s="101"/>
      <c r="J96" s="120">
        <v>64.17</v>
      </c>
      <c r="K96" s="123">
        <v>1.1989602365619856</v>
      </c>
      <c r="L96" s="238">
        <v>253047</v>
      </c>
      <c r="M96" s="238">
        <v>253047</v>
      </c>
      <c r="N96" s="300">
        <v>0</v>
      </c>
      <c r="O96" s="244">
        <v>3851.55</v>
      </c>
      <c r="P96" s="111">
        <v>100</v>
      </c>
      <c r="Q96" s="317">
        <v>2</v>
      </c>
      <c r="R96" s="95">
        <v>0.78600000000000003</v>
      </c>
      <c r="S96" s="116">
        <v>18</v>
      </c>
      <c r="T96" s="116">
        <v>0</v>
      </c>
      <c r="U96" s="116">
        <v>0</v>
      </c>
      <c r="V96" s="116">
        <v>0</v>
      </c>
      <c r="W96" s="116">
        <v>866</v>
      </c>
      <c r="X96" s="116">
        <v>2810</v>
      </c>
      <c r="Y96" s="116">
        <v>3599</v>
      </c>
      <c r="Z96" s="324">
        <v>0</v>
      </c>
    </row>
    <row r="97" spans="1:26" ht="15" customHeight="1" x14ac:dyDescent="0.2">
      <c r="A97" s="14" t="s">
        <v>234</v>
      </c>
      <c r="B97" s="8">
        <v>350580</v>
      </c>
      <c r="C97" s="15">
        <v>0</v>
      </c>
      <c r="D97" s="59">
        <v>21</v>
      </c>
      <c r="E97" s="269">
        <v>21</v>
      </c>
      <c r="F97" s="270">
        <v>30</v>
      </c>
      <c r="G97" s="310" t="s">
        <v>1129</v>
      </c>
      <c r="H97" s="117" t="s">
        <v>4</v>
      </c>
      <c r="I97" s="101"/>
      <c r="J97" s="120">
        <v>170.45</v>
      </c>
      <c r="K97" s="123">
        <v>-0.19484507328859646</v>
      </c>
      <c r="L97" s="238">
        <v>20259</v>
      </c>
      <c r="M97" s="238">
        <v>17724</v>
      </c>
      <c r="N97" s="300">
        <v>2535</v>
      </c>
      <c r="O97" s="244">
        <v>117.86</v>
      </c>
      <c r="P97" s="111">
        <v>87.49</v>
      </c>
      <c r="Q97" s="317">
        <v>3</v>
      </c>
      <c r="R97" s="95">
        <v>0.751</v>
      </c>
      <c r="S97" s="116">
        <v>130</v>
      </c>
      <c r="T97" s="116">
        <v>18500</v>
      </c>
      <c r="U97" s="116">
        <v>20000000</v>
      </c>
      <c r="V97" s="116">
        <v>0</v>
      </c>
      <c r="W97" s="116">
        <v>30</v>
      </c>
      <c r="X97" s="116">
        <v>245</v>
      </c>
      <c r="Y97" s="116">
        <v>177</v>
      </c>
      <c r="Z97" s="324">
        <v>0</v>
      </c>
    </row>
    <row r="98" spans="1:26" ht="15" customHeight="1" x14ac:dyDescent="0.2">
      <c r="A98" s="14" t="s">
        <v>235</v>
      </c>
      <c r="B98" s="8">
        <v>350590</v>
      </c>
      <c r="C98" s="15">
        <v>0</v>
      </c>
      <c r="D98" s="59">
        <v>8</v>
      </c>
      <c r="E98" s="269">
        <v>8</v>
      </c>
      <c r="F98" s="270">
        <v>30</v>
      </c>
      <c r="G98" s="310" t="s">
        <v>1130</v>
      </c>
      <c r="H98" s="117" t="s">
        <v>51</v>
      </c>
      <c r="I98" s="101"/>
      <c r="J98" s="120">
        <v>850.72</v>
      </c>
      <c r="K98" s="123">
        <v>0.82606248823193784</v>
      </c>
      <c r="L98" s="238">
        <v>58475</v>
      </c>
      <c r="M98" s="238">
        <v>51713</v>
      </c>
      <c r="N98" s="300">
        <v>6762</v>
      </c>
      <c r="O98" s="244">
        <v>68.83</v>
      </c>
      <c r="P98" s="111">
        <v>88.44</v>
      </c>
      <c r="Q98" s="317">
        <v>4</v>
      </c>
      <c r="R98" s="95">
        <v>0.76100000000000001</v>
      </c>
      <c r="S98" s="116">
        <v>313</v>
      </c>
      <c r="T98" s="116">
        <v>25000</v>
      </c>
      <c r="U98" s="116">
        <v>1412100</v>
      </c>
      <c r="V98" s="116">
        <v>5000</v>
      </c>
      <c r="W98" s="116">
        <v>247</v>
      </c>
      <c r="X98" s="116">
        <v>622</v>
      </c>
      <c r="Y98" s="116">
        <v>466</v>
      </c>
      <c r="Z98" s="324">
        <v>0</v>
      </c>
    </row>
    <row r="99" spans="1:26" ht="15" customHeight="1" x14ac:dyDescent="0.2">
      <c r="A99" s="14" t="s">
        <v>236</v>
      </c>
      <c r="B99" s="8">
        <v>350600</v>
      </c>
      <c r="C99" s="15">
        <v>0</v>
      </c>
      <c r="D99" s="59">
        <v>13</v>
      </c>
      <c r="E99" s="269">
        <v>13</v>
      </c>
      <c r="F99" s="270">
        <v>30</v>
      </c>
      <c r="G99" s="310" t="s">
        <v>1131</v>
      </c>
      <c r="H99" s="117" t="s">
        <v>10</v>
      </c>
      <c r="I99" s="101"/>
      <c r="J99" s="120">
        <v>673.49</v>
      </c>
      <c r="K99" s="123">
        <v>0.70801615630418091</v>
      </c>
      <c r="L99" s="238">
        <v>354928</v>
      </c>
      <c r="M99" s="238">
        <v>348991</v>
      </c>
      <c r="N99" s="300">
        <v>5937</v>
      </c>
      <c r="O99" s="244">
        <v>531.58000000000004</v>
      </c>
      <c r="P99" s="111">
        <v>98.33</v>
      </c>
      <c r="Q99" s="317">
        <v>1</v>
      </c>
      <c r="R99" s="95">
        <v>0.80100000000000005</v>
      </c>
      <c r="S99" s="116">
        <v>240</v>
      </c>
      <c r="T99" s="116">
        <v>55000</v>
      </c>
      <c r="U99" s="116">
        <v>0</v>
      </c>
      <c r="V99" s="116">
        <v>2200</v>
      </c>
      <c r="W99" s="116">
        <v>746</v>
      </c>
      <c r="X99" s="116">
        <v>4292</v>
      </c>
      <c r="Y99" s="116">
        <v>3536</v>
      </c>
      <c r="Z99" s="324">
        <v>0</v>
      </c>
    </row>
    <row r="100" spans="1:26" ht="15" customHeight="1" x14ac:dyDescent="0.2">
      <c r="A100" s="14" t="s">
        <v>237</v>
      </c>
      <c r="B100" s="8">
        <v>350610</v>
      </c>
      <c r="C100" s="15">
        <v>0</v>
      </c>
      <c r="D100" s="59">
        <v>12</v>
      </c>
      <c r="E100" s="269">
        <v>12</v>
      </c>
      <c r="F100" s="270">
        <v>30</v>
      </c>
      <c r="G100" s="310" t="s">
        <v>1132</v>
      </c>
      <c r="H100" s="117" t="s">
        <v>11</v>
      </c>
      <c r="I100" s="101"/>
      <c r="J100" s="120">
        <v>682.51</v>
      </c>
      <c r="K100" s="123">
        <v>-6.7749488455504103E-2</v>
      </c>
      <c r="L100" s="238">
        <v>74703</v>
      </c>
      <c r="M100" s="238">
        <v>71568</v>
      </c>
      <c r="N100" s="300">
        <v>3135</v>
      </c>
      <c r="O100" s="244">
        <v>109.34</v>
      </c>
      <c r="P100" s="111">
        <v>95.8</v>
      </c>
      <c r="Q100" s="317">
        <v>3</v>
      </c>
      <c r="R100" s="95">
        <v>0.78</v>
      </c>
      <c r="S100" s="116">
        <v>346</v>
      </c>
      <c r="T100" s="116">
        <v>8500</v>
      </c>
      <c r="U100" s="116">
        <v>882750</v>
      </c>
      <c r="V100" s="116">
        <v>3000</v>
      </c>
      <c r="W100" s="116">
        <v>133</v>
      </c>
      <c r="X100" s="116">
        <v>958</v>
      </c>
      <c r="Y100" s="116">
        <v>741</v>
      </c>
      <c r="Z100" s="324">
        <v>0</v>
      </c>
    </row>
    <row r="101" spans="1:26" ht="15" customHeight="1" x14ac:dyDescent="0.2">
      <c r="A101" s="14" t="s">
        <v>238</v>
      </c>
      <c r="B101" s="8">
        <v>350620</v>
      </c>
      <c r="C101" s="15">
        <v>0</v>
      </c>
      <c r="D101" s="59">
        <v>19</v>
      </c>
      <c r="E101" s="269">
        <v>19</v>
      </c>
      <c r="F101" s="270">
        <v>30</v>
      </c>
      <c r="G101" s="310" t="s">
        <v>1133</v>
      </c>
      <c r="H101" s="117" t="s">
        <v>2</v>
      </c>
      <c r="I101" s="101"/>
      <c r="J101" s="120">
        <v>301.85000000000002</v>
      </c>
      <c r="K101" s="123">
        <v>1.1457730526833076</v>
      </c>
      <c r="L101" s="238">
        <v>2814</v>
      </c>
      <c r="M101" s="238">
        <v>2645</v>
      </c>
      <c r="N101" s="300">
        <v>169</v>
      </c>
      <c r="O101" s="244">
        <v>9.33</v>
      </c>
      <c r="P101" s="111">
        <v>93.99</v>
      </c>
      <c r="Q101" s="317">
        <v>3</v>
      </c>
      <c r="R101" s="95">
        <v>0.74399999999999999</v>
      </c>
      <c r="S101" s="116">
        <v>33</v>
      </c>
      <c r="T101" s="116">
        <v>14000</v>
      </c>
      <c r="U101" s="116">
        <v>0</v>
      </c>
      <c r="V101" s="116">
        <v>200</v>
      </c>
      <c r="W101" s="116">
        <v>6</v>
      </c>
      <c r="X101" s="116">
        <v>12</v>
      </c>
      <c r="Y101" s="116">
        <v>11</v>
      </c>
      <c r="Z101" s="324">
        <v>0</v>
      </c>
    </row>
    <row r="102" spans="1:26" ht="15" customHeight="1" x14ac:dyDescent="0.2">
      <c r="A102" s="14" t="s">
        <v>239</v>
      </c>
      <c r="B102" s="8">
        <v>350630</v>
      </c>
      <c r="C102" s="15">
        <v>0</v>
      </c>
      <c r="D102" s="59">
        <v>14</v>
      </c>
      <c r="E102" s="269">
        <v>14</v>
      </c>
      <c r="F102" s="270">
        <v>30</v>
      </c>
      <c r="G102" s="310" t="s">
        <v>1134</v>
      </c>
      <c r="H102" s="117" t="s">
        <v>8</v>
      </c>
      <c r="I102" s="101"/>
      <c r="J102" s="120">
        <v>244.02</v>
      </c>
      <c r="K102" s="123">
        <v>-1.8551160076918372E-2</v>
      </c>
      <c r="L102" s="238">
        <v>10770</v>
      </c>
      <c r="M102" s="238">
        <v>9763</v>
      </c>
      <c r="N102" s="300">
        <v>1007</v>
      </c>
      <c r="O102" s="244">
        <v>44.1</v>
      </c>
      <c r="P102" s="111">
        <v>90.65</v>
      </c>
      <c r="Q102" s="317">
        <v>3</v>
      </c>
      <c r="R102" s="95">
        <v>0.73399999999999999</v>
      </c>
      <c r="S102" s="116">
        <v>67</v>
      </c>
      <c r="T102" s="116">
        <v>10400</v>
      </c>
      <c r="U102" s="116">
        <v>0</v>
      </c>
      <c r="V102" s="116">
        <v>2000</v>
      </c>
      <c r="W102" s="116">
        <v>40</v>
      </c>
      <c r="X102" s="116">
        <v>105</v>
      </c>
      <c r="Y102" s="116">
        <v>83</v>
      </c>
      <c r="Z102" s="324">
        <v>2.7</v>
      </c>
    </row>
    <row r="103" spans="1:26" ht="15" customHeight="1" x14ac:dyDescent="0.2">
      <c r="A103" s="14" t="s">
        <v>240</v>
      </c>
      <c r="B103" s="8">
        <v>350635</v>
      </c>
      <c r="C103" s="15">
        <v>0</v>
      </c>
      <c r="D103" s="59">
        <v>7</v>
      </c>
      <c r="E103" s="269">
        <v>7</v>
      </c>
      <c r="F103" s="270">
        <v>30</v>
      </c>
      <c r="G103" s="310" t="s">
        <v>1135</v>
      </c>
      <c r="H103" s="117" t="s">
        <v>14</v>
      </c>
      <c r="I103" s="101"/>
      <c r="J103" s="120">
        <v>491.7</v>
      </c>
      <c r="K103" s="123">
        <v>3.7548118661921093</v>
      </c>
      <c r="L103" s="238">
        <v>55660</v>
      </c>
      <c r="M103" s="238">
        <v>54972</v>
      </c>
      <c r="N103" s="300">
        <v>688</v>
      </c>
      <c r="O103" s="244">
        <v>113.56</v>
      </c>
      <c r="P103" s="111">
        <v>98.76</v>
      </c>
      <c r="Q103" s="317">
        <v>2</v>
      </c>
      <c r="R103" s="95">
        <v>0.73</v>
      </c>
      <c r="S103" s="116">
        <v>8</v>
      </c>
      <c r="T103" s="116">
        <v>44</v>
      </c>
      <c r="U103" s="116">
        <v>240</v>
      </c>
      <c r="V103" s="116">
        <v>60</v>
      </c>
      <c r="W103" s="116">
        <v>31</v>
      </c>
      <c r="X103" s="116">
        <v>440</v>
      </c>
      <c r="Y103" s="116">
        <v>770</v>
      </c>
      <c r="Z103" s="324">
        <v>0</v>
      </c>
    </row>
    <row r="104" spans="1:26" ht="15" customHeight="1" x14ac:dyDescent="0.2">
      <c r="A104" s="14" t="s">
        <v>241</v>
      </c>
      <c r="B104" s="8">
        <v>350640</v>
      </c>
      <c r="C104" s="15">
        <v>0</v>
      </c>
      <c r="D104" s="59">
        <v>19</v>
      </c>
      <c r="E104" s="269">
        <v>19</v>
      </c>
      <c r="F104" s="270">
        <v>30</v>
      </c>
      <c r="G104" s="310" t="s">
        <v>1136</v>
      </c>
      <c r="H104" s="117" t="s">
        <v>2</v>
      </c>
      <c r="I104" s="101"/>
      <c r="J104" s="120">
        <v>157.28</v>
      </c>
      <c r="K104" s="123">
        <v>1.2338643478202016</v>
      </c>
      <c r="L104" s="238">
        <v>7469</v>
      </c>
      <c r="M104" s="238">
        <v>6967</v>
      </c>
      <c r="N104" s="300">
        <v>502</v>
      </c>
      <c r="O104" s="244">
        <v>47.26</v>
      </c>
      <c r="P104" s="111">
        <v>93.28</v>
      </c>
      <c r="Q104" s="317">
        <v>3</v>
      </c>
      <c r="R104" s="95">
        <v>0.76800000000000002</v>
      </c>
      <c r="S104" s="116">
        <v>45</v>
      </c>
      <c r="T104" s="116">
        <v>11934</v>
      </c>
      <c r="U104" s="116">
        <v>0</v>
      </c>
      <c r="V104" s="116">
        <v>0</v>
      </c>
      <c r="W104" s="116">
        <v>37</v>
      </c>
      <c r="X104" s="116">
        <v>94</v>
      </c>
      <c r="Y104" s="116">
        <v>64</v>
      </c>
      <c r="Z104" s="324">
        <v>0</v>
      </c>
    </row>
    <row r="105" spans="1:26" ht="15" customHeight="1" x14ac:dyDescent="0.2">
      <c r="A105" s="14" t="s">
        <v>242</v>
      </c>
      <c r="B105" s="8">
        <v>350650</v>
      </c>
      <c r="C105" s="15">
        <v>0</v>
      </c>
      <c r="D105" s="59">
        <v>19</v>
      </c>
      <c r="E105" s="269">
        <v>19</v>
      </c>
      <c r="F105" s="270">
        <v>30</v>
      </c>
      <c r="G105" s="310" t="s">
        <v>1137</v>
      </c>
      <c r="H105" s="117" t="s">
        <v>2</v>
      </c>
      <c r="I105" s="101"/>
      <c r="J105" s="120">
        <v>530.65</v>
      </c>
      <c r="K105" s="123">
        <v>1.3042553637672594</v>
      </c>
      <c r="L105" s="238">
        <v>115495</v>
      </c>
      <c r="M105" s="238">
        <v>112268</v>
      </c>
      <c r="N105" s="300">
        <v>3227</v>
      </c>
      <c r="O105" s="244">
        <v>217.9</v>
      </c>
      <c r="P105" s="111">
        <v>97.21</v>
      </c>
      <c r="Q105" s="317">
        <v>3</v>
      </c>
      <c r="R105" s="95">
        <v>0.78</v>
      </c>
      <c r="S105" s="116">
        <v>204</v>
      </c>
      <c r="T105" s="116">
        <v>35905</v>
      </c>
      <c r="U105" s="116">
        <v>120000</v>
      </c>
      <c r="V105" s="116">
        <v>0</v>
      </c>
      <c r="W105" s="116">
        <v>878</v>
      </c>
      <c r="X105" s="116">
        <v>1422</v>
      </c>
      <c r="Y105" s="116">
        <v>931</v>
      </c>
      <c r="Z105" s="324">
        <v>9.5299999999999994</v>
      </c>
    </row>
    <row r="106" spans="1:26" ht="15" customHeight="1" x14ac:dyDescent="0.2">
      <c r="A106" s="14" t="s">
        <v>243</v>
      </c>
      <c r="B106" s="8">
        <v>350660</v>
      </c>
      <c r="C106" s="15">
        <v>0</v>
      </c>
      <c r="D106" s="59">
        <v>6</v>
      </c>
      <c r="E106" s="269">
        <v>6</v>
      </c>
      <c r="F106" s="270">
        <v>30</v>
      </c>
      <c r="G106" s="310" t="s">
        <v>1138</v>
      </c>
      <c r="H106" s="117" t="s">
        <v>16</v>
      </c>
      <c r="I106" s="101"/>
      <c r="J106" s="120">
        <v>316.72000000000003</v>
      </c>
      <c r="K106" s="123">
        <v>1.3511646739003069</v>
      </c>
      <c r="L106" s="238">
        <v>30455</v>
      </c>
      <c r="M106" s="238">
        <v>26358</v>
      </c>
      <c r="N106" s="300">
        <v>4097</v>
      </c>
      <c r="O106" s="244">
        <v>95.95</v>
      </c>
      <c r="P106" s="111">
        <v>86.55</v>
      </c>
      <c r="Q106" s="317">
        <v>5</v>
      </c>
      <c r="R106" s="95">
        <v>0.71199999999999997</v>
      </c>
      <c r="S106" s="116">
        <v>117</v>
      </c>
      <c r="T106" s="116">
        <v>1000</v>
      </c>
      <c r="U106" s="116">
        <v>0</v>
      </c>
      <c r="V106" s="116">
        <v>0</v>
      </c>
      <c r="W106" s="116">
        <v>13</v>
      </c>
      <c r="X106" s="116">
        <v>141</v>
      </c>
      <c r="Y106" s="116">
        <v>84</v>
      </c>
      <c r="Z106" s="324">
        <v>13.95</v>
      </c>
    </row>
    <row r="107" spans="1:26" ht="15" customHeight="1" x14ac:dyDescent="0.2">
      <c r="A107" s="14" t="s">
        <v>244</v>
      </c>
      <c r="B107" s="8">
        <v>350670</v>
      </c>
      <c r="C107" s="15">
        <v>0</v>
      </c>
      <c r="D107" s="59">
        <v>13</v>
      </c>
      <c r="E107" s="269">
        <v>13</v>
      </c>
      <c r="F107" s="270">
        <v>30</v>
      </c>
      <c r="G107" s="310" t="s">
        <v>1139</v>
      </c>
      <c r="H107" s="117" t="s">
        <v>10</v>
      </c>
      <c r="I107" s="101"/>
      <c r="J107" s="120">
        <v>691.02</v>
      </c>
      <c r="K107" s="123">
        <v>0.71577527522961315</v>
      </c>
      <c r="L107" s="238">
        <v>14120</v>
      </c>
      <c r="M107" s="238">
        <v>12811</v>
      </c>
      <c r="N107" s="300">
        <v>1309</v>
      </c>
      <c r="O107" s="244">
        <v>20.440000000000001</v>
      </c>
      <c r="P107" s="111">
        <v>90.73</v>
      </c>
      <c r="Q107" s="317">
        <v>2</v>
      </c>
      <c r="R107" s="95">
        <v>0.68100000000000005</v>
      </c>
      <c r="S107" s="116">
        <v>147</v>
      </c>
      <c r="T107" s="116">
        <v>8500</v>
      </c>
      <c r="U107" s="116">
        <v>2300000</v>
      </c>
      <c r="V107" s="116">
        <v>200</v>
      </c>
      <c r="W107" s="116">
        <v>32</v>
      </c>
      <c r="X107" s="116">
        <v>96</v>
      </c>
      <c r="Y107" s="116">
        <v>84</v>
      </c>
      <c r="Z107" s="324">
        <v>0</v>
      </c>
    </row>
    <row r="108" spans="1:26" ht="15" customHeight="1" x14ac:dyDescent="0.2">
      <c r="A108" s="14" t="s">
        <v>245</v>
      </c>
      <c r="B108" s="8">
        <v>350680</v>
      </c>
      <c r="C108" s="15">
        <v>0</v>
      </c>
      <c r="D108" s="59">
        <v>13</v>
      </c>
      <c r="E108" s="269">
        <v>13</v>
      </c>
      <c r="F108" s="270">
        <v>30</v>
      </c>
      <c r="G108" s="310" t="s">
        <v>1140</v>
      </c>
      <c r="H108" s="117" t="s">
        <v>10</v>
      </c>
      <c r="I108" s="101"/>
      <c r="J108" s="120">
        <v>364.04</v>
      </c>
      <c r="K108" s="123">
        <v>1.3052904694675904</v>
      </c>
      <c r="L108" s="238">
        <v>11527</v>
      </c>
      <c r="M108" s="238">
        <v>10701</v>
      </c>
      <c r="N108" s="300">
        <v>826</v>
      </c>
      <c r="O108" s="244">
        <v>31.67</v>
      </c>
      <c r="P108" s="111">
        <v>92.83</v>
      </c>
      <c r="Q108" s="317">
        <v>3</v>
      </c>
      <c r="R108" s="95">
        <v>0.74199999999999999</v>
      </c>
      <c r="S108" s="116">
        <v>78</v>
      </c>
      <c r="T108" s="116">
        <v>0</v>
      </c>
      <c r="U108" s="116">
        <v>0</v>
      </c>
      <c r="V108" s="116">
        <v>0</v>
      </c>
      <c r="W108" s="116">
        <v>167</v>
      </c>
      <c r="X108" s="116">
        <v>92</v>
      </c>
      <c r="Y108" s="116">
        <v>82</v>
      </c>
      <c r="Z108" s="324">
        <v>0</v>
      </c>
    </row>
    <row r="109" spans="1:26" ht="15" customHeight="1" x14ac:dyDescent="0.2">
      <c r="A109" s="14" t="s">
        <v>246</v>
      </c>
      <c r="B109" s="8">
        <v>350690</v>
      </c>
      <c r="C109" s="15">
        <v>0</v>
      </c>
      <c r="D109" s="59">
        <v>10</v>
      </c>
      <c r="E109" s="269">
        <v>10</v>
      </c>
      <c r="F109" s="270">
        <v>30</v>
      </c>
      <c r="G109" s="310" t="s">
        <v>1141</v>
      </c>
      <c r="H109" s="117" t="s">
        <v>54</v>
      </c>
      <c r="I109" s="101"/>
      <c r="J109" s="120">
        <v>653.36</v>
      </c>
      <c r="K109" s="123">
        <v>2.0383461935219449</v>
      </c>
      <c r="L109" s="238">
        <v>10376</v>
      </c>
      <c r="M109" s="238">
        <v>6615</v>
      </c>
      <c r="N109" s="300">
        <v>3761</v>
      </c>
      <c r="O109" s="244">
        <v>15.88</v>
      </c>
      <c r="P109" s="111">
        <v>63.75</v>
      </c>
      <c r="Q109" s="317">
        <v>4</v>
      </c>
      <c r="R109" s="95">
        <v>0.70499999999999996</v>
      </c>
      <c r="S109" s="116">
        <v>98</v>
      </c>
      <c r="T109" s="116">
        <v>23500</v>
      </c>
      <c r="U109" s="116">
        <v>5524000</v>
      </c>
      <c r="V109" s="116">
        <v>0</v>
      </c>
      <c r="W109" s="116">
        <v>17</v>
      </c>
      <c r="X109" s="116">
        <v>73</v>
      </c>
      <c r="Y109" s="116">
        <v>44</v>
      </c>
      <c r="Z109" s="324">
        <v>0</v>
      </c>
    </row>
    <row r="110" spans="1:26" ht="15" customHeight="1" x14ac:dyDescent="0.2">
      <c r="A110" s="14" t="s">
        <v>247</v>
      </c>
      <c r="B110" s="8">
        <v>350700</v>
      </c>
      <c r="C110" s="15">
        <v>0</v>
      </c>
      <c r="D110" s="59">
        <v>10</v>
      </c>
      <c r="E110" s="269">
        <v>10</v>
      </c>
      <c r="F110" s="270">
        <v>30</v>
      </c>
      <c r="G110" s="310" t="s">
        <v>1142</v>
      </c>
      <c r="H110" s="117" t="s">
        <v>54</v>
      </c>
      <c r="I110" s="101"/>
      <c r="J110" s="120">
        <v>249.01</v>
      </c>
      <c r="K110" s="123">
        <v>2.6219825916689476</v>
      </c>
      <c r="L110" s="238">
        <v>53228</v>
      </c>
      <c r="M110" s="238">
        <v>50071</v>
      </c>
      <c r="N110" s="300">
        <v>3157</v>
      </c>
      <c r="O110" s="244">
        <v>213.79</v>
      </c>
      <c r="P110" s="111">
        <v>94.07</v>
      </c>
      <c r="Q110" s="317">
        <v>1</v>
      </c>
      <c r="R110" s="95">
        <v>0.78</v>
      </c>
      <c r="S110" s="116">
        <v>103</v>
      </c>
      <c r="T110" s="116">
        <v>16294</v>
      </c>
      <c r="U110" s="116">
        <v>0</v>
      </c>
      <c r="V110" s="116">
        <v>0</v>
      </c>
      <c r="W110" s="116">
        <v>177</v>
      </c>
      <c r="X110" s="116">
        <v>548</v>
      </c>
      <c r="Y110" s="116">
        <v>383</v>
      </c>
      <c r="Z110" s="324">
        <v>0</v>
      </c>
    </row>
    <row r="111" spans="1:26" ht="15" customHeight="1" x14ac:dyDescent="0.2">
      <c r="A111" s="14" t="s">
        <v>248</v>
      </c>
      <c r="B111" s="8">
        <v>350710</v>
      </c>
      <c r="C111" s="15">
        <v>0</v>
      </c>
      <c r="D111" s="59">
        <v>5</v>
      </c>
      <c r="E111" s="269">
        <v>5</v>
      </c>
      <c r="F111" s="270">
        <v>30</v>
      </c>
      <c r="G111" s="310" t="s">
        <v>1143</v>
      </c>
      <c r="H111" s="117" t="s">
        <v>9</v>
      </c>
      <c r="I111" s="101"/>
      <c r="J111" s="120">
        <v>108.51</v>
      </c>
      <c r="K111" s="123">
        <v>3.0053760966293863</v>
      </c>
      <c r="L111" s="238">
        <v>22123</v>
      </c>
      <c r="M111" s="238">
        <v>19849</v>
      </c>
      <c r="N111" s="300">
        <v>2274</v>
      </c>
      <c r="O111" s="244">
        <v>204.14</v>
      </c>
      <c r="P111" s="111">
        <v>89.72</v>
      </c>
      <c r="Q111" s="317">
        <v>3</v>
      </c>
      <c r="R111" s="95">
        <v>0.71299999999999997</v>
      </c>
      <c r="S111" s="116">
        <v>16</v>
      </c>
      <c r="T111" s="116">
        <v>2600</v>
      </c>
      <c r="U111" s="116">
        <v>0</v>
      </c>
      <c r="V111" s="116">
        <v>0</v>
      </c>
      <c r="W111" s="116">
        <v>96</v>
      </c>
      <c r="X111" s="116">
        <v>125</v>
      </c>
      <c r="Y111" s="116">
        <v>100</v>
      </c>
      <c r="Z111" s="324">
        <v>0</v>
      </c>
    </row>
    <row r="112" spans="1:26" ht="15" customHeight="1" x14ac:dyDescent="0.2">
      <c r="A112" s="14" t="s">
        <v>249</v>
      </c>
      <c r="B112" s="8">
        <v>350715</v>
      </c>
      <c r="C112" s="15">
        <v>0</v>
      </c>
      <c r="D112" s="59">
        <v>14</v>
      </c>
      <c r="E112" s="269">
        <v>14</v>
      </c>
      <c r="F112" s="270">
        <v>30</v>
      </c>
      <c r="G112" s="310" t="s">
        <v>1144</v>
      </c>
      <c r="H112" s="117" t="s">
        <v>8</v>
      </c>
      <c r="I112" s="101"/>
      <c r="J112" s="120">
        <v>133.22</v>
      </c>
      <c r="K112" s="123">
        <v>0.87217690031435868</v>
      </c>
      <c r="L112" s="238">
        <v>3703</v>
      </c>
      <c r="M112" s="238">
        <v>2648</v>
      </c>
      <c r="N112" s="300">
        <v>1055</v>
      </c>
      <c r="O112" s="244">
        <v>27.72</v>
      </c>
      <c r="P112" s="111">
        <v>71.510000000000005</v>
      </c>
      <c r="Q112" s="317">
        <v>4</v>
      </c>
      <c r="R112" s="95">
        <v>0.66</v>
      </c>
      <c r="S112" s="116">
        <v>11</v>
      </c>
      <c r="T112" s="116">
        <v>1700</v>
      </c>
      <c r="U112" s="116">
        <v>360</v>
      </c>
      <c r="V112" s="116">
        <v>630</v>
      </c>
      <c r="W112" s="116">
        <v>6</v>
      </c>
      <c r="X112" s="116">
        <v>12</v>
      </c>
      <c r="Y112" s="116">
        <v>8</v>
      </c>
      <c r="Z112" s="324">
        <v>0</v>
      </c>
    </row>
    <row r="113" spans="1:26" ht="15" customHeight="1" x14ac:dyDescent="0.2">
      <c r="A113" s="14" t="s">
        <v>250</v>
      </c>
      <c r="B113" s="8">
        <v>350720</v>
      </c>
      <c r="C113" s="15">
        <v>0</v>
      </c>
      <c r="D113" s="59">
        <v>21</v>
      </c>
      <c r="E113" s="269">
        <v>21</v>
      </c>
      <c r="F113" s="270">
        <v>30</v>
      </c>
      <c r="G113" s="310" t="s">
        <v>1145</v>
      </c>
      <c r="H113" s="117" t="s">
        <v>4</v>
      </c>
      <c r="I113" s="101"/>
      <c r="J113" s="120">
        <v>118.67</v>
      </c>
      <c r="K113" s="123">
        <v>6.2092715293560197E-2</v>
      </c>
      <c r="L113" s="238">
        <v>808</v>
      </c>
      <c r="M113" s="238">
        <v>629</v>
      </c>
      <c r="N113" s="300">
        <v>179</v>
      </c>
      <c r="O113" s="244">
        <v>6.79</v>
      </c>
      <c r="P113" s="111">
        <v>77.849999999999994</v>
      </c>
      <c r="Q113" s="317">
        <v>3</v>
      </c>
      <c r="R113" s="95">
        <v>0.746</v>
      </c>
      <c r="S113" s="116">
        <v>12</v>
      </c>
      <c r="T113" s="116">
        <v>7940</v>
      </c>
      <c r="U113" s="116">
        <v>0</v>
      </c>
      <c r="V113" s="116">
        <v>120</v>
      </c>
      <c r="W113" s="116">
        <v>3</v>
      </c>
      <c r="X113" s="116">
        <v>4</v>
      </c>
      <c r="Y113" s="116">
        <v>7</v>
      </c>
      <c r="Z113" s="324">
        <v>0</v>
      </c>
    </row>
    <row r="114" spans="1:26" ht="15" customHeight="1" x14ac:dyDescent="0.2">
      <c r="A114" s="14" t="s">
        <v>251</v>
      </c>
      <c r="B114" s="8">
        <v>350730</v>
      </c>
      <c r="C114" s="15">
        <v>0</v>
      </c>
      <c r="D114" s="59">
        <v>13</v>
      </c>
      <c r="E114" s="269">
        <v>13</v>
      </c>
      <c r="F114" s="270">
        <v>30</v>
      </c>
      <c r="G114" s="310" t="s">
        <v>1146</v>
      </c>
      <c r="H114" s="117" t="s">
        <v>10</v>
      </c>
      <c r="I114" s="101"/>
      <c r="J114" s="120">
        <v>120.8</v>
      </c>
      <c r="K114" s="123">
        <v>1.2623345830586663</v>
      </c>
      <c r="L114" s="238">
        <v>4521</v>
      </c>
      <c r="M114" s="238">
        <v>4091</v>
      </c>
      <c r="N114" s="300">
        <v>430</v>
      </c>
      <c r="O114" s="244">
        <v>37.020000000000003</v>
      </c>
      <c r="P114" s="111">
        <v>90.49</v>
      </c>
      <c r="Q114" s="317">
        <v>2</v>
      </c>
      <c r="R114" s="95">
        <v>0.754</v>
      </c>
      <c r="S114" s="116">
        <v>41</v>
      </c>
      <c r="T114" s="116">
        <v>2650</v>
      </c>
      <c r="U114" s="116">
        <v>3276000</v>
      </c>
      <c r="V114" s="116">
        <v>0</v>
      </c>
      <c r="W114" s="116">
        <v>23</v>
      </c>
      <c r="X114" s="116">
        <v>42</v>
      </c>
      <c r="Y114" s="116">
        <v>32</v>
      </c>
      <c r="Z114" s="324">
        <v>17.79</v>
      </c>
    </row>
    <row r="115" spans="1:26" ht="15" customHeight="1" x14ac:dyDescent="0.2">
      <c r="A115" s="14" t="s">
        <v>252</v>
      </c>
      <c r="B115" s="8">
        <v>350740</v>
      </c>
      <c r="C115" s="15">
        <v>0</v>
      </c>
      <c r="D115" s="59">
        <v>16</v>
      </c>
      <c r="E115" s="269">
        <v>16</v>
      </c>
      <c r="F115" s="270">
        <v>30</v>
      </c>
      <c r="G115" s="310" t="s">
        <v>1147</v>
      </c>
      <c r="H115" s="117" t="s">
        <v>0</v>
      </c>
      <c r="I115" s="101"/>
      <c r="J115" s="120">
        <v>552.6</v>
      </c>
      <c r="K115" s="123">
        <v>0.73679771922876558</v>
      </c>
      <c r="L115" s="238">
        <v>14976</v>
      </c>
      <c r="M115" s="238">
        <v>13843</v>
      </c>
      <c r="N115" s="300">
        <v>1133</v>
      </c>
      <c r="O115" s="244">
        <v>27.12</v>
      </c>
      <c r="P115" s="111">
        <v>92.43</v>
      </c>
      <c r="Q115" s="317">
        <v>3</v>
      </c>
      <c r="R115" s="95">
        <v>0.73</v>
      </c>
      <c r="S115" s="116">
        <v>161</v>
      </c>
      <c r="T115" s="116">
        <v>15356</v>
      </c>
      <c r="U115" s="116">
        <v>1720000</v>
      </c>
      <c r="V115" s="116">
        <v>1400</v>
      </c>
      <c r="W115" s="116">
        <v>77</v>
      </c>
      <c r="X115" s="116">
        <v>234</v>
      </c>
      <c r="Y115" s="116">
        <v>88</v>
      </c>
      <c r="Z115" s="324">
        <v>23.29</v>
      </c>
    </row>
    <row r="116" spans="1:26" ht="15" customHeight="1" x14ac:dyDescent="0.2">
      <c r="A116" s="14" t="s">
        <v>253</v>
      </c>
      <c r="B116" s="8">
        <v>350745</v>
      </c>
      <c r="C116" s="15">
        <v>0</v>
      </c>
      <c r="D116" s="59">
        <v>13</v>
      </c>
      <c r="E116" s="269">
        <v>13</v>
      </c>
      <c r="F116" s="270">
        <v>30</v>
      </c>
      <c r="G116" s="310" t="s">
        <v>1148</v>
      </c>
      <c r="H116" s="117" t="s">
        <v>10</v>
      </c>
      <c r="I116" s="101"/>
      <c r="J116" s="120">
        <v>348.12</v>
      </c>
      <c r="K116" s="123">
        <v>1.4563147080239203</v>
      </c>
      <c r="L116" s="238">
        <v>2444</v>
      </c>
      <c r="M116" s="238">
        <v>2215</v>
      </c>
      <c r="N116" s="300">
        <v>229</v>
      </c>
      <c r="O116" s="244">
        <v>7.02</v>
      </c>
      <c r="P116" s="111">
        <v>90.63</v>
      </c>
      <c r="Q116" s="317">
        <v>3</v>
      </c>
      <c r="R116" s="95">
        <v>0.70499999999999996</v>
      </c>
      <c r="S116" s="116">
        <v>13</v>
      </c>
      <c r="T116" s="116">
        <v>0</v>
      </c>
      <c r="U116" s="116">
        <v>0</v>
      </c>
      <c r="V116" s="116">
        <v>0</v>
      </c>
      <c r="W116" s="116">
        <v>5</v>
      </c>
      <c r="X116" s="116">
        <v>17</v>
      </c>
      <c r="Y116" s="116">
        <v>9</v>
      </c>
      <c r="Z116" s="324">
        <v>0</v>
      </c>
    </row>
    <row r="117" spans="1:26" ht="15" customHeight="1" x14ac:dyDescent="0.2">
      <c r="A117" s="14" t="s">
        <v>254</v>
      </c>
      <c r="B117" s="8">
        <v>350750</v>
      </c>
      <c r="C117" s="15">
        <v>0</v>
      </c>
      <c r="D117" s="59">
        <v>10</v>
      </c>
      <c r="E117" s="269">
        <v>10</v>
      </c>
      <c r="F117" s="270">
        <v>30</v>
      </c>
      <c r="G117" s="310" t="s">
        <v>1149</v>
      </c>
      <c r="H117" s="117" t="s">
        <v>54</v>
      </c>
      <c r="I117" s="101"/>
      <c r="J117" s="120">
        <v>1482.87</v>
      </c>
      <c r="K117" s="123">
        <v>1.3636778957579976</v>
      </c>
      <c r="L117" s="238">
        <v>134858</v>
      </c>
      <c r="M117" s="238">
        <v>130137</v>
      </c>
      <c r="N117" s="300">
        <v>4721</v>
      </c>
      <c r="O117" s="244">
        <v>90.96</v>
      </c>
      <c r="P117" s="111">
        <v>96.5</v>
      </c>
      <c r="Q117" s="317">
        <v>2</v>
      </c>
      <c r="R117" s="95">
        <v>0.8</v>
      </c>
      <c r="S117" s="116">
        <v>333</v>
      </c>
      <c r="T117" s="116">
        <v>37800</v>
      </c>
      <c r="U117" s="116">
        <v>5063000</v>
      </c>
      <c r="V117" s="116">
        <v>2000</v>
      </c>
      <c r="W117" s="116">
        <v>283</v>
      </c>
      <c r="X117" s="116">
        <v>1397</v>
      </c>
      <c r="Y117" s="116">
        <v>1202</v>
      </c>
      <c r="Z117" s="324">
        <v>60.57</v>
      </c>
    </row>
    <row r="118" spans="1:26" ht="15" customHeight="1" x14ac:dyDescent="0.2">
      <c r="A118" s="14" t="s">
        <v>255</v>
      </c>
      <c r="B118" s="8">
        <v>350760</v>
      </c>
      <c r="C118" s="15">
        <v>0</v>
      </c>
      <c r="D118" s="59">
        <v>5</v>
      </c>
      <c r="E118" s="269">
        <v>5</v>
      </c>
      <c r="F118" s="270">
        <v>30</v>
      </c>
      <c r="G118" s="310" t="s">
        <v>1150</v>
      </c>
      <c r="H118" s="117" t="s">
        <v>9</v>
      </c>
      <c r="I118" s="101"/>
      <c r="J118" s="120">
        <v>513.59</v>
      </c>
      <c r="K118" s="123">
        <v>1.3911551337857819</v>
      </c>
      <c r="L118" s="238">
        <v>156241</v>
      </c>
      <c r="M118" s="238">
        <v>152793</v>
      </c>
      <c r="N118" s="300">
        <v>3448</v>
      </c>
      <c r="O118" s="244">
        <v>304.81</v>
      </c>
      <c r="P118" s="111">
        <v>97.79</v>
      </c>
      <c r="Q118" s="317">
        <v>4</v>
      </c>
      <c r="R118" s="95">
        <v>0.77600000000000002</v>
      </c>
      <c r="S118" s="116">
        <v>293</v>
      </c>
      <c r="T118" s="116">
        <v>21400</v>
      </c>
      <c r="U118" s="116">
        <v>3620360</v>
      </c>
      <c r="V118" s="116">
        <v>40000</v>
      </c>
      <c r="W118" s="116">
        <v>523</v>
      </c>
      <c r="X118" s="116">
        <v>1653</v>
      </c>
      <c r="Y118" s="116">
        <v>1365</v>
      </c>
      <c r="Z118" s="324">
        <v>0</v>
      </c>
    </row>
    <row r="119" spans="1:26" ht="15" customHeight="1" x14ac:dyDescent="0.2">
      <c r="A119" s="14" t="s">
        <v>256</v>
      </c>
      <c r="B119" s="8">
        <v>350770</v>
      </c>
      <c r="C119" s="15">
        <v>0</v>
      </c>
      <c r="D119" s="59">
        <v>19</v>
      </c>
      <c r="E119" s="269">
        <v>19</v>
      </c>
      <c r="F119" s="270">
        <v>30</v>
      </c>
      <c r="G119" s="310" t="s">
        <v>1151</v>
      </c>
      <c r="H119" s="117" t="s">
        <v>2</v>
      </c>
      <c r="I119" s="101"/>
      <c r="J119" s="120">
        <v>195.52</v>
      </c>
      <c r="K119" s="123">
        <v>1.2486851477645278</v>
      </c>
      <c r="L119" s="238">
        <v>5304</v>
      </c>
      <c r="M119" s="238">
        <v>4801</v>
      </c>
      <c r="N119" s="300">
        <v>503</v>
      </c>
      <c r="O119" s="244">
        <v>27.17</v>
      </c>
      <c r="P119" s="111">
        <v>90.52</v>
      </c>
      <c r="Q119" s="317">
        <v>3</v>
      </c>
      <c r="R119" s="95">
        <v>0.73699999999999999</v>
      </c>
      <c r="S119" s="116">
        <v>29</v>
      </c>
      <c r="T119" s="116">
        <v>8700</v>
      </c>
      <c r="U119" s="116">
        <v>0</v>
      </c>
      <c r="V119" s="116">
        <v>0</v>
      </c>
      <c r="W119" s="116">
        <v>12</v>
      </c>
      <c r="X119" s="116">
        <v>31</v>
      </c>
      <c r="Y119" s="116">
        <v>24</v>
      </c>
      <c r="Z119" s="324">
        <v>0</v>
      </c>
    </row>
    <row r="120" spans="1:26" ht="15" customHeight="1" x14ac:dyDescent="0.2">
      <c r="A120" s="14" t="s">
        <v>257</v>
      </c>
      <c r="B120" s="8">
        <v>350775</v>
      </c>
      <c r="C120" s="15">
        <v>0</v>
      </c>
      <c r="D120" s="59">
        <v>19</v>
      </c>
      <c r="E120" s="269">
        <v>19</v>
      </c>
      <c r="F120" s="270">
        <v>30</v>
      </c>
      <c r="G120" s="310" t="s">
        <v>1152</v>
      </c>
      <c r="H120" s="117" t="s">
        <v>2</v>
      </c>
      <c r="I120" s="101"/>
      <c r="J120" s="120">
        <v>104.83</v>
      </c>
      <c r="K120" s="123">
        <v>0.87356770853128651</v>
      </c>
      <c r="L120" s="238">
        <v>2677</v>
      </c>
      <c r="M120" s="238">
        <v>2250</v>
      </c>
      <c r="N120" s="300">
        <v>427</v>
      </c>
      <c r="O120" s="244">
        <v>25.33</v>
      </c>
      <c r="P120" s="111">
        <v>84.05</v>
      </c>
      <c r="Q120" s="317">
        <v>3</v>
      </c>
      <c r="R120" s="95">
        <v>0.71</v>
      </c>
      <c r="S120" s="116">
        <v>16</v>
      </c>
      <c r="T120" s="116">
        <v>5800</v>
      </c>
      <c r="U120" s="116">
        <v>0</v>
      </c>
      <c r="V120" s="116">
        <v>0</v>
      </c>
      <c r="W120" s="116">
        <v>3</v>
      </c>
      <c r="X120" s="116">
        <v>18</v>
      </c>
      <c r="Y120" s="116">
        <v>7</v>
      </c>
      <c r="Z120" s="324">
        <v>11.14</v>
      </c>
    </row>
    <row r="121" spans="1:26" ht="15" customHeight="1" x14ac:dyDescent="0.2">
      <c r="A121" s="14" t="s">
        <v>258</v>
      </c>
      <c r="B121" s="8">
        <v>350780</v>
      </c>
      <c r="C121" s="15">
        <v>0</v>
      </c>
      <c r="D121" s="59">
        <v>4</v>
      </c>
      <c r="E121" s="269">
        <v>4</v>
      </c>
      <c r="F121" s="270">
        <v>30</v>
      </c>
      <c r="G121" s="310" t="s">
        <v>1153</v>
      </c>
      <c r="H121" s="117" t="s">
        <v>15</v>
      </c>
      <c r="I121" s="101"/>
      <c r="J121" s="120">
        <v>279.8</v>
      </c>
      <c r="K121" s="123">
        <v>1.6844501306362503</v>
      </c>
      <c r="L121" s="238">
        <v>22680</v>
      </c>
      <c r="M121" s="238">
        <v>22292</v>
      </c>
      <c r="N121" s="300">
        <v>388</v>
      </c>
      <c r="O121" s="244">
        <v>81.45</v>
      </c>
      <c r="P121" s="111">
        <v>98.29</v>
      </c>
      <c r="Q121" s="317">
        <v>3</v>
      </c>
      <c r="R121" s="95">
        <v>0.755</v>
      </c>
      <c r="S121" s="116">
        <v>103</v>
      </c>
      <c r="T121" s="116">
        <v>12063</v>
      </c>
      <c r="U121" s="116">
        <v>321000</v>
      </c>
      <c r="V121" s="116">
        <v>1000</v>
      </c>
      <c r="W121" s="116">
        <v>93</v>
      </c>
      <c r="X121" s="116">
        <v>222</v>
      </c>
      <c r="Y121" s="116">
        <v>140</v>
      </c>
      <c r="Z121" s="324">
        <v>0</v>
      </c>
    </row>
    <row r="122" spans="1:26" ht="15" customHeight="1" x14ac:dyDescent="0.2">
      <c r="A122" s="14" t="s">
        <v>259</v>
      </c>
      <c r="B122" s="8">
        <v>350790</v>
      </c>
      <c r="C122" s="15">
        <v>0</v>
      </c>
      <c r="D122" s="59">
        <v>13</v>
      </c>
      <c r="E122" s="269">
        <v>13</v>
      </c>
      <c r="F122" s="270">
        <v>30</v>
      </c>
      <c r="G122" s="310" t="s">
        <v>1154</v>
      </c>
      <c r="H122" s="117" t="s">
        <v>10</v>
      </c>
      <c r="I122" s="101"/>
      <c r="J122" s="120">
        <v>1101.47</v>
      </c>
      <c r="K122" s="123">
        <v>1.1928427706777267</v>
      </c>
      <c r="L122" s="238">
        <v>22796</v>
      </c>
      <c r="M122" s="238">
        <v>19734</v>
      </c>
      <c r="N122" s="300">
        <v>3062</v>
      </c>
      <c r="O122" s="244">
        <v>20.7</v>
      </c>
      <c r="P122" s="111">
        <v>86.57</v>
      </c>
      <c r="Q122" s="317">
        <v>5</v>
      </c>
      <c r="R122" s="95">
        <v>0.74</v>
      </c>
      <c r="S122" s="116">
        <v>214</v>
      </c>
      <c r="T122" s="116">
        <v>32800</v>
      </c>
      <c r="U122" s="116">
        <v>13000</v>
      </c>
      <c r="V122" s="116">
        <v>20000</v>
      </c>
      <c r="W122" s="116">
        <v>61</v>
      </c>
      <c r="X122" s="116">
        <v>259</v>
      </c>
      <c r="Y122" s="116">
        <v>228</v>
      </c>
      <c r="Z122" s="324">
        <v>0</v>
      </c>
    </row>
    <row r="123" spans="1:26" ht="15" customHeight="1" x14ac:dyDescent="0.2">
      <c r="A123" s="14" t="s">
        <v>260</v>
      </c>
      <c r="B123" s="8">
        <v>350800</v>
      </c>
      <c r="C123" s="15">
        <v>0</v>
      </c>
      <c r="D123" s="59">
        <v>14</v>
      </c>
      <c r="E123" s="269">
        <v>14</v>
      </c>
      <c r="F123" s="270">
        <v>30</v>
      </c>
      <c r="G123" s="310" t="s">
        <v>1155</v>
      </c>
      <c r="H123" s="117" t="s">
        <v>8</v>
      </c>
      <c r="I123" s="101"/>
      <c r="J123" s="120">
        <v>1194.98</v>
      </c>
      <c r="K123" s="123">
        <v>0.48933108665141223</v>
      </c>
      <c r="L123" s="238">
        <v>19059</v>
      </c>
      <c r="M123" s="238">
        <v>15678</v>
      </c>
      <c r="N123" s="300">
        <v>3381</v>
      </c>
      <c r="O123" s="244">
        <v>15.94</v>
      </c>
      <c r="P123" s="111">
        <v>82.26</v>
      </c>
      <c r="Q123" s="317">
        <v>5</v>
      </c>
      <c r="R123" s="95">
        <v>0.66700000000000004</v>
      </c>
      <c r="S123" s="116">
        <v>186</v>
      </c>
      <c r="T123" s="116">
        <v>30000</v>
      </c>
      <c r="U123" s="116">
        <v>360000</v>
      </c>
      <c r="V123" s="116">
        <v>0</v>
      </c>
      <c r="W123" s="116">
        <v>29</v>
      </c>
      <c r="X123" s="116">
        <v>175</v>
      </c>
      <c r="Y123" s="116">
        <v>71</v>
      </c>
      <c r="Z123" s="324">
        <v>0</v>
      </c>
    </row>
    <row r="124" spans="1:26" ht="15" customHeight="1" x14ac:dyDescent="0.2">
      <c r="A124" s="14" t="s">
        <v>261</v>
      </c>
      <c r="B124" s="8">
        <v>350810</v>
      </c>
      <c r="C124" s="15">
        <v>0</v>
      </c>
      <c r="D124" s="59">
        <v>19</v>
      </c>
      <c r="E124" s="269">
        <v>19</v>
      </c>
      <c r="F124" s="270">
        <v>30</v>
      </c>
      <c r="G124" s="310" t="s">
        <v>1156</v>
      </c>
      <c r="H124" s="117" t="s">
        <v>2</v>
      </c>
      <c r="I124" s="101"/>
      <c r="J124" s="120">
        <v>326.64</v>
      </c>
      <c r="K124" s="123">
        <v>0.932536608051171</v>
      </c>
      <c r="L124" s="238">
        <v>16053</v>
      </c>
      <c r="M124" s="238">
        <v>15282</v>
      </c>
      <c r="N124" s="300">
        <v>771</v>
      </c>
      <c r="O124" s="244">
        <v>49.11</v>
      </c>
      <c r="P124" s="111">
        <v>95.2</v>
      </c>
      <c r="Q124" s="317">
        <v>4</v>
      </c>
      <c r="R124" s="95">
        <v>0.76300000000000001</v>
      </c>
      <c r="S124" s="116">
        <v>99</v>
      </c>
      <c r="T124" s="116">
        <v>45300</v>
      </c>
      <c r="U124" s="116">
        <v>120000</v>
      </c>
      <c r="V124" s="116">
        <v>40</v>
      </c>
      <c r="W124" s="116">
        <v>44</v>
      </c>
      <c r="X124" s="116">
        <v>154</v>
      </c>
      <c r="Y124" s="116">
        <v>132</v>
      </c>
      <c r="Z124" s="324">
        <v>34.489999999999995</v>
      </c>
    </row>
    <row r="125" spans="1:26" ht="15" customHeight="1" x14ac:dyDescent="0.2">
      <c r="A125" s="14" t="s">
        <v>262</v>
      </c>
      <c r="B125" s="8">
        <v>350820</v>
      </c>
      <c r="C125" s="15">
        <v>0</v>
      </c>
      <c r="D125" s="59">
        <v>8</v>
      </c>
      <c r="E125" s="269">
        <v>8</v>
      </c>
      <c r="F125" s="270">
        <v>30</v>
      </c>
      <c r="G125" s="310" t="s">
        <v>1157</v>
      </c>
      <c r="H125" s="117" t="s">
        <v>51</v>
      </c>
      <c r="I125" s="101"/>
      <c r="J125" s="120">
        <v>266.27</v>
      </c>
      <c r="K125" s="123">
        <v>0.81889585431746958</v>
      </c>
      <c r="L125" s="238">
        <v>4188</v>
      </c>
      <c r="M125" s="238">
        <v>3465</v>
      </c>
      <c r="N125" s="300">
        <v>723</v>
      </c>
      <c r="O125" s="244">
        <v>15.72</v>
      </c>
      <c r="P125" s="111">
        <v>82.74</v>
      </c>
      <c r="Q125" s="317">
        <v>1</v>
      </c>
      <c r="R125" s="95">
        <v>0.73499999999999999</v>
      </c>
      <c r="S125" s="116">
        <v>61</v>
      </c>
      <c r="T125" s="116">
        <v>12000</v>
      </c>
      <c r="U125" s="116">
        <v>0</v>
      </c>
      <c r="V125" s="116">
        <v>0</v>
      </c>
      <c r="W125" s="116">
        <v>16</v>
      </c>
      <c r="X125" s="116">
        <v>43</v>
      </c>
      <c r="Y125" s="116">
        <v>38</v>
      </c>
      <c r="Z125" s="324">
        <v>0</v>
      </c>
    </row>
    <row r="126" spans="1:26" ht="15" customHeight="1" x14ac:dyDescent="0.2">
      <c r="A126" s="14" t="s">
        <v>263</v>
      </c>
      <c r="B126" s="8">
        <v>350830</v>
      </c>
      <c r="C126" s="15">
        <v>0</v>
      </c>
      <c r="D126" s="59">
        <v>17</v>
      </c>
      <c r="E126" s="269">
        <v>17</v>
      </c>
      <c r="F126" s="270">
        <v>30</v>
      </c>
      <c r="G126" s="310" t="s">
        <v>1158</v>
      </c>
      <c r="H126" s="117" t="s">
        <v>7</v>
      </c>
      <c r="I126" s="101"/>
      <c r="J126" s="120">
        <v>239.21</v>
      </c>
      <c r="K126" s="123">
        <v>-0.50620859159161702</v>
      </c>
      <c r="L126" s="238">
        <v>4322</v>
      </c>
      <c r="M126" s="238">
        <v>3756</v>
      </c>
      <c r="N126" s="300">
        <v>566</v>
      </c>
      <c r="O126" s="244">
        <v>18.02</v>
      </c>
      <c r="P126" s="111">
        <v>86.9</v>
      </c>
      <c r="Q126" s="317">
        <v>5</v>
      </c>
      <c r="R126" s="95">
        <v>0.69399999999999995</v>
      </c>
      <c r="S126" s="116">
        <v>61</v>
      </c>
      <c r="T126" s="116">
        <v>0</v>
      </c>
      <c r="U126" s="116">
        <v>0</v>
      </c>
      <c r="V126" s="116">
        <v>0</v>
      </c>
      <c r="W126" s="116">
        <v>15</v>
      </c>
      <c r="X126" s="116">
        <v>38</v>
      </c>
      <c r="Y126" s="116">
        <v>20</v>
      </c>
      <c r="Z126" s="324">
        <v>0</v>
      </c>
    </row>
    <row r="127" spans="1:26" ht="15" customHeight="1" x14ac:dyDescent="0.2">
      <c r="A127" s="14" t="s">
        <v>264</v>
      </c>
      <c r="B127" s="8">
        <v>350840</v>
      </c>
      <c r="C127" s="15">
        <v>0</v>
      </c>
      <c r="D127" s="59">
        <v>10</v>
      </c>
      <c r="E127" s="269">
        <v>10</v>
      </c>
      <c r="F127" s="270">
        <v>30</v>
      </c>
      <c r="G127" s="310" t="s">
        <v>1159</v>
      </c>
      <c r="H127" s="117" t="s">
        <v>54</v>
      </c>
      <c r="I127" s="101"/>
      <c r="J127" s="120">
        <v>259.81</v>
      </c>
      <c r="K127" s="123">
        <v>2.0264541188541152</v>
      </c>
      <c r="L127" s="238">
        <v>45556</v>
      </c>
      <c r="M127" s="238">
        <v>39820</v>
      </c>
      <c r="N127" s="300">
        <v>5736</v>
      </c>
      <c r="O127" s="244">
        <v>175.06</v>
      </c>
      <c r="P127" s="111">
        <v>87.41</v>
      </c>
      <c r="Q127" s="317">
        <v>2</v>
      </c>
      <c r="R127" s="95">
        <v>0.73799999999999999</v>
      </c>
      <c r="S127" s="116">
        <v>69</v>
      </c>
      <c r="T127" s="116">
        <v>6900</v>
      </c>
      <c r="U127" s="116">
        <v>2250000</v>
      </c>
      <c r="V127" s="116">
        <v>0</v>
      </c>
      <c r="W127" s="116">
        <v>166</v>
      </c>
      <c r="X127" s="116">
        <v>291</v>
      </c>
      <c r="Y127" s="116">
        <v>231</v>
      </c>
      <c r="Z127" s="324">
        <v>0</v>
      </c>
    </row>
    <row r="128" spans="1:26" ht="15" customHeight="1" x14ac:dyDescent="0.2">
      <c r="A128" s="14" t="s">
        <v>265</v>
      </c>
      <c r="B128" s="8">
        <v>350850</v>
      </c>
      <c r="C128" s="15">
        <v>0</v>
      </c>
      <c r="D128" s="59">
        <v>2</v>
      </c>
      <c r="E128" s="269">
        <v>2</v>
      </c>
      <c r="F128" s="270">
        <v>30</v>
      </c>
      <c r="G128" s="310" t="s">
        <v>1160</v>
      </c>
      <c r="H128" s="117" t="s">
        <v>6</v>
      </c>
      <c r="I128" s="101"/>
      <c r="J128" s="120">
        <v>369.91</v>
      </c>
      <c r="K128" s="123">
        <v>0.93562960376532001</v>
      </c>
      <c r="L128" s="238">
        <v>88346</v>
      </c>
      <c r="M128" s="238">
        <v>75592</v>
      </c>
      <c r="N128" s="300">
        <v>12754</v>
      </c>
      <c r="O128" s="244">
        <v>239.43</v>
      </c>
      <c r="P128" s="111">
        <v>85.56</v>
      </c>
      <c r="Q128" s="317">
        <v>2</v>
      </c>
      <c r="R128" s="95">
        <v>0.78800000000000003</v>
      </c>
      <c r="S128" s="116">
        <v>113</v>
      </c>
      <c r="T128" s="116">
        <v>20000</v>
      </c>
      <c r="U128" s="116">
        <v>0</v>
      </c>
      <c r="V128" s="116">
        <v>0</v>
      </c>
      <c r="W128" s="116">
        <v>150</v>
      </c>
      <c r="X128" s="116">
        <v>662</v>
      </c>
      <c r="Y128" s="116">
        <v>547</v>
      </c>
      <c r="Z128" s="324">
        <v>0</v>
      </c>
    </row>
    <row r="129" spans="1:26" ht="15" customHeight="1" x14ac:dyDescent="0.2">
      <c r="A129" s="14" t="s">
        <v>266</v>
      </c>
      <c r="B129" s="8">
        <v>350860</v>
      </c>
      <c r="C129" s="15">
        <v>0</v>
      </c>
      <c r="D129" s="59">
        <v>2</v>
      </c>
      <c r="E129" s="269">
        <v>2</v>
      </c>
      <c r="F129" s="270">
        <v>30</v>
      </c>
      <c r="G129" s="310" t="s">
        <v>1161</v>
      </c>
      <c r="H129" s="117" t="s">
        <v>6</v>
      </c>
      <c r="I129" s="101"/>
      <c r="J129" s="120">
        <v>287.83999999999997</v>
      </c>
      <c r="K129" s="123">
        <v>0.85592494076176528</v>
      </c>
      <c r="L129" s="238">
        <v>31225</v>
      </c>
      <c r="M129" s="238">
        <v>25789</v>
      </c>
      <c r="N129" s="300">
        <v>5436</v>
      </c>
      <c r="O129" s="244">
        <v>108.42</v>
      </c>
      <c r="P129" s="111">
        <v>82.59</v>
      </c>
      <c r="Q129" s="317">
        <v>4</v>
      </c>
      <c r="R129" s="95">
        <v>0.76400000000000001</v>
      </c>
      <c r="S129" s="116">
        <v>107</v>
      </c>
      <c r="T129" s="116">
        <v>19203</v>
      </c>
      <c r="U129" s="116">
        <v>5622</v>
      </c>
      <c r="V129" s="116">
        <v>860</v>
      </c>
      <c r="W129" s="116">
        <v>32</v>
      </c>
      <c r="X129" s="116">
        <v>213</v>
      </c>
      <c r="Y129" s="116">
        <v>181</v>
      </c>
      <c r="Z129" s="324">
        <v>0</v>
      </c>
    </row>
    <row r="130" spans="1:26" ht="15" customHeight="1" x14ac:dyDescent="0.2">
      <c r="A130" s="14" t="s">
        <v>267</v>
      </c>
      <c r="B130" s="8">
        <v>350870</v>
      </c>
      <c r="C130" s="15">
        <v>0</v>
      </c>
      <c r="D130" s="59">
        <v>4</v>
      </c>
      <c r="E130" s="269">
        <v>4</v>
      </c>
      <c r="F130" s="270">
        <v>30</v>
      </c>
      <c r="G130" s="310" t="s">
        <v>1162</v>
      </c>
      <c r="H130" s="117" t="s">
        <v>15</v>
      </c>
      <c r="I130" s="101"/>
      <c r="J130" s="120">
        <v>470.49</v>
      </c>
      <c r="K130" s="123">
        <v>2.8946217601588664E-2</v>
      </c>
      <c r="L130" s="238">
        <v>18685</v>
      </c>
      <c r="M130" s="238">
        <v>13084</v>
      </c>
      <c r="N130" s="300">
        <v>5601</v>
      </c>
      <c r="O130" s="244">
        <v>39.89</v>
      </c>
      <c r="P130" s="111">
        <v>70.02</v>
      </c>
      <c r="Q130" s="317">
        <v>3</v>
      </c>
      <c r="R130" s="95">
        <v>0.72</v>
      </c>
      <c r="S130" s="116">
        <v>189</v>
      </c>
      <c r="T130" s="116">
        <v>25815</v>
      </c>
      <c r="U130" s="116">
        <v>560000</v>
      </c>
      <c r="V130" s="116">
        <v>2300</v>
      </c>
      <c r="W130" s="116">
        <v>28</v>
      </c>
      <c r="X130" s="116">
        <v>122</v>
      </c>
      <c r="Y130" s="116">
        <v>90</v>
      </c>
      <c r="Z130" s="324">
        <v>27.01</v>
      </c>
    </row>
    <row r="131" spans="1:26" ht="15" customHeight="1" x14ac:dyDescent="0.2">
      <c r="A131" s="14" t="s">
        <v>268</v>
      </c>
      <c r="B131" s="8">
        <v>350880</v>
      </c>
      <c r="C131" s="15">
        <v>0</v>
      </c>
      <c r="D131" s="59">
        <v>16</v>
      </c>
      <c r="E131" s="269">
        <v>16</v>
      </c>
      <c r="F131" s="270">
        <v>30</v>
      </c>
      <c r="G131" s="310" t="s">
        <v>1163</v>
      </c>
      <c r="H131" s="117" t="s">
        <v>0</v>
      </c>
      <c r="I131" s="101"/>
      <c r="J131" s="120">
        <v>919.86</v>
      </c>
      <c r="K131" s="123">
        <v>0.42539474611249517</v>
      </c>
      <c r="L131" s="238">
        <v>16939</v>
      </c>
      <c r="M131" s="238">
        <v>15004</v>
      </c>
      <c r="N131" s="300">
        <v>1935</v>
      </c>
      <c r="O131" s="244">
        <v>18.41</v>
      </c>
      <c r="P131" s="111">
        <v>88.58</v>
      </c>
      <c r="Q131" s="317">
        <v>5</v>
      </c>
      <c r="R131" s="95">
        <v>0.74199999999999999</v>
      </c>
      <c r="S131" s="116">
        <v>161</v>
      </c>
      <c r="T131" s="116">
        <v>43988</v>
      </c>
      <c r="U131" s="116">
        <v>174750</v>
      </c>
      <c r="V131" s="116">
        <v>3147</v>
      </c>
      <c r="W131" s="116">
        <v>51</v>
      </c>
      <c r="X131" s="116">
        <v>157</v>
      </c>
      <c r="Y131" s="116">
        <v>103</v>
      </c>
      <c r="Z131" s="324">
        <v>42.05</v>
      </c>
    </row>
    <row r="132" spans="1:26" ht="15" customHeight="1" x14ac:dyDescent="0.2">
      <c r="A132" s="14" t="s">
        <v>269</v>
      </c>
      <c r="B132" s="8">
        <v>350890</v>
      </c>
      <c r="C132" s="15">
        <v>0</v>
      </c>
      <c r="D132" s="59">
        <v>21</v>
      </c>
      <c r="E132" s="269">
        <v>21</v>
      </c>
      <c r="F132" s="270">
        <v>30</v>
      </c>
      <c r="G132" s="310" t="s">
        <v>1164</v>
      </c>
      <c r="H132" s="117" t="s">
        <v>4</v>
      </c>
      <c r="I132" s="101"/>
      <c r="J132" s="120">
        <v>251.95</v>
      </c>
      <c r="K132" s="123">
        <v>-2.6828957044422452E-2</v>
      </c>
      <c r="L132" s="238">
        <v>4094</v>
      </c>
      <c r="M132" s="238">
        <v>3420</v>
      </c>
      <c r="N132" s="300">
        <v>674</v>
      </c>
      <c r="O132" s="244">
        <v>16.16</v>
      </c>
      <c r="P132" s="111">
        <v>83.54</v>
      </c>
      <c r="Q132" s="317">
        <v>4</v>
      </c>
      <c r="R132" s="95">
        <v>0.72899999999999998</v>
      </c>
      <c r="S132" s="116">
        <v>13</v>
      </c>
      <c r="T132" s="116">
        <v>37500</v>
      </c>
      <c r="U132" s="116">
        <v>0</v>
      </c>
      <c r="V132" s="116">
        <v>0</v>
      </c>
      <c r="W132" s="116">
        <v>5</v>
      </c>
      <c r="X132" s="116">
        <v>20</v>
      </c>
      <c r="Y132" s="116">
        <v>24</v>
      </c>
      <c r="Z132" s="324">
        <v>0</v>
      </c>
    </row>
    <row r="133" spans="1:26" ht="15" customHeight="1" x14ac:dyDescent="0.2">
      <c r="A133" s="14" t="s">
        <v>270</v>
      </c>
      <c r="B133" s="8">
        <v>350900</v>
      </c>
      <c r="C133" s="15">
        <v>0</v>
      </c>
      <c r="D133" s="59">
        <v>6</v>
      </c>
      <c r="E133" s="269">
        <v>6</v>
      </c>
      <c r="F133" s="270">
        <v>30</v>
      </c>
      <c r="G133" s="310" t="s">
        <v>1165</v>
      </c>
      <c r="H133" s="117" t="s">
        <v>16</v>
      </c>
      <c r="I133" s="101"/>
      <c r="J133" s="120">
        <v>95.89</v>
      </c>
      <c r="K133" s="123">
        <v>1.7502565960040295</v>
      </c>
      <c r="L133" s="238">
        <v>93639</v>
      </c>
      <c r="M133" s="238">
        <v>91719</v>
      </c>
      <c r="N133" s="300">
        <v>1920</v>
      </c>
      <c r="O133" s="244">
        <v>959.02</v>
      </c>
      <c r="P133" s="111">
        <v>97.95</v>
      </c>
      <c r="Q133" s="317">
        <v>1</v>
      </c>
      <c r="R133" s="95">
        <v>0.78100000000000003</v>
      </c>
      <c r="S133" s="116">
        <v>4</v>
      </c>
      <c r="T133" s="116">
        <v>0</v>
      </c>
      <c r="U133" s="116">
        <v>0</v>
      </c>
      <c r="V133" s="116">
        <v>0</v>
      </c>
      <c r="W133" s="116">
        <v>211</v>
      </c>
      <c r="X133" s="116">
        <v>464</v>
      </c>
      <c r="Y133" s="116">
        <v>331</v>
      </c>
      <c r="Z133" s="324">
        <v>0</v>
      </c>
    </row>
    <row r="134" spans="1:26" ht="15" customHeight="1" x14ac:dyDescent="0.2">
      <c r="A134" s="14" t="s">
        <v>271</v>
      </c>
      <c r="B134" s="8">
        <v>350910</v>
      </c>
      <c r="C134" s="15">
        <v>0</v>
      </c>
      <c r="D134" s="59">
        <v>22</v>
      </c>
      <c r="E134" s="269">
        <v>22</v>
      </c>
      <c r="F134" s="270">
        <v>30</v>
      </c>
      <c r="G134" s="310" t="s">
        <v>1166</v>
      </c>
      <c r="H134" s="117" t="s">
        <v>5</v>
      </c>
      <c r="I134" s="101"/>
      <c r="J134" s="120">
        <v>535.52</v>
      </c>
      <c r="K134" s="123">
        <v>1.4621127040120863</v>
      </c>
      <c r="L134" s="238">
        <v>5329</v>
      </c>
      <c r="M134" s="238">
        <v>2042</v>
      </c>
      <c r="N134" s="300">
        <v>3287</v>
      </c>
      <c r="O134" s="244">
        <v>9.67</v>
      </c>
      <c r="P134" s="111">
        <v>38.32</v>
      </c>
      <c r="Q134" s="317">
        <v>4</v>
      </c>
      <c r="R134" s="95">
        <v>0.69699999999999995</v>
      </c>
      <c r="S134" s="116">
        <v>69</v>
      </c>
      <c r="T134" s="116">
        <v>62073</v>
      </c>
      <c r="U134" s="116">
        <v>0</v>
      </c>
      <c r="V134" s="116">
        <v>0</v>
      </c>
      <c r="W134" s="116">
        <v>2</v>
      </c>
      <c r="X134" s="116">
        <v>8</v>
      </c>
      <c r="Y134" s="116">
        <v>17</v>
      </c>
      <c r="Z134" s="324">
        <v>25.44</v>
      </c>
    </row>
    <row r="135" spans="1:26" ht="15" customHeight="1" x14ac:dyDescent="0.2">
      <c r="A135" s="14" t="s">
        <v>272</v>
      </c>
      <c r="B135" s="8">
        <v>350920</v>
      </c>
      <c r="C135" s="15">
        <v>0</v>
      </c>
      <c r="D135" s="59">
        <v>6</v>
      </c>
      <c r="E135" s="269">
        <v>6</v>
      </c>
      <c r="F135" s="270">
        <v>30</v>
      </c>
      <c r="G135" s="310" t="s">
        <v>1167</v>
      </c>
      <c r="H135" s="117" t="s">
        <v>16</v>
      </c>
      <c r="I135" s="101"/>
      <c r="J135" s="120">
        <v>128.36000000000001</v>
      </c>
      <c r="K135" s="123">
        <v>2.1595401273850623</v>
      </c>
      <c r="L135" s="238">
        <v>71013</v>
      </c>
      <c r="M135" s="238">
        <v>69980</v>
      </c>
      <c r="N135" s="300">
        <v>1033</v>
      </c>
      <c r="O135" s="244">
        <v>540.47</v>
      </c>
      <c r="P135" s="111">
        <v>98.55</v>
      </c>
      <c r="Q135" s="317">
        <v>2</v>
      </c>
      <c r="R135" s="95">
        <v>0.72799999999999998</v>
      </c>
      <c r="S135" s="116">
        <v>9</v>
      </c>
      <c r="T135" s="116">
        <v>0</v>
      </c>
      <c r="U135" s="116">
        <v>0</v>
      </c>
      <c r="V135" s="116">
        <v>0</v>
      </c>
      <c r="W135" s="116">
        <v>251</v>
      </c>
      <c r="X135" s="116">
        <v>452</v>
      </c>
      <c r="Y135" s="116">
        <v>399</v>
      </c>
      <c r="Z135" s="324">
        <v>1.7</v>
      </c>
    </row>
    <row r="136" spans="1:26" ht="15" customHeight="1" x14ac:dyDescent="0.2">
      <c r="A136" s="14" t="s">
        <v>273</v>
      </c>
      <c r="B136" s="8">
        <v>350925</v>
      </c>
      <c r="C136" s="15">
        <v>0</v>
      </c>
      <c r="D136" s="59">
        <v>11</v>
      </c>
      <c r="E136" s="269">
        <v>11</v>
      </c>
      <c r="F136" s="270">
        <v>30</v>
      </c>
      <c r="G136" s="310" t="s">
        <v>1168</v>
      </c>
      <c r="H136" s="117" t="s">
        <v>12</v>
      </c>
      <c r="I136" s="101"/>
      <c r="J136" s="120">
        <v>454.93</v>
      </c>
      <c r="K136" s="123">
        <v>-0.17959755586336446</v>
      </c>
      <c r="L136" s="238">
        <v>28503</v>
      </c>
      <c r="M136" s="238">
        <v>20978</v>
      </c>
      <c r="N136" s="300">
        <v>7525</v>
      </c>
      <c r="O136" s="244">
        <v>62.72</v>
      </c>
      <c r="P136" s="111">
        <v>73.599999999999994</v>
      </c>
      <c r="Q136" s="317">
        <v>4</v>
      </c>
      <c r="R136" s="95">
        <v>0.69399999999999995</v>
      </c>
      <c r="S136" s="116">
        <v>88</v>
      </c>
      <c r="T136" s="116">
        <v>7806</v>
      </c>
      <c r="U136" s="116">
        <v>0</v>
      </c>
      <c r="V136" s="116">
        <v>0</v>
      </c>
      <c r="W136" s="116">
        <v>26</v>
      </c>
      <c r="X136" s="116">
        <v>194</v>
      </c>
      <c r="Y136" s="116">
        <v>126</v>
      </c>
      <c r="Z136" s="324">
        <v>0</v>
      </c>
    </row>
    <row r="137" spans="1:26" ht="15" customHeight="1" x14ac:dyDescent="0.2">
      <c r="A137" s="14" t="s">
        <v>274</v>
      </c>
      <c r="B137" s="8">
        <v>350930</v>
      </c>
      <c r="C137" s="15">
        <v>0</v>
      </c>
      <c r="D137" s="59">
        <v>15</v>
      </c>
      <c r="E137" s="269">
        <v>15</v>
      </c>
      <c r="F137" s="270">
        <v>30</v>
      </c>
      <c r="G137" s="310" t="s">
        <v>1169</v>
      </c>
      <c r="H137" s="117" t="s">
        <v>17</v>
      </c>
      <c r="I137" s="101"/>
      <c r="J137" s="120">
        <v>176.79</v>
      </c>
      <c r="K137" s="123">
        <v>0.44555292058110485</v>
      </c>
      <c r="L137" s="238">
        <v>9958</v>
      </c>
      <c r="M137" s="238">
        <v>9392</v>
      </c>
      <c r="N137" s="300">
        <v>566</v>
      </c>
      <c r="O137" s="244">
        <v>56.28</v>
      </c>
      <c r="P137" s="111">
        <v>94.32</v>
      </c>
      <c r="Q137" s="317">
        <v>4</v>
      </c>
      <c r="R137" s="95">
        <v>0.73399999999999999</v>
      </c>
      <c r="S137" s="116">
        <v>79</v>
      </c>
      <c r="T137" s="116">
        <v>3600</v>
      </c>
      <c r="U137" s="116">
        <v>3360</v>
      </c>
      <c r="V137" s="116">
        <v>0</v>
      </c>
      <c r="W137" s="116">
        <v>8</v>
      </c>
      <c r="X137" s="116">
        <v>70</v>
      </c>
      <c r="Y137" s="116">
        <v>48</v>
      </c>
      <c r="Z137" s="324">
        <v>0</v>
      </c>
    </row>
    <row r="138" spans="1:26" ht="15" customHeight="1" x14ac:dyDescent="0.2">
      <c r="A138" s="14" t="s">
        <v>275</v>
      </c>
      <c r="B138" s="8">
        <v>350940</v>
      </c>
      <c r="C138" s="15">
        <v>0</v>
      </c>
      <c r="D138" s="59">
        <v>4</v>
      </c>
      <c r="E138" s="269">
        <v>4</v>
      </c>
      <c r="F138" s="270">
        <v>30</v>
      </c>
      <c r="G138" s="310" t="s">
        <v>1170</v>
      </c>
      <c r="H138" s="117" t="s">
        <v>15</v>
      </c>
      <c r="I138" s="101"/>
      <c r="J138" s="120">
        <v>660.69</v>
      </c>
      <c r="K138" s="123">
        <v>1.0593124094981476</v>
      </c>
      <c r="L138" s="238">
        <v>24537</v>
      </c>
      <c r="M138" s="238">
        <v>21882</v>
      </c>
      <c r="N138" s="300">
        <v>2655</v>
      </c>
      <c r="O138" s="244">
        <v>37.17</v>
      </c>
      <c r="P138" s="111">
        <v>89.18</v>
      </c>
      <c r="Q138" s="317">
        <v>3</v>
      </c>
      <c r="R138" s="95">
        <v>0.71299999999999997</v>
      </c>
      <c r="S138" s="116">
        <v>297</v>
      </c>
      <c r="T138" s="116">
        <v>23170</v>
      </c>
      <c r="U138" s="116">
        <v>0</v>
      </c>
      <c r="V138" s="116">
        <v>0</v>
      </c>
      <c r="W138" s="116">
        <v>41</v>
      </c>
      <c r="X138" s="116">
        <v>246</v>
      </c>
      <c r="Y138" s="116">
        <v>160</v>
      </c>
      <c r="Z138" s="324">
        <v>0</v>
      </c>
    </row>
    <row r="139" spans="1:26" ht="15" customHeight="1" x14ac:dyDescent="0.2">
      <c r="A139" s="14" t="s">
        <v>276</v>
      </c>
      <c r="B139" s="8">
        <v>350945</v>
      </c>
      <c r="C139" s="15">
        <v>0</v>
      </c>
      <c r="D139" s="59">
        <v>14</v>
      </c>
      <c r="E139" s="269">
        <v>14</v>
      </c>
      <c r="F139" s="270">
        <v>30</v>
      </c>
      <c r="G139" s="310" t="s">
        <v>1171</v>
      </c>
      <c r="H139" s="117" t="s">
        <v>8</v>
      </c>
      <c r="I139" s="101"/>
      <c r="J139" s="120">
        <v>184.08</v>
      </c>
      <c r="K139" s="123">
        <v>0.49660268080076175</v>
      </c>
      <c r="L139" s="238">
        <v>5690</v>
      </c>
      <c r="M139" s="238">
        <v>4919</v>
      </c>
      <c r="N139" s="300">
        <v>771</v>
      </c>
      <c r="O139" s="244">
        <v>30.75</v>
      </c>
      <c r="P139" s="111">
        <v>86.45</v>
      </c>
      <c r="Q139" s="317">
        <v>5</v>
      </c>
      <c r="R139" s="95">
        <v>0.71699999999999997</v>
      </c>
      <c r="S139" s="116">
        <v>26</v>
      </c>
      <c r="T139" s="116">
        <v>9524</v>
      </c>
      <c r="U139" s="116">
        <v>230000</v>
      </c>
      <c r="V139" s="116">
        <v>0</v>
      </c>
      <c r="W139" s="116">
        <v>15</v>
      </c>
      <c r="X139" s="116">
        <v>43</v>
      </c>
      <c r="Y139" s="116">
        <v>23</v>
      </c>
      <c r="Z139" s="324">
        <v>0</v>
      </c>
    </row>
    <row r="140" spans="1:26" ht="15" customHeight="1" x14ac:dyDescent="0.2">
      <c r="A140" s="14" t="s">
        <v>277</v>
      </c>
      <c r="B140" s="8">
        <v>350950</v>
      </c>
      <c r="C140" s="15">
        <v>0</v>
      </c>
      <c r="D140" s="59">
        <v>5</v>
      </c>
      <c r="E140" s="269">
        <v>5</v>
      </c>
      <c r="F140" s="270">
        <v>30</v>
      </c>
      <c r="G140" s="310" t="s">
        <v>1172</v>
      </c>
      <c r="H140" s="117" t="s">
        <v>9</v>
      </c>
      <c r="I140" s="101"/>
      <c r="J140" s="120">
        <v>795.7</v>
      </c>
      <c r="K140" s="123">
        <v>1.0283911279525215</v>
      </c>
      <c r="L140" s="238">
        <v>1134546</v>
      </c>
      <c r="M140" s="238">
        <v>1115037</v>
      </c>
      <c r="N140" s="300">
        <v>19509</v>
      </c>
      <c r="O140" s="244">
        <v>1427.87</v>
      </c>
      <c r="P140" s="111">
        <v>98.28</v>
      </c>
      <c r="Q140" s="317">
        <v>2</v>
      </c>
      <c r="R140" s="95">
        <v>0.80500000000000005</v>
      </c>
      <c r="S140" s="116">
        <v>310</v>
      </c>
      <c r="T140" s="116">
        <v>31200</v>
      </c>
      <c r="U140" s="116">
        <v>436000</v>
      </c>
      <c r="V140" s="116">
        <v>7000</v>
      </c>
      <c r="W140" s="116">
        <v>2160</v>
      </c>
      <c r="X140" s="116">
        <v>12507</v>
      </c>
      <c r="Y140" s="116">
        <v>14437</v>
      </c>
      <c r="Z140" s="324">
        <v>0.13</v>
      </c>
    </row>
    <row r="141" spans="1:26" ht="15" customHeight="1" x14ac:dyDescent="0.2">
      <c r="A141" s="14" t="s">
        <v>278</v>
      </c>
      <c r="B141" s="8">
        <v>350960</v>
      </c>
      <c r="C141" s="15">
        <v>0</v>
      </c>
      <c r="D141" s="59">
        <v>5</v>
      </c>
      <c r="E141" s="269">
        <v>5</v>
      </c>
      <c r="F141" s="270">
        <v>30</v>
      </c>
      <c r="G141" s="310" t="s">
        <v>1173</v>
      </c>
      <c r="H141" s="117" t="s">
        <v>9</v>
      </c>
      <c r="I141" s="101"/>
      <c r="J141" s="120">
        <v>80.05</v>
      </c>
      <c r="K141" s="123">
        <v>1.3378812397974116</v>
      </c>
      <c r="L141" s="238">
        <v>78619</v>
      </c>
      <c r="M141" s="238">
        <v>78619</v>
      </c>
      <c r="N141" s="300">
        <v>0</v>
      </c>
      <c r="O141" s="244">
        <v>990.16</v>
      </c>
      <c r="P141" s="111">
        <v>100</v>
      </c>
      <c r="Q141" s="317">
        <v>1</v>
      </c>
      <c r="R141" s="95">
        <v>0.76900000000000002</v>
      </c>
      <c r="S141" s="116">
        <v>12</v>
      </c>
      <c r="T141" s="116">
        <v>0</v>
      </c>
      <c r="U141" s="116">
        <v>0</v>
      </c>
      <c r="V141" s="116">
        <v>0</v>
      </c>
      <c r="W141" s="116">
        <v>129</v>
      </c>
      <c r="X141" s="116">
        <v>351</v>
      </c>
      <c r="Y141" s="116">
        <v>247</v>
      </c>
      <c r="Z141" s="324">
        <v>0</v>
      </c>
    </row>
    <row r="142" spans="1:26" ht="15" customHeight="1" x14ac:dyDescent="0.2">
      <c r="A142" s="14" t="s">
        <v>279</v>
      </c>
      <c r="B142" s="8">
        <v>350970</v>
      </c>
      <c r="C142" s="15">
        <v>0</v>
      </c>
      <c r="D142" s="59">
        <v>1</v>
      </c>
      <c r="E142" s="269">
        <v>1</v>
      </c>
      <c r="F142" s="270">
        <v>30</v>
      </c>
      <c r="G142" s="310" t="s">
        <v>1174</v>
      </c>
      <c r="H142" s="117" t="s">
        <v>52</v>
      </c>
      <c r="I142" s="101"/>
      <c r="J142" s="120">
        <v>289.51</v>
      </c>
      <c r="K142" s="123">
        <v>0.5538860652737565</v>
      </c>
      <c r="L142" s="238">
        <v>48997</v>
      </c>
      <c r="M142" s="238">
        <v>48691</v>
      </c>
      <c r="N142" s="300">
        <v>306</v>
      </c>
      <c r="O142" s="244">
        <v>168.65</v>
      </c>
      <c r="P142" s="111">
        <v>99.38</v>
      </c>
      <c r="Q142" s="317">
        <v>2</v>
      </c>
      <c r="R142" s="95">
        <v>0.749</v>
      </c>
      <c r="S142" s="116">
        <v>18</v>
      </c>
      <c r="T142" s="116">
        <v>970</v>
      </c>
      <c r="U142" s="116">
        <v>0</v>
      </c>
      <c r="V142" s="116">
        <v>0</v>
      </c>
      <c r="W142" s="116">
        <v>87</v>
      </c>
      <c r="X142" s="116">
        <v>713</v>
      </c>
      <c r="Y142" s="116">
        <v>776</v>
      </c>
      <c r="Z142" s="324">
        <v>0</v>
      </c>
    </row>
    <row r="143" spans="1:26" ht="15" customHeight="1" x14ac:dyDescent="0.2">
      <c r="A143" s="14" t="s">
        <v>280</v>
      </c>
      <c r="B143" s="8">
        <v>350980</v>
      </c>
      <c r="C143" s="15">
        <v>0</v>
      </c>
      <c r="D143" s="59">
        <v>17</v>
      </c>
      <c r="E143" s="269">
        <v>17</v>
      </c>
      <c r="F143" s="270">
        <v>30</v>
      </c>
      <c r="G143" s="310" t="s">
        <v>1175</v>
      </c>
      <c r="H143" s="117" t="s">
        <v>7</v>
      </c>
      <c r="I143" s="101"/>
      <c r="J143" s="120">
        <v>484.58</v>
      </c>
      <c r="K143" s="123">
        <v>0.73207576268239372</v>
      </c>
      <c r="L143" s="238">
        <v>4677</v>
      </c>
      <c r="M143" s="238">
        <v>3758</v>
      </c>
      <c r="N143" s="300">
        <v>919</v>
      </c>
      <c r="O143" s="244">
        <v>9.66</v>
      </c>
      <c r="P143" s="111">
        <v>80.349999999999994</v>
      </c>
      <c r="Q143" s="317">
        <v>3</v>
      </c>
      <c r="R143" s="95">
        <v>0.70599999999999996</v>
      </c>
      <c r="S143" s="116">
        <v>65</v>
      </c>
      <c r="T143" s="116">
        <v>18481</v>
      </c>
      <c r="U143" s="116">
        <v>0</v>
      </c>
      <c r="V143" s="116">
        <v>587</v>
      </c>
      <c r="W143" s="116">
        <v>5</v>
      </c>
      <c r="X143" s="116">
        <v>25</v>
      </c>
      <c r="Y143" s="116">
        <v>14</v>
      </c>
      <c r="Z143" s="324">
        <v>0</v>
      </c>
    </row>
    <row r="144" spans="1:26" ht="15" customHeight="1" x14ac:dyDescent="0.2">
      <c r="A144" s="14" t="s">
        <v>281</v>
      </c>
      <c r="B144" s="8">
        <v>350990</v>
      </c>
      <c r="C144" s="15">
        <v>0</v>
      </c>
      <c r="D144" s="59">
        <v>11</v>
      </c>
      <c r="E144" s="269">
        <v>11</v>
      </c>
      <c r="F144" s="270">
        <v>30</v>
      </c>
      <c r="G144" s="310" t="s">
        <v>1176</v>
      </c>
      <c r="H144" s="117" t="s">
        <v>12</v>
      </c>
      <c r="I144" s="101"/>
      <c r="J144" s="120">
        <v>1242.01</v>
      </c>
      <c r="K144" s="123">
        <v>-4.8189124029485164E-2</v>
      </c>
      <c r="L144" s="238">
        <v>12211</v>
      </c>
      <c r="M144" s="238">
        <v>10522</v>
      </c>
      <c r="N144" s="300">
        <v>1689</v>
      </c>
      <c r="O144" s="244">
        <v>9.85</v>
      </c>
      <c r="P144" s="111">
        <v>86.17</v>
      </c>
      <c r="Q144" s="317">
        <v>3</v>
      </c>
      <c r="R144" s="95">
        <v>0.72</v>
      </c>
      <c r="S144" s="116">
        <v>38</v>
      </c>
      <c r="T144" s="116">
        <v>853</v>
      </c>
      <c r="U144" s="116">
        <v>0</v>
      </c>
      <c r="V144" s="116">
        <v>0</v>
      </c>
      <c r="W144" s="116">
        <v>9</v>
      </c>
      <c r="X144" s="116">
        <v>61</v>
      </c>
      <c r="Y144" s="116">
        <v>66</v>
      </c>
      <c r="Z144" s="324">
        <v>0</v>
      </c>
    </row>
    <row r="145" spans="1:26" ht="15" customHeight="1" x14ac:dyDescent="0.2">
      <c r="A145" s="14" t="s">
        <v>282</v>
      </c>
      <c r="B145" s="8">
        <v>350995</v>
      </c>
      <c r="C145" s="15">
        <v>0</v>
      </c>
      <c r="D145" s="59">
        <v>2</v>
      </c>
      <c r="E145" s="269">
        <v>2</v>
      </c>
      <c r="F145" s="270">
        <v>30</v>
      </c>
      <c r="G145" s="310" t="s">
        <v>1177</v>
      </c>
      <c r="H145" s="117" t="s">
        <v>6</v>
      </c>
      <c r="I145" s="101"/>
      <c r="J145" s="120">
        <v>53.49</v>
      </c>
      <c r="K145" s="123">
        <v>1.7657866253652177</v>
      </c>
      <c r="L145" s="238">
        <v>4733</v>
      </c>
      <c r="M145" s="238">
        <v>4492</v>
      </c>
      <c r="N145" s="300">
        <v>241</v>
      </c>
      <c r="O145" s="244">
        <v>88.87</v>
      </c>
      <c r="P145" s="111">
        <v>94.91</v>
      </c>
      <c r="Q145" s="317">
        <v>5</v>
      </c>
      <c r="R145" s="95">
        <v>0.70399999999999996</v>
      </c>
      <c r="S145" s="116">
        <v>21</v>
      </c>
      <c r="T145" s="116">
        <v>4280</v>
      </c>
      <c r="U145" s="116">
        <v>0</v>
      </c>
      <c r="V145" s="116">
        <v>0</v>
      </c>
      <c r="W145" s="116">
        <v>20</v>
      </c>
      <c r="X145" s="116">
        <v>29</v>
      </c>
      <c r="Y145" s="116">
        <v>18</v>
      </c>
      <c r="Z145" s="324">
        <v>0</v>
      </c>
    </row>
    <row r="146" spans="1:26" ht="15" customHeight="1" x14ac:dyDescent="0.2">
      <c r="A146" s="14" t="s">
        <v>283</v>
      </c>
      <c r="B146" s="8">
        <v>351000</v>
      </c>
      <c r="C146" s="15">
        <v>0</v>
      </c>
      <c r="D146" s="59">
        <v>17</v>
      </c>
      <c r="E146" s="269">
        <v>17</v>
      </c>
      <c r="F146" s="270">
        <v>30</v>
      </c>
      <c r="G146" s="310" t="s">
        <v>1178</v>
      </c>
      <c r="H146" s="117" t="s">
        <v>7</v>
      </c>
      <c r="I146" s="101"/>
      <c r="J146" s="120">
        <v>596.29</v>
      </c>
      <c r="K146" s="123">
        <v>0.1070855438533691</v>
      </c>
      <c r="L146" s="238">
        <v>29965</v>
      </c>
      <c r="M146" s="238">
        <v>28374</v>
      </c>
      <c r="N146" s="300">
        <v>1591</v>
      </c>
      <c r="O146" s="244">
        <v>50.29</v>
      </c>
      <c r="P146" s="111">
        <v>94.69</v>
      </c>
      <c r="Q146" s="317">
        <v>4</v>
      </c>
      <c r="R146" s="95">
        <v>0.747</v>
      </c>
      <c r="S146" s="116">
        <v>173</v>
      </c>
      <c r="T146" s="116">
        <v>5250</v>
      </c>
      <c r="U146" s="116">
        <v>451000</v>
      </c>
      <c r="V146" s="116">
        <v>3000</v>
      </c>
      <c r="W146" s="116">
        <v>54</v>
      </c>
      <c r="X146" s="116">
        <v>333</v>
      </c>
      <c r="Y146" s="116">
        <v>187</v>
      </c>
      <c r="Z146" s="324">
        <v>14.32</v>
      </c>
    </row>
    <row r="147" spans="1:26" ht="15" customHeight="1" x14ac:dyDescent="0.2">
      <c r="A147" s="14" t="s">
        <v>284</v>
      </c>
      <c r="B147" s="8">
        <v>351010</v>
      </c>
      <c r="C147" s="15">
        <v>0</v>
      </c>
      <c r="D147" s="59">
        <v>15</v>
      </c>
      <c r="E147" s="269">
        <v>15</v>
      </c>
      <c r="F147" s="270">
        <v>30</v>
      </c>
      <c r="G147" s="310" t="s">
        <v>1179</v>
      </c>
      <c r="H147" s="117" t="s">
        <v>17</v>
      </c>
      <c r="I147" s="101"/>
      <c r="J147" s="120">
        <v>69.52</v>
      </c>
      <c r="K147" s="123">
        <v>8.639037525022264E-2</v>
      </c>
      <c r="L147" s="238">
        <v>2675</v>
      </c>
      <c r="M147" s="238">
        <v>2227</v>
      </c>
      <c r="N147" s="300">
        <v>448</v>
      </c>
      <c r="O147" s="244">
        <v>37.729999999999997</v>
      </c>
      <c r="P147" s="111">
        <v>83.25</v>
      </c>
      <c r="Q147" s="317">
        <v>4</v>
      </c>
      <c r="R147" s="95">
        <v>0.78900000000000003</v>
      </c>
      <c r="S147" s="116">
        <v>28</v>
      </c>
      <c r="T147" s="116">
        <v>950</v>
      </c>
      <c r="U147" s="116">
        <v>462000</v>
      </c>
      <c r="V147" s="116">
        <v>0</v>
      </c>
      <c r="W147" s="116">
        <v>8</v>
      </c>
      <c r="X147" s="116">
        <v>27</v>
      </c>
      <c r="Y147" s="116">
        <v>15</v>
      </c>
      <c r="Z147" s="324">
        <v>0</v>
      </c>
    </row>
    <row r="148" spans="1:26" ht="15" customHeight="1" x14ac:dyDescent="0.2">
      <c r="A148" s="14" t="s">
        <v>285</v>
      </c>
      <c r="B148" s="8">
        <v>351015</v>
      </c>
      <c r="C148" s="15">
        <v>0</v>
      </c>
      <c r="D148" s="59">
        <v>17</v>
      </c>
      <c r="E148" s="269">
        <v>17</v>
      </c>
      <c r="F148" s="270">
        <v>30</v>
      </c>
      <c r="G148" s="310" t="s">
        <v>1180</v>
      </c>
      <c r="H148" s="117" t="s">
        <v>7</v>
      </c>
      <c r="I148" s="101"/>
      <c r="J148" s="120">
        <v>57.38</v>
      </c>
      <c r="K148" s="123">
        <v>1.6228748999042919</v>
      </c>
      <c r="L148" s="238">
        <v>4674</v>
      </c>
      <c r="M148" s="238">
        <v>4457</v>
      </c>
      <c r="N148" s="300">
        <v>217</v>
      </c>
      <c r="O148" s="244">
        <v>81.34</v>
      </c>
      <c r="P148" s="111">
        <v>95.36</v>
      </c>
      <c r="Q148" s="317">
        <v>5</v>
      </c>
      <c r="R148" s="95">
        <v>0.68</v>
      </c>
      <c r="S148" s="116">
        <v>10</v>
      </c>
      <c r="T148" s="116">
        <v>469</v>
      </c>
      <c r="U148" s="116">
        <v>0</v>
      </c>
      <c r="V148" s="116">
        <v>2</v>
      </c>
      <c r="W148" s="116">
        <v>5</v>
      </c>
      <c r="X148" s="116">
        <v>20</v>
      </c>
      <c r="Y148" s="116">
        <v>11</v>
      </c>
      <c r="Z148" s="324">
        <v>0.57999999999999996</v>
      </c>
    </row>
    <row r="149" spans="1:26" ht="15" customHeight="1" x14ac:dyDescent="0.2">
      <c r="A149" s="14" t="s">
        <v>286</v>
      </c>
      <c r="B149" s="8">
        <v>351020</v>
      </c>
      <c r="C149" s="15">
        <v>0</v>
      </c>
      <c r="D149" s="59">
        <v>14</v>
      </c>
      <c r="E149" s="269">
        <v>14</v>
      </c>
      <c r="F149" s="270">
        <v>30</v>
      </c>
      <c r="G149" s="310" t="s">
        <v>1181</v>
      </c>
      <c r="H149" s="117" t="s">
        <v>8</v>
      </c>
      <c r="I149" s="101"/>
      <c r="J149" s="120">
        <v>1641.04</v>
      </c>
      <c r="K149" s="123">
        <v>-0.19726614306697643</v>
      </c>
      <c r="L149" s="238">
        <v>46133</v>
      </c>
      <c r="M149" s="238">
        <v>38531</v>
      </c>
      <c r="N149" s="300">
        <v>7602</v>
      </c>
      <c r="O149" s="244">
        <v>28.13</v>
      </c>
      <c r="P149" s="111">
        <v>83.52</v>
      </c>
      <c r="Q149" s="317">
        <v>4</v>
      </c>
      <c r="R149" s="95">
        <v>0.72099999999999997</v>
      </c>
      <c r="S149" s="116">
        <v>244</v>
      </c>
      <c r="T149" s="116">
        <v>0</v>
      </c>
      <c r="U149" s="116">
        <v>0</v>
      </c>
      <c r="V149" s="116">
        <v>0</v>
      </c>
      <c r="W149" s="116">
        <v>56</v>
      </c>
      <c r="X149" s="116">
        <v>447</v>
      </c>
      <c r="Y149" s="116">
        <v>242</v>
      </c>
      <c r="Z149" s="324">
        <v>0</v>
      </c>
    </row>
    <row r="150" spans="1:26" ht="15" customHeight="1" x14ac:dyDescent="0.2">
      <c r="A150" s="14" t="s">
        <v>287</v>
      </c>
      <c r="B150" s="8">
        <v>351030</v>
      </c>
      <c r="C150" s="15">
        <v>0</v>
      </c>
      <c r="D150" s="59">
        <v>10</v>
      </c>
      <c r="E150" s="269">
        <v>10</v>
      </c>
      <c r="F150" s="270">
        <v>30</v>
      </c>
      <c r="G150" s="310" t="s">
        <v>1182</v>
      </c>
      <c r="H150" s="117" t="s">
        <v>54</v>
      </c>
      <c r="I150" s="101"/>
      <c r="J150" s="120">
        <v>169.98</v>
      </c>
      <c r="K150" s="123">
        <v>1.7869352664358296</v>
      </c>
      <c r="L150" s="238">
        <v>19006</v>
      </c>
      <c r="M150" s="238">
        <v>16135</v>
      </c>
      <c r="N150" s="300">
        <v>2871</v>
      </c>
      <c r="O150" s="244">
        <v>111.87</v>
      </c>
      <c r="P150" s="111">
        <v>84.89</v>
      </c>
      <c r="Q150" s="317">
        <v>3</v>
      </c>
      <c r="R150" s="95">
        <v>0.69899999999999995</v>
      </c>
      <c r="S150" s="116">
        <v>80</v>
      </c>
      <c r="T150" s="116">
        <v>5490</v>
      </c>
      <c r="U150" s="116">
        <v>6700000</v>
      </c>
      <c r="V150" s="116">
        <v>30500</v>
      </c>
      <c r="W150" s="116">
        <v>26</v>
      </c>
      <c r="X150" s="116">
        <v>121</v>
      </c>
      <c r="Y150" s="116">
        <v>51</v>
      </c>
      <c r="Z150" s="324">
        <v>0</v>
      </c>
    </row>
    <row r="151" spans="1:26" ht="15" customHeight="1" x14ac:dyDescent="0.2">
      <c r="A151" s="14" t="s">
        <v>288</v>
      </c>
      <c r="B151" s="8">
        <v>351040</v>
      </c>
      <c r="C151" s="15">
        <v>0</v>
      </c>
      <c r="D151" s="59">
        <v>5</v>
      </c>
      <c r="E151" s="269">
        <v>5</v>
      </c>
      <c r="F151" s="270">
        <v>30</v>
      </c>
      <c r="G151" s="310" t="s">
        <v>1183</v>
      </c>
      <c r="H151" s="117" t="s">
        <v>9</v>
      </c>
      <c r="I151" s="101"/>
      <c r="J151" s="120">
        <v>323.2</v>
      </c>
      <c r="K151" s="123">
        <v>1.3357462475145354</v>
      </c>
      <c r="L151" s="238">
        <v>51447</v>
      </c>
      <c r="M151" s="238">
        <v>49709</v>
      </c>
      <c r="N151" s="300">
        <v>1738</v>
      </c>
      <c r="O151" s="244">
        <v>159.34</v>
      </c>
      <c r="P151" s="111">
        <v>96.62</v>
      </c>
      <c r="Q151" s="317">
        <v>2</v>
      </c>
      <c r="R151" s="95">
        <v>0.75</v>
      </c>
      <c r="S151" s="116">
        <v>85</v>
      </c>
      <c r="T151" s="116">
        <v>7170</v>
      </c>
      <c r="U151" s="116">
        <v>2330000</v>
      </c>
      <c r="V151" s="116">
        <v>8965</v>
      </c>
      <c r="W151" s="116">
        <v>256</v>
      </c>
      <c r="X151" s="116">
        <v>517</v>
      </c>
      <c r="Y151" s="116">
        <v>385</v>
      </c>
      <c r="Z151" s="324">
        <v>0</v>
      </c>
    </row>
    <row r="152" spans="1:26" ht="15" customHeight="1" x14ac:dyDescent="0.2">
      <c r="A152" s="14" t="s">
        <v>289</v>
      </c>
      <c r="B152" s="8">
        <v>351050</v>
      </c>
      <c r="C152" s="15">
        <v>0</v>
      </c>
      <c r="D152" s="59">
        <v>3</v>
      </c>
      <c r="E152" s="269">
        <v>3</v>
      </c>
      <c r="F152" s="270">
        <v>30</v>
      </c>
      <c r="G152" s="310" t="s">
        <v>1184</v>
      </c>
      <c r="H152" s="117" t="s">
        <v>13</v>
      </c>
      <c r="I152" s="101"/>
      <c r="J152" s="120">
        <v>483.95</v>
      </c>
      <c r="K152" s="123">
        <v>1.9582661893129849</v>
      </c>
      <c r="L152" s="238">
        <v>108998</v>
      </c>
      <c r="M152" s="238">
        <v>104734</v>
      </c>
      <c r="N152" s="300">
        <v>4264</v>
      </c>
      <c r="O152" s="244">
        <v>224.69</v>
      </c>
      <c r="P152" s="111">
        <v>96.09</v>
      </c>
      <c r="Q152" s="317">
        <v>2</v>
      </c>
      <c r="R152" s="95">
        <v>0.75900000000000001</v>
      </c>
      <c r="S152" s="116">
        <v>7</v>
      </c>
      <c r="T152" s="116">
        <v>10980</v>
      </c>
      <c r="U152" s="116">
        <v>0</v>
      </c>
      <c r="V152" s="116">
        <v>0</v>
      </c>
      <c r="W152" s="116">
        <v>79</v>
      </c>
      <c r="X152" s="116">
        <v>1168</v>
      </c>
      <c r="Y152" s="116">
        <v>1223</v>
      </c>
      <c r="Z152" s="324">
        <v>0</v>
      </c>
    </row>
    <row r="153" spans="1:26" ht="15" customHeight="1" x14ac:dyDescent="0.2">
      <c r="A153" s="14" t="s">
        <v>290</v>
      </c>
      <c r="B153" s="8">
        <v>351060</v>
      </c>
      <c r="C153" s="15">
        <v>0</v>
      </c>
      <c r="D153" s="59">
        <v>6</v>
      </c>
      <c r="E153" s="269">
        <v>6</v>
      </c>
      <c r="F153" s="270">
        <v>30</v>
      </c>
      <c r="G153" s="310" t="s">
        <v>1185</v>
      </c>
      <c r="H153" s="117" t="s">
        <v>16</v>
      </c>
      <c r="I153" s="101"/>
      <c r="J153" s="120">
        <v>34.97</v>
      </c>
      <c r="K153" s="123">
        <v>0.70365510122292196</v>
      </c>
      <c r="L153" s="238">
        <v>383226</v>
      </c>
      <c r="M153" s="238">
        <v>383226</v>
      </c>
      <c r="N153" s="300">
        <v>0</v>
      </c>
      <c r="O153" s="244">
        <v>11091.92</v>
      </c>
      <c r="P153" s="111">
        <v>100</v>
      </c>
      <c r="Q153" s="317">
        <v>4</v>
      </c>
      <c r="R153" s="95">
        <v>0.749</v>
      </c>
      <c r="S153" s="116">
        <v>5</v>
      </c>
      <c r="T153" s="116">
        <v>0</v>
      </c>
      <c r="U153" s="116">
        <v>0</v>
      </c>
      <c r="V153" s="116">
        <v>0</v>
      </c>
      <c r="W153" s="116">
        <v>316</v>
      </c>
      <c r="X153" s="116">
        <v>1539</v>
      </c>
      <c r="Y153" s="116">
        <v>1013</v>
      </c>
      <c r="Z153" s="324">
        <v>0</v>
      </c>
    </row>
    <row r="154" spans="1:26" ht="15" customHeight="1" x14ac:dyDescent="0.2">
      <c r="A154" s="14" t="s">
        <v>291</v>
      </c>
      <c r="B154" s="8">
        <v>351070</v>
      </c>
      <c r="C154" s="15">
        <v>0</v>
      </c>
      <c r="D154" s="59">
        <v>15</v>
      </c>
      <c r="E154" s="269">
        <v>15</v>
      </c>
      <c r="F154" s="270">
        <v>30</v>
      </c>
      <c r="G154" s="310" t="s">
        <v>1186</v>
      </c>
      <c r="H154" s="117" t="s">
        <v>17</v>
      </c>
      <c r="I154" s="101"/>
      <c r="J154" s="120">
        <v>637.57000000000005</v>
      </c>
      <c r="K154" s="123">
        <v>0</v>
      </c>
      <c r="L154" s="238">
        <v>11768</v>
      </c>
      <c r="M154" s="238">
        <v>10767</v>
      </c>
      <c r="N154" s="300">
        <v>1001</v>
      </c>
      <c r="O154" s="244">
        <v>18.399999999999999</v>
      </c>
      <c r="P154" s="111">
        <v>91.49</v>
      </c>
      <c r="Q154" s="317">
        <v>3</v>
      </c>
      <c r="R154" s="95">
        <v>0.72199999999999998</v>
      </c>
      <c r="S154" s="116">
        <v>118</v>
      </c>
      <c r="T154" s="116">
        <v>34590</v>
      </c>
      <c r="U154" s="116">
        <v>1184000</v>
      </c>
      <c r="V154" s="116">
        <v>0</v>
      </c>
      <c r="W154" s="116">
        <v>16</v>
      </c>
      <c r="X154" s="116">
        <v>114</v>
      </c>
      <c r="Y154" s="116">
        <v>53</v>
      </c>
      <c r="Z154" s="324">
        <v>92.47</v>
      </c>
    </row>
    <row r="155" spans="1:26" ht="15" customHeight="1" x14ac:dyDescent="0.2">
      <c r="A155" s="14" t="s">
        <v>292</v>
      </c>
      <c r="B155" s="8">
        <v>351080</v>
      </c>
      <c r="C155" s="15">
        <v>0</v>
      </c>
      <c r="D155" s="59">
        <v>4</v>
      </c>
      <c r="E155" s="269">
        <v>4</v>
      </c>
      <c r="F155" s="270">
        <v>30</v>
      </c>
      <c r="G155" s="310" t="s">
        <v>1187</v>
      </c>
      <c r="H155" s="117" t="s">
        <v>15</v>
      </c>
      <c r="I155" s="101"/>
      <c r="J155" s="120">
        <v>865.54</v>
      </c>
      <c r="K155" s="123">
        <v>0.47620409996238511</v>
      </c>
      <c r="L155" s="238">
        <v>28903</v>
      </c>
      <c r="M155" s="238">
        <v>23793</v>
      </c>
      <c r="N155" s="300">
        <v>5110</v>
      </c>
      <c r="O155" s="244">
        <v>33.44</v>
      </c>
      <c r="P155" s="111">
        <v>82.32</v>
      </c>
      <c r="Q155" s="317">
        <v>5</v>
      </c>
      <c r="R155" s="95">
        <v>0.73</v>
      </c>
      <c r="S155" s="116">
        <v>284</v>
      </c>
      <c r="T155" s="116">
        <v>10630</v>
      </c>
      <c r="U155" s="116">
        <v>5500000</v>
      </c>
      <c r="V155" s="116">
        <v>3480</v>
      </c>
      <c r="W155" s="116">
        <v>47</v>
      </c>
      <c r="X155" s="116">
        <v>292</v>
      </c>
      <c r="Y155" s="116">
        <v>204</v>
      </c>
      <c r="Z155" s="324">
        <v>0</v>
      </c>
    </row>
    <row r="156" spans="1:26" ht="15" customHeight="1" x14ac:dyDescent="0.2">
      <c r="A156" s="14" t="s">
        <v>293</v>
      </c>
      <c r="B156" s="8">
        <v>351090</v>
      </c>
      <c r="C156" s="15">
        <v>0</v>
      </c>
      <c r="D156" s="59">
        <v>4</v>
      </c>
      <c r="E156" s="269">
        <v>4</v>
      </c>
      <c r="F156" s="270">
        <v>30</v>
      </c>
      <c r="G156" s="310" t="s">
        <v>1188</v>
      </c>
      <c r="H156" s="117" t="s">
        <v>15</v>
      </c>
      <c r="I156" s="101"/>
      <c r="J156" s="120">
        <v>190.92</v>
      </c>
      <c r="K156" s="123">
        <v>-0.90154120931327242</v>
      </c>
      <c r="L156" s="238">
        <v>2553</v>
      </c>
      <c r="M156" s="238">
        <v>1856</v>
      </c>
      <c r="N156" s="300">
        <v>697</v>
      </c>
      <c r="O156" s="244">
        <v>13.32</v>
      </c>
      <c r="P156" s="111">
        <v>72.7</v>
      </c>
      <c r="Q156" s="317">
        <v>3</v>
      </c>
      <c r="R156" s="95">
        <v>0.73399999999999999</v>
      </c>
      <c r="S156" s="116">
        <v>86</v>
      </c>
      <c r="T156" s="116">
        <v>10000</v>
      </c>
      <c r="U156" s="116">
        <v>450000</v>
      </c>
      <c r="V156" s="116">
        <v>0</v>
      </c>
      <c r="W156" s="116">
        <v>0</v>
      </c>
      <c r="X156" s="116">
        <v>16</v>
      </c>
      <c r="Y156" s="116">
        <v>15</v>
      </c>
      <c r="Z156" s="324">
        <v>0</v>
      </c>
    </row>
    <row r="157" spans="1:26" ht="15" customHeight="1" x14ac:dyDescent="0.2">
      <c r="A157" s="14" t="s">
        <v>294</v>
      </c>
      <c r="B157" s="8">
        <v>351100</v>
      </c>
      <c r="C157" s="15">
        <v>0</v>
      </c>
      <c r="D157" s="59">
        <v>19</v>
      </c>
      <c r="E157" s="269">
        <v>19</v>
      </c>
      <c r="F157" s="270">
        <v>30</v>
      </c>
      <c r="G157" s="310" t="s">
        <v>1189</v>
      </c>
      <c r="H157" s="117" t="s">
        <v>2</v>
      </c>
      <c r="I157" s="101"/>
      <c r="J157" s="120">
        <v>1062.6500000000001</v>
      </c>
      <c r="K157" s="123">
        <v>1.6780983129181193</v>
      </c>
      <c r="L157" s="238">
        <v>19412</v>
      </c>
      <c r="M157" s="238">
        <v>14649</v>
      </c>
      <c r="N157" s="300">
        <v>4763</v>
      </c>
      <c r="O157" s="244">
        <v>18.22</v>
      </c>
      <c r="P157" s="111">
        <v>75.459999999999994</v>
      </c>
      <c r="Q157" s="317">
        <v>2</v>
      </c>
      <c r="R157" s="95">
        <v>0.73099999999999998</v>
      </c>
      <c r="S157" s="116">
        <v>84</v>
      </c>
      <c r="T157" s="116">
        <v>55000</v>
      </c>
      <c r="U157" s="116">
        <v>0</v>
      </c>
      <c r="V157" s="116">
        <v>0</v>
      </c>
      <c r="W157" s="116">
        <v>17</v>
      </c>
      <c r="X157" s="116">
        <v>100</v>
      </c>
      <c r="Y157" s="116">
        <v>65</v>
      </c>
      <c r="Z157" s="324">
        <v>154.34</v>
      </c>
    </row>
    <row r="158" spans="1:26" ht="15" customHeight="1" x14ac:dyDescent="0.2">
      <c r="A158" s="14" t="s">
        <v>295</v>
      </c>
      <c r="B158" s="8">
        <v>351110</v>
      </c>
      <c r="C158" s="15">
        <v>0</v>
      </c>
      <c r="D158" s="59">
        <v>15</v>
      </c>
      <c r="E158" s="269">
        <v>15</v>
      </c>
      <c r="F158" s="270">
        <v>30</v>
      </c>
      <c r="G158" s="310" t="s">
        <v>1190</v>
      </c>
      <c r="H158" s="117" t="s">
        <v>17</v>
      </c>
      <c r="I158" s="101"/>
      <c r="J158" s="120">
        <v>292.24</v>
      </c>
      <c r="K158" s="123">
        <v>0.52854190952069668</v>
      </c>
      <c r="L158" s="238">
        <v>115288</v>
      </c>
      <c r="M158" s="238">
        <v>114362</v>
      </c>
      <c r="N158" s="300">
        <v>926</v>
      </c>
      <c r="O158" s="244">
        <v>396.72</v>
      </c>
      <c r="P158" s="111">
        <v>99.2</v>
      </c>
      <c r="Q158" s="317">
        <v>3</v>
      </c>
      <c r="R158" s="95">
        <v>0.78500000000000003</v>
      </c>
      <c r="S158" s="116">
        <v>141</v>
      </c>
      <c r="T158" s="116">
        <v>3810</v>
      </c>
      <c r="U158" s="116">
        <v>254200</v>
      </c>
      <c r="V158" s="116">
        <v>200</v>
      </c>
      <c r="W158" s="116">
        <v>373</v>
      </c>
      <c r="X158" s="116">
        <v>1822</v>
      </c>
      <c r="Y158" s="116">
        <v>1332</v>
      </c>
      <c r="Z158" s="324">
        <v>0</v>
      </c>
    </row>
    <row r="159" spans="1:26" ht="15" customHeight="1" x14ac:dyDescent="0.2">
      <c r="A159" s="14" t="s">
        <v>296</v>
      </c>
      <c r="B159" s="8">
        <v>351120</v>
      </c>
      <c r="C159" s="15">
        <v>0</v>
      </c>
      <c r="D159" s="59">
        <v>15</v>
      </c>
      <c r="E159" s="269">
        <v>15</v>
      </c>
      <c r="F159" s="270">
        <v>30</v>
      </c>
      <c r="G159" s="310" t="s">
        <v>1191</v>
      </c>
      <c r="H159" s="117" t="s">
        <v>17</v>
      </c>
      <c r="I159" s="101"/>
      <c r="J159" s="120">
        <v>145.43</v>
      </c>
      <c r="K159" s="123">
        <v>0.71181862458338241</v>
      </c>
      <c r="L159" s="238">
        <v>7346</v>
      </c>
      <c r="M159" s="238">
        <v>6812</v>
      </c>
      <c r="N159" s="300">
        <v>534</v>
      </c>
      <c r="O159" s="244">
        <v>49.5</v>
      </c>
      <c r="P159" s="111">
        <v>92.73</v>
      </c>
      <c r="Q159" s="317">
        <v>4</v>
      </c>
      <c r="R159" s="95">
        <v>0.751</v>
      </c>
      <c r="S159" s="116">
        <v>39</v>
      </c>
      <c r="T159" s="116">
        <v>700</v>
      </c>
      <c r="U159" s="116">
        <v>0</v>
      </c>
      <c r="V159" s="116">
        <v>0</v>
      </c>
      <c r="W159" s="116">
        <v>9</v>
      </c>
      <c r="X159" s="116">
        <v>38</v>
      </c>
      <c r="Y159" s="116">
        <v>59</v>
      </c>
      <c r="Z159" s="324">
        <v>0</v>
      </c>
    </row>
    <row r="160" spans="1:26" ht="15" customHeight="1" x14ac:dyDescent="0.2">
      <c r="A160" s="14" t="s">
        <v>297</v>
      </c>
      <c r="B160" s="8">
        <v>351130</v>
      </c>
      <c r="C160" s="15">
        <v>0</v>
      </c>
      <c r="D160" s="59">
        <v>15</v>
      </c>
      <c r="E160" s="269">
        <v>15</v>
      </c>
      <c r="F160" s="270">
        <v>30</v>
      </c>
      <c r="G160" s="310" t="s">
        <v>1192</v>
      </c>
      <c r="H160" s="117" t="s">
        <v>17</v>
      </c>
      <c r="I160" s="101"/>
      <c r="J160" s="120">
        <v>197.62</v>
      </c>
      <c r="K160" s="123">
        <v>1.4114605855341633</v>
      </c>
      <c r="L160" s="238">
        <v>8434</v>
      </c>
      <c r="M160" s="238">
        <v>6842</v>
      </c>
      <c r="N160" s="300">
        <v>1592</v>
      </c>
      <c r="O160" s="244">
        <v>42.62</v>
      </c>
      <c r="P160" s="111">
        <v>81.12</v>
      </c>
      <c r="Q160" s="317">
        <v>4</v>
      </c>
      <c r="R160" s="95">
        <v>0.76600000000000001</v>
      </c>
      <c r="S160" s="116">
        <v>97</v>
      </c>
      <c r="T160" s="116">
        <v>14000</v>
      </c>
      <c r="U160" s="116">
        <v>2040000</v>
      </c>
      <c r="V160" s="116">
        <v>250</v>
      </c>
      <c r="W160" s="116">
        <v>38</v>
      </c>
      <c r="X160" s="116">
        <v>116</v>
      </c>
      <c r="Y160" s="116">
        <v>62</v>
      </c>
      <c r="Z160" s="324">
        <v>0</v>
      </c>
    </row>
    <row r="161" spans="1:26" ht="15" customHeight="1" x14ac:dyDescent="0.2">
      <c r="A161" s="14" t="s">
        <v>298</v>
      </c>
      <c r="B161" s="8">
        <v>351140</v>
      </c>
      <c r="C161" s="15">
        <v>0</v>
      </c>
      <c r="D161" s="59">
        <v>17</v>
      </c>
      <c r="E161" s="269">
        <v>17</v>
      </c>
      <c r="F161" s="270">
        <v>30</v>
      </c>
      <c r="G161" s="310" t="s">
        <v>1193</v>
      </c>
      <c r="H161" s="117" t="s">
        <v>7</v>
      </c>
      <c r="I161" s="101"/>
      <c r="J161" s="120">
        <v>503.64</v>
      </c>
      <c r="K161" s="123">
        <v>1.140062846950074</v>
      </c>
      <c r="L161" s="238">
        <v>18391</v>
      </c>
      <c r="M161" s="238">
        <v>16740</v>
      </c>
      <c r="N161" s="300">
        <v>1651</v>
      </c>
      <c r="O161" s="244">
        <v>35.950000000000003</v>
      </c>
      <c r="P161" s="111">
        <v>91.02</v>
      </c>
      <c r="Q161" s="317">
        <v>4</v>
      </c>
      <c r="R161" s="95">
        <v>0.72899999999999998</v>
      </c>
      <c r="S161" s="116">
        <v>140</v>
      </c>
      <c r="T161" s="116">
        <v>25150</v>
      </c>
      <c r="U161" s="116">
        <v>0</v>
      </c>
      <c r="V161" s="116">
        <v>171911</v>
      </c>
      <c r="W161" s="116">
        <v>28</v>
      </c>
      <c r="X161" s="116">
        <v>147</v>
      </c>
      <c r="Y161" s="116">
        <v>103</v>
      </c>
      <c r="Z161" s="324">
        <v>25.4</v>
      </c>
    </row>
    <row r="162" spans="1:26" ht="15" customHeight="1" x14ac:dyDescent="0.2">
      <c r="A162" s="14" t="s">
        <v>299</v>
      </c>
      <c r="B162" s="8">
        <v>351150</v>
      </c>
      <c r="C162" s="15">
        <v>0</v>
      </c>
      <c r="D162" s="59">
        <v>10</v>
      </c>
      <c r="E162" s="269">
        <v>10</v>
      </c>
      <c r="F162" s="270">
        <v>30</v>
      </c>
      <c r="G162" s="310" t="s">
        <v>1194</v>
      </c>
      <c r="H162" s="117" t="s">
        <v>54</v>
      </c>
      <c r="I162" s="101"/>
      <c r="J162" s="120">
        <v>127.76</v>
      </c>
      <c r="K162" s="123">
        <v>2.3367606113387396</v>
      </c>
      <c r="L162" s="238">
        <v>43355</v>
      </c>
      <c r="M162" s="238">
        <v>41112</v>
      </c>
      <c r="N162" s="300">
        <v>2243</v>
      </c>
      <c r="O162" s="244">
        <v>339.24</v>
      </c>
      <c r="P162" s="111">
        <v>94.83</v>
      </c>
      <c r="Q162" s="317">
        <v>3</v>
      </c>
      <c r="R162" s="95">
        <v>0.78200000000000003</v>
      </c>
      <c r="S162" s="116">
        <v>85</v>
      </c>
      <c r="T162" s="116">
        <v>8250</v>
      </c>
      <c r="U162" s="116">
        <v>25030000</v>
      </c>
      <c r="V162" s="116">
        <v>160</v>
      </c>
      <c r="W162" s="116">
        <v>274</v>
      </c>
      <c r="X162" s="116">
        <v>431</v>
      </c>
      <c r="Y162" s="116">
        <v>317</v>
      </c>
      <c r="Z162" s="324">
        <v>0</v>
      </c>
    </row>
    <row r="163" spans="1:26" ht="15" customHeight="1" x14ac:dyDescent="0.2">
      <c r="A163" s="14" t="s">
        <v>300</v>
      </c>
      <c r="B163" s="8">
        <v>351160</v>
      </c>
      <c r="C163" s="15">
        <v>0</v>
      </c>
      <c r="D163" s="59">
        <v>10</v>
      </c>
      <c r="E163" s="269">
        <v>10</v>
      </c>
      <c r="F163" s="270">
        <v>30</v>
      </c>
      <c r="G163" s="310" t="s">
        <v>1195</v>
      </c>
      <c r="H163" s="117" t="s">
        <v>54</v>
      </c>
      <c r="I163" s="101"/>
      <c r="J163" s="120">
        <v>190.19</v>
      </c>
      <c r="K163" s="123">
        <v>1.5531418657522611</v>
      </c>
      <c r="L163" s="238">
        <v>16516</v>
      </c>
      <c r="M163" s="238">
        <v>11151</v>
      </c>
      <c r="N163" s="300">
        <v>5365</v>
      </c>
      <c r="O163" s="244">
        <v>86.75</v>
      </c>
      <c r="P163" s="111">
        <v>67.52</v>
      </c>
      <c r="Q163" s="317">
        <v>3</v>
      </c>
      <c r="R163" s="95">
        <v>0.70599999999999996</v>
      </c>
      <c r="S163" s="116">
        <v>96</v>
      </c>
      <c r="T163" s="116">
        <v>10400</v>
      </c>
      <c r="U163" s="116">
        <v>9930000</v>
      </c>
      <c r="V163" s="116">
        <v>0</v>
      </c>
      <c r="W163" s="116">
        <v>41</v>
      </c>
      <c r="X163" s="116">
        <v>140</v>
      </c>
      <c r="Y163" s="116">
        <v>80</v>
      </c>
      <c r="Z163" s="324">
        <v>0</v>
      </c>
    </row>
    <row r="164" spans="1:26" ht="15" customHeight="1" x14ac:dyDescent="0.2">
      <c r="A164" s="14" t="s">
        <v>301</v>
      </c>
      <c r="B164" s="8">
        <v>351170</v>
      </c>
      <c r="C164" s="15">
        <v>0</v>
      </c>
      <c r="D164" s="59">
        <v>5</v>
      </c>
      <c r="E164" s="269">
        <v>5</v>
      </c>
      <c r="F164" s="270">
        <v>30</v>
      </c>
      <c r="G164" s="310" t="s">
        <v>1196</v>
      </c>
      <c r="H164" s="117" t="s">
        <v>9</v>
      </c>
      <c r="I164" s="101"/>
      <c r="J164" s="120">
        <v>176</v>
      </c>
      <c r="K164" s="123">
        <v>1.3382247316543028</v>
      </c>
      <c r="L164" s="238">
        <v>16043</v>
      </c>
      <c r="M164" s="238">
        <v>14617</v>
      </c>
      <c r="N164" s="300">
        <v>1426</v>
      </c>
      <c r="O164" s="244">
        <v>91.23</v>
      </c>
      <c r="P164" s="111">
        <v>91.11</v>
      </c>
      <c r="Q164" s="317">
        <v>3</v>
      </c>
      <c r="R164" s="95">
        <v>0.73599999999999999</v>
      </c>
      <c r="S164" s="116">
        <v>57</v>
      </c>
      <c r="T164" s="116">
        <v>3530</v>
      </c>
      <c r="U164" s="116">
        <v>480000</v>
      </c>
      <c r="V164" s="116">
        <v>0</v>
      </c>
      <c r="W164" s="116">
        <v>56</v>
      </c>
      <c r="X164" s="116">
        <v>116</v>
      </c>
      <c r="Y164" s="116">
        <v>114</v>
      </c>
      <c r="Z164" s="324">
        <v>0</v>
      </c>
    </row>
    <row r="165" spans="1:26" ht="15" customHeight="1" x14ac:dyDescent="0.2">
      <c r="A165" s="14" t="s">
        <v>302</v>
      </c>
      <c r="B165" s="8">
        <v>355720</v>
      </c>
      <c r="C165" s="15">
        <v>0</v>
      </c>
      <c r="D165" s="59">
        <v>17</v>
      </c>
      <c r="E165" s="269">
        <v>17</v>
      </c>
      <c r="F165" s="270">
        <v>30</v>
      </c>
      <c r="G165" s="310" t="s">
        <v>1197</v>
      </c>
      <c r="H165" s="117" t="s">
        <v>7</v>
      </c>
      <c r="I165" s="101"/>
      <c r="J165" s="120">
        <v>188.21</v>
      </c>
      <c r="K165" s="123">
        <v>-8.2179059999187842E-4</v>
      </c>
      <c r="L165" s="238">
        <v>12168</v>
      </c>
      <c r="M165" s="238">
        <v>11367</v>
      </c>
      <c r="N165" s="300">
        <v>801</v>
      </c>
      <c r="O165" s="244">
        <v>64.47</v>
      </c>
      <c r="P165" s="111">
        <v>93.42</v>
      </c>
      <c r="Q165" s="317">
        <v>5</v>
      </c>
      <c r="R165" s="95">
        <v>0.72899999999999998</v>
      </c>
      <c r="S165" s="116">
        <v>33</v>
      </c>
      <c r="T165" s="116">
        <v>2468</v>
      </c>
      <c r="U165" s="116">
        <v>0</v>
      </c>
      <c r="V165" s="116">
        <v>200</v>
      </c>
      <c r="W165" s="116">
        <v>40</v>
      </c>
      <c r="X165" s="116">
        <v>86</v>
      </c>
      <c r="Y165" s="116">
        <v>73</v>
      </c>
      <c r="Z165" s="324">
        <v>8.89</v>
      </c>
    </row>
    <row r="166" spans="1:26" ht="15" customHeight="1" x14ac:dyDescent="0.2">
      <c r="A166" s="14" t="s">
        <v>303</v>
      </c>
      <c r="B166" s="8">
        <v>351190</v>
      </c>
      <c r="C166" s="15">
        <v>0</v>
      </c>
      <c r="D166" s="59">
        <v>20</v>
      </c>
      <c r="E166" s="269">
        <v>20</v>
      </c>
      <c r="F166" s="270">
        <v>30</v>
      </c>
      <c r="G166" s="310" t="s">
        <v>1198</v>
      </c>
      <c r="H166" s="117" t="s">
        <v>3</v>
      </c>
      <c r="I166" s="101"/>
      <c r="J166" s="120">
        <v>168.74</v>
      </c>
      <c r="K166" s="123">
        <v>2.2670893185413155</v>
      </c>
      <c r="L166" s="238">
        <v>7743</v>
      </c>
      <c r="M166" s="238">
        <v>7454</v>
      </c>
      <c r="N166" s="300">
        <v>289</v>
      </c>
      <c r="O166" s="244">
        <v>45.93</v>
      </c>
      <c r="P166" s="111">
        <v>96.27</v>
      </c>
      <c r="Q166" s="317">
        <v>3</v>
      </c>
      <c r="R166" s="95">
        <v>0.72499999999999998</v>
      </c>
      <c r="S166" s="116">
        <v>28</v>
      </c>
      <c r="T166" s="116">
        <v>9850</v>
      </c>
      <c r="U166" s="116">
        <v>0</v>
      </c>
      <c r="V166" s="116">
        <v>0</v>
      </c>
      <c r="W166" s="116">
        <v>9</v>
      </c>
      <c r="X166" s="116">
        <v>46</v>
      </c>
      <c r="Y166" s="116">
        <v>58</v>
      </c>
      <c r="Z166" s="324">
        <v>0</v>
      </c>
    </row>
    <row r="167" spans="1:26" ht="15" customHeight="1" x14ac:dyDescent="0.2">
      <c r="A167" s="14" t="s">
        <v>304</v>
      </c>
      <c r="B167" s="8">
        <v>351200</v>
      </c>
      <c r="C167" s="15">
        <v>0</v>
      </c>
      <c r="D167" s="59">
        <v>12</v>
      </c>
      <c r="E167" s="269">
        <v>12</v>
      </c>
      <c r="F167" s="270">
        <v>30</v>
      </c>
      <c r="G167" s="310" t="s">
        <v>1199</v>
      </c>
      <c r="H167" s="117" t="s">
        <v>11</v>
      </c>
      <c r="I167" s="101"/>
      <c r="J167" s="120">
        <v>423.96</v>
      </c>
      <c r="K167" s="123">
        <v>0.25885737187560931</v>
      </c>
      <c r="L167" s="238">
        <v>17515</v>
      </c>
      <c r="M167" s="238">
        <v>16559</v>
      </c>
      <c r="N167" s="300">
        <v>956</v>
      </c>
      <c r="O167" s="244">
        <v>41.48</v>
      </c>
      <c r="P167" s="111">
        <v>94.54</v>
      </c>
      <c r="Q167" s="317">
        <v>2</v>
      </c>
      <c r="R167" s="95">
        <v>0.75700000000000001</v>
      </c>
      <c r="S167" s="116">
        <v>122</v>
      </c>
      <c r="T167" s="116">
        <v>3500</v>
      </c>
      <c r="U167" s="116">
        <v>350000</v>
      </c>
      <c r="V167" s="116">
        <v>14200</v>
      </c>
      <c r="W167" s="116">
        <v>23</v>
      </c>
      <c r="X167" s="116">
        <v>150</v>
      </c>
      <c r="Y167" s="116">
        <v>98</v>
      </c>
      <c r="Z167" s="324">
        <v>0</v>
      </c>
    </row>
    <row r="168" spans="1:26" ht="15" customHeight="1" x14ac:dyDescent="0.2">
      <c r="A168" s="14" t="s">
        <v>305</v>
      </c>
      <c r="B168" s="8">
        <v>351210</v>
      </c>
      <c r="C168" s="15">
        <v>0</v>
      </c>
      <c r="D168" s="59">
        <v>12</v>
      </c>
      <c r="E168" s="269">
        <v>12</v>
      </c>
      <c r="F168" s="270">
        <v>30</v>
      </c>
      <c r="G168" s="310" t="s">
        <v>1200</v>
      </c>
      <c r="H168" s="117" t="s">
        <v>11</v>
      </c>
      <c r="I168" s="101"/>
      <c r="J168" s="120">
        <v>729.25</v>
      </c>
      <c r="K168" s="123">
        <v>0.10181261863666524</v>
      </c>
      <c r="L168" s="238">
        <v>6025</v>
      </c>
      <c r="M168" s="238">
        <v>4442</v>
      </c>
      <c r="N168" s="300">
        <v>1583</v>
      </c>
      <c r="O168" s="244">
        <v>8.27</v>
      </c>
      <c r="P168" s="111">
        <v>73.73</v>
      </c>
      <c r="Q168" s="317">
        <v>2</v>
      </c>
      <c r="R168" s="95">
        <v>0.71</v>
      </c>
      <c r="S168" s="116">
        <v>101</v>
      </c>
      <c r="T168" s="116">
        <v>8610</v>
      </c>
      <c r="U168" s="116">
        <v>0</v>
      </c>
      <c r="V168" s="116">
        <v>0</v>
      </c>
      <c r="W168" s="116">
        <v>6</v>
      </c>
      <c r="X168" s="116">
        <v>31</v>
      </c>
      <c r="Y168" s="116">
        <v>28</v>
      </c>
      <c r="Z168" s="324">
        <v>59.4</v>
      </c>
    </row>
    <row r="169" spans="1:26" ht="15" customHeight="1" x14ac:dyDescent="0.2">
      <c r="A169" s="14" t="s">
        <v>306</v>
      </c>
      <c r="B169" s="8">
        <v>351220</v>
      </c>
      <c r="C169" s="15">
        <v>0</v>
      </c>
      <c r="D169" s="59">
        <v>9</v>
      </c>
      <c r="E169" s="269">
        <v>9</v>
      </c>
      <c r="F169" s="270">
        <v>30</v>
      </c>
      <c r="G169" s="310" t="s">
        <v>1201</v>
      </c>
      <c r="H169" s="117" t="s">
        <v>18</v>
      </c>
      <c r="I169" s="101"/>
      <c r="J169" s="120">
        <v>183.83</v>
      </c>
      <c r="K169" s="123">
        <v>0.89752234455586777</v>
      </c>
      <c r="L169" s="238">
        <v>26288</v>
      </c>
      <c r="M169" s="238">
        <v>25190</v>
      </c>
      <c r="N169" s="300">
        <v>1098</v>
      </c>
      <c r="O169" s="244">
        <v>143.82</v>
      </c>
      <c r="P169" s="111">
        <v>95.82</v>
      </c>
      <c r="Q169" s="317">
        <v>3</v>
      </c>
      <c r="R169" s="95">
        <v>0.70799999999999996</v>
      </c>
      <c r="S169" s="116">
        <v>169</v>
      </c>
      <c r="T169" s="116">
        <v>1450</v>
      </c>
      <c r="U169" s="116">
        <v>802000</v>
      </c>
      <c r="V169" s="116">
        <v>2000</v>
      </c>
      <c r="W169" s="116">
        <v>69</v>
      </c>
      <c r="X169" s="116">
        <v>328</v>
      </c>
      <c r="Y169" s="116">
        <v>152</v>
      </c>
      <c r="Z169" s="324">
        <v>0</v>
      </c>
    </row>
    <row r="170" spans="1:26" ht="15" customHeight="1" x14ac:dyDescent="0.2">
      <c r="A170" s="14" t="s">
        <v>307</v>
      </c>
      <c r="B170" s="8">
        <v>351230</v>
      </c>
      <c r="C170" s="15">
        <v>0</v>
      </c>
      <c r="D170" s="59">
        <v>10</v>
      </c>
      <c r="E170" s="269">
        <v>10</v>
      </c>
      <c r="F170" s="270">
        <v>30</v>
      </c>
      <c r="G170" s="310" t="s">
        <v>1202</v>
      </c>
      <c r="H170" s="117" t="s">
        <v>54</v>
      </c>
      <c r="I170" s="101"/>
      <c r="J170" s="120">
        <v>468.24</v>
      </c>
      <c r="K170" s="123">
        <v>0.71527472313583917</v>
      </c>
      <c r="L170" s="238">
        <v>16717</v>
      </c>
      <c r="M170" s="238">
        <v>13928</v>
      </c>
      <c r="N170" s="300">
        <v>2789</v>
      </c>
      <c r="O170" s="244">
        <v>35.86</v>
      </c>
      <c r="P170" s="111">
        <v>83.32</v>
      </c>
      <c r="Q170" s="317">
        <v>4</v>
      </c>
      <c r="R170" s="95">
        <v>0.73599999999999999</v>
      </c>
      <c r="S170" s="116">
        <v>149</v>
      </c>
      <c r="T170" s="116">
        <v>50586</v>
      </c>
      <c r="U170" s="116">
        <v>16090000</v>
      </c>
      <c r="V170" s="116">
        <v>833</v>
      </c>
      <c r="W170" s="116">
        <v>67</v>
      </c>
      <c r="X170" s="116">
        <v>167</v>
      </c>
      <c r="Y170" s="116">
        <v>131</v>
      </c>
      <c r="Z170" s="324">
        <v>17.7</v>
      </c>
    </row>
    <row r="171" spans="1:26" ht="15" customHeight="1" x14ac:dyDescent="0.2">
      <c r="A171" s="14" t="s">
        <v>308</v>
      </c>
      <c r="B171" s="8">
        <v>351240</v>
      </c>
      <c r="C171" s="15">
        <v>0</v>
      </c>
      <c r="D171" s="59">
        <v>5</v>
      </c>
      <c r="E171" s="269">
        <v>5</v>
      </c>
      <c r="F171" s="270">
        <v>30</v>
      </c>
      <c r="G171" s="310" t="s">
        <v>1203</v>
      </c>
      <c r="H171" s="117" t="s">
        <v>9</v>
      </c>
      <c r="I171" s="101"/>
      <c r="J171" s="120">
        <v>137.34</v>
      </c>
      <c r="K171" s="123">
        <v>1.6980692379222617</v>
      </c>
      <c r="L171" s="238">
        <v>22824</v>
      </c>
      <c r="M171" s="238">
        <v>20500</v>
      </c>
      <c r="N171" s="300">
        <v>2324</v>
      </c>
      <c r="O171" s="244">
        <v>165.9</v>
      </c>
      <c r="P171" s="111">
        <v>89.82</v>
      </c>
      <c r="Q171" s="317">
        <v>1</v>
      </c>
      <c r="R171" s="95">
        <v>0.75800000000000001</v>
      </c>
      <c r="S171" s="116">
        <v>47</v>
      </c>
      <c r="T171" s="116">
        <v>0</v>
      </c>
      <c r="U171" s="116">
        <v>3874000</v>
      </c>
      <c r="V171" s="116">
        <v>15000</v>
      </c>
      <c r="W171" s="116">
        <v>118</v>
      </c>
      <c r="X171" s="116">
        <v>213</v>
      </c>
      <c r="Y171" s="116">
        <v>195</v>
      </c>
      <c r="Z171" s="324">
        <v>0</v>
      </c>
    </row>
    <row r="172" spans="1:26" ht="15" customHeight="1" x14ac:dyDescent="0.2">
      <c r="A172" s="14" t="s">
        <v>309</v>
      </c>
      <c r="B172" s="8">
        <v>351250</v>
      </c>
      <c r="C172" s="15">
        <v>0</v>
      </c>
      <c r="D172" s="59">
        <v>19</v>
      </c>
      <c r="E172" s="269">
        <v>19</v>
      </c>
      <c r="F172" s="270">
        <v>30</v>
      </c>
      <c r="G172" s="310" t="s">
        <v>1204</v>
      </c>
      <c r="H172" s="117" t="s">
        <v>2</v>
      </c>
      <c r="I172" s="101"/>
      <c r="J172" s="120">
        <v>246.54</v>
      </c>
      <c r="K172" s="123">
        <v>1.5453213753266803</v>
      </c>
      <c r="L172" s="238">
        <v>5620</v>
      </c>
      <c r="M172" s="238">
        <v>4694</v>
      </c>
      <c r="N172" s="300">
        <v>926</v>
      </c>
      <c r="O172" s="244">
        <v>22.77</v>
      </c>
      <c r="P172" s="111">
        <v>83.52</v>
      </c>
      <c r="Q172" s="317">
        <v>4</v>
      </c>
      <c r="R172" s="95">
        <v>0.71899999999999997</v>
      </c>
      <c r="S172" s="116">
        <v>74</v>
      </c>
      <c r="T172" s="116">
        <v>14133</v>
      </c>
      <c r="U172" s="116">
        <v>120000</v>
      </c>
      <c r="V172" s="116">
        <v>0</v>
      </c>
      <c r="W172" s="116">
        <v>23</v>
      </c>
      <c r="X172" s="116">
        <v>32</v>
      </c>
      <c r="Y172" s="116">
        <v>21</v>
      </c>
      <c r="Z172" s="324">
        <v>0</v>
      </c>
    </row>
    <row r="173" spans="1:26" ht="15" customHeight="1" x14ac:dyDescent="0.2">
      <c r="A173" s="14" t="s">
        <v>310</v>
      </c>
      <c r="B173" s="8">
        <v>351260</v>
      </c>
      <c r="C173" s="15">
        <v>0</v>
      </c>
      <c r="D173" s="59">
        <v>14</v>
      </c>
      <c r="E173" s="269">
        <v>14</v>
      </c>
      <c r="F173" s="270">
        <v>30</v>
      </c>
      <c r="G173" s="310" t="s">
        <v>1205</v>
      </c>
      <c r="H173" s="117" t="s">
        <v>8</v>
      </c>
      <c r="I173" s="101"/>
      <c r="J173" s="120">
        <v>304.51</v>
      </c>
      <c r="K173" s="123">
        <v>-0.79551719863945047</v>
      </c>
      <c r="L173" s="238">
        <v>4895</v>
      </c>
      <c r="M173" s="238">
        <v>3902</v>
      </c>
      <c r="N173" s="300">
        <v>993</v>
      </c>
      <c r="O173" s="244">
        <v>16.11</v>
      </c>
      <c r="P173" s="111">
        <v>79.709999999999994</v>
      </c>
      <c r="Q173" s="317">
        <v>5</v>
      </c>
      <c r="R173" s="95">
        <v>0.69</v>
      </c>
      <c r="S173" s="116">
        <v>32</v>
      </c>
      <c r="T173" s="116">
        <v>17300</v>
      </c>
      <c r="U173" s="116">
        <v>0</v>
      </c>
      <c r="V173" s="116">
        <v>4000</v>
      </c>
      <c r="W173" s="116">
        <v>7</v>
      </c>
      <c r="X173" s="116">
        <v>15</v>
      </c>
      <c r="Y173" s="116">
        <v>11</v>
      </c>
      <c r="Z173" s="324">
        <v>1.58</v>
      </c>
    </row>
    <row r="174" spans="1:26" ht="15" customHeight="1" x14ac:dyDescent="0.2">
      <c r="A174" s="14" t="s">
        <v>311</v>
      </c>
      <c r="B174" s="8">
        <v>351270</v>
      </c>
      <c r="C174" s="15">
        <v>0</v>
      </c>
      <c r="D174" s="59">
        <v>5</v>
      </c>
      <c r="E174" s="269">
        <v>5</v>
      </c>
      <c r="F174" s="270">
        <v>30</v>
      </c>
      <c r="G174" s="310" t="s">
        <v>1206</v>
      </c>
      <c r="H174" s="117" t="s">
        <v>9</v>
      </c>
      <c r="I174" s="101"/>
      <c r="J174" s="120">
        <v>278.14</v>
      </c>
      <c r="K174" s="123">
        <v>0.22213368029715408</v>
      </c>
      <c r="L174" s="238">
        <v>3919</v>
      </c>
      <c r="M174" s="238">
        <v>2286</v>
      </c>
      <c r="N174" s="300">
        <v>1633</v>
      </c>
      <c r="O174" s="244">
        <v>14.07</v>
      </c>
      <c r="P174" s="111">
        <v>58.33</v>
      </c>
      <c r="Q174" s="317">
        <v>4</v>
      </c>
      <c r="R174" s="95">
        <v>0.754</v>
      </c>
      <c r="S174" s="116">
        <v>88</v>
      </c>
      <c r="T174" s="116">
        <v>18400</v>
      </c>
      <c r="U174" s="116">
        <v>4625000</v>
      </c>
      <c r="V174" s="116">
        <v>0</v>
      </c>
      <c r="W174" s="116">
        <v>22</v>
      </c>
      <c r="X174" s="116">
        <v>26</v>
      </c>
      <c r="Y174" s="116">
        <v>19</v>
      </c>
      <c r="Z174" s="324">
        <v>0</v>
      </c>
    </row>
    <row r="175" spans="1:26" ht="15" customHeight="1" x14ac:dyDescent="0.2">
      <c r="A175" s="14" t="s">
        <v>312</v>
      </c>
      <c r="B175" s="8">
        <v>351280</v>
      </c>
      <c r="C175" s="15">
        <v>0</v>
      </c>
      <c r="D175" s="59">
        <v>5</v>
      </c>
      <c r="E175" s="269">
        <v>5</v>
      </c>
      <c r="F175" s="270">
        <v>30</v>
      </c>
      <c r="G175" s="310" t="s">
        <v>1207</v>
      </c>
      <c r="H175" s="117" t="s">
        <v>9</v>
      </c>
      <c r="I175" s="101"/>
      <c r="J175" s="120">
        <v>154.72999999999999</v>
      </c>
      <c r="K175" s="123">
        <v>2.4106774036924739</v>
      </c>
      <c r="L175" s="238">
        <v>65328</v>
      </c>
      <c r="M175" s="238">
        <v>60672</v>
      </c>
      <c r="N175" s="300">
        <v>4656</v>
      </c>
      <c r="O175" s="244">
        <v>422.37</v>
      </c>
      <c r="P175" s="111">
        <v>92.87</v>
      </c>
      <c r="Q175" s="317">
        <v>3</v>
      </c>
      <c r="R175" s="95">
        <v>0.76900000000000002</v>
      </c>
      <c r="S175" s="116">
        <v>34</v>
      </c>
      <c r="T175" s="116">
        <v>1000</v>
      </c>
      <c r="U175" s="116">
        <v>0</v>
      </c>
      <c r="V175" s="116">
        <v>0</v>
      </c>
      <c r="W175" s="116">
        <v>91</v>
      </c>
      <c r="X175" s="116">
        <v>469</v>
      </c>
      <c r="Y175" s="116">
        <v>357</v>
      </c>
      <c r="Z175" s="324">
        <v>0</v>
      </c>
    </row>
    <row r="176" spans="1:26" ht="15" customHeight="1" x14ac:dyDescent="0.2">
      <c r="A176" s="14" t="s">
        <v>313</v>
      </c>
      <c r="B176" s="8">
        <v>351290</v>
      </c>
      <c r="C176" s="15">
        <v>0</v>
      </c>
      <c r="D176" s="59">
        <v>15</v>
      </c>
      <c r="E176" s="269">
        <v>15</v>
      </c>
      <c r="F176" s="270">
        <v>30</v>
      </c>
      <c r="G176" s="310" t="s">
        <v>1208</v>
      </c>
      <c r="H176" s="117" t="s">
        <v>17</v>
      </c>
      <c r="I176" s="101"/>
      <c r="J176" s="120">
        <v>441.33</v>
      </c>
      <c r="K176" s="123">
        <v>-0.30332825316302658</v>
      </c>
      <c r="L176" s="238">
        <v>7100</v>
      </c>
      <c r="M176" s="238">
        <v>5175</v>
      </c>
      <c r="N176" s="300">
        <v>1925</v>
      </c>
      <c r="O176" s="244">
        <v>16.079999999999998</v>
      </c>
      <c r="P176" s="111">
        <v>72.89</v>
      </c>
      <c r="Q176" s="317">
        <v>3</v>
      </c>
      <c r="R176" s="95">
        <v>0.72199999999999998</v>
      </c>
      <c r="S176" s="116">
        <v>103</v>
      </c>
      <c r="T176" s="116">
        <v>21755</v>
      </c>
      <c r="U176" s="116">
        <v>975000</v>
      </c>
      <c r="V176" s="116">
        <v>0</v>
      </c>
      <c r="W176" s="116">
        <v>21</v>
      </c>
      <c r="X176" s="116">
        <v>55</v>
      </c>
      <c r="Y176" s="116">
        <v>30</v>
      </c>
      <c r="Z176" s="324">
        <v>0</v>
      </c>
    </row>
    <row r="177" spans="1:26" ht="15" customHeight="1" x14ac:dyDescent="0.2">
      <c r="A177" s="14" t="s">
        <v>314</v>
      </c>
      <c r="B177" s="8">
        <v>351300</v>
      </c>
      <c r="C177" s="15">
        <v>0</v>
      </c>
      <c r="D177" s="59">
        <v>6</v>
      </c>
      <c r="E177" s="269">
        <v>6</v>
      </c>
      <c r="F177" s="270">
        <v>30</v>
      </c>
      <c r="G177" s="310" t="s">
        <v>1209</v>
      </c>
      <c r="H177" s="117" t="s">
        <v>16</v>
      </c>
      <c r="I177" s="101"/>
      <c r="J177" s="120">
        <v>323.89</v>
      </c>
      <c r="K177" s="123">
        <v>2.5419691830927515</v>
      </c>
      <c r="L177" s="238">
        <v>224980</v>
      </c>
      <c r="M177" s="238">
        <v>224980</v>
      </c>
      <c r="N177" s="300">
        <v>0</v>
      </c>
      <c r="O177" s="244">
        <v>694.4</v>
      </c>
      <c r="P177" s="111">
        <v>100</v>
      </c>
      <c r="Q177" s="317">
        <v>2</v>
      </c>
      <c r="R177" s="95">
        <v>0.78</v>
      </c>
      <c r="S177" s="116">
        <v>94</v>
      </c>
      <c r="T177" s="116">
        <v>0</v>
      </c>
      <c r="U177" s="116">
        <v>0</v>
      </c>
      <c r="V177" s="116">
        <v>0</v>
      </c>
      <c r="W177" s="116">
        <v>590</v>
      </c>
      <c r="X177" s="116">
        <v>1690</v>
      </c>
      <c r="Y177" s="116">
        <v>1666</v>
      </c>
      <c r="Z177" s="324">
        <v>0</v>
      </c>
    </row>
    <row r="178" spans="1:26" ht="15" customHeight="1" x14ac:dyDescent="0.2">
      <c r="A178" s="14" t="s">
        <v>315</v>
      </c>
      <c r="B178" s="8">
        <v>351310</v>
      </c>
      <c r="C178" s="15">
        <v>0</v>
      </c>
      <c r="D178" s="59">
        <v>4</v>
      </c>
      <c r="E178" s="269">
        <v>4</v>
      </c>
      <c r="F178" s="270">
        <v>30</v>
      </c>
      <c r="G178" s="310" t="s">
        <v>1210</v>
      </c>
      <c r="H178" s="117" t="s">
        <v>15</v>
      </c>
      <c r="I178" s="101"/>
      <c r="J178" s="120">
        <v>311.33999999999997</v>
      </c>
      <c r="K178" s="123">
        <v>0.95454894392592582</v>
      </c>
      <c r="L178" s="238">
        <v>33113</v>
      </c>
      <c r="M178" s="238">
        <v>32481</v>
      </c>
      <c r="N178" s="300">
        <v>632</v>
      </c>
      <c r="O178" s="244">
        <v>106.33</v>
      </c>
      <c r="P178" s="111">
        <v>98.09</v>
      </c>
      <c r="Q178" s="317">
        <v>2</v>
      </c>
      <c r="R178" s="95">
        <v>0.75600000000000001</v>
      </c>
      <c r="S178" s="116">
        <v>131</v>
      </c>
      <c r="T178" s="116">
        <v>4800</v>
      </c>
      <c r="U178" s="116">
        <v>0</v>
      </c>
      <c r="V178" s="116">
        <v>635</v>
      </c>
      <c r="W178" s="116">
        <v>90</v>
      </c>
      <c r="X178" s="116">
        <v>352</v>
      </c>
      <c r="Y178" s="116">
        <v>282</v>
      </c>
      <c r="Z178" s="324">
        <v>0</v>
      </c>
    </row>
    <row r="179" spans="1:26" ht="15" customHeight="1" x14ac:dyDescent="0.2">
      <c r="A179" s="14" t="s">
        <v>316</v>
      </c>
      <c r="B179" s="8">
        <v>351320</v>
      </c>
      <c r="C179" s="15">
        <v>0</v>
      </c>
      <c r="D179" s="59">
        <v>8</v>
      </c>
      <c r="E179" s="269">
        <v>8</v>
      </c>
      <c r="F179" s="270">
        <v>30</v>
      </c>
      <c r="G179" s="310" t="s">
        <v>1211</v>
      </c>
      <c r="H179" s="117" t="s">
        <v>51</v>
      </c>
      <c r="I179" s="101"/>
      <c r="J179" s="120">
        <v>385.46</v>
      </c>
      <c r="K179" s="123">
        <v>1.2552957404884602</v>
      </c>
      <c r="L179" s="238">
        <v>8032</v>
      </c>
      <c r="M179" s="238">
        <v>6294</v>
      </c>
      <c r="N179" s="300">
        <v>1738</v>
      </c>
      <c r="O179" s="244">
        <v>20.85</v>
      </c>
      <c r="P179" s="111">
        <v>78.36</v>
      </c>
      <c r="Q179" s="317">
        <v>3</v>
      </c>
      <c r="R179" s="95">
        <v>0.73399999999999999</v>
      </c>
      <c r="S179" s="116">
        <v>240</v>
      </c>
      <c r="T179" s="116">
        <v>23700</v>
      </c>
      <c r="U179" s="116">
        <v>1541148</v>
      </c>
      <c r="V179" s="116">
        <v>2458</v>
      </c>
      <c r="W179" s="116">
        <v>19</v>
      </c>
      <c r="X179" s="116">
        <v>51</v>
      </c>
      <c r="Y179" s="116">
        <v>26</v>
      </c>
      <c r="Z179" s="324">
        <v>0</v>
      </c>
    </row>
    <row r="180" spans="1:26" ht="15" customHeight="1" x14ac:dyDescent="0.2">
      <c r="A180" s="14" t="s">
        <v>317</v>
      </c>
      <c r="B180" s="8">
        <v>351330</v>
      </c>
      <c r="C180" s="15">
        <v>0</v>
      </c>
      <c r="D180" s="59">
        <v>17</v>
      </c>
      <c r="E180" s="269">
        <v>17</v>
      </c>
      <c r="F180" s="270">
        <v>30</v>
      </c>
      <c r="G180" s="310" t="s">
        <v>1212</v>
      </c>
      <c r="H180" s="117" t="s">
        <v>7</v>
      </c>
      <c r="I180" s="101"/>
      <c r="J180" s="120">
        <v>149.16999999999999</v>
      </c>
      <c r="K180" s="123">
        <v>-1.2060157878337807</v>
      </c>
      <c r="L180" s="238">
        <v>2186</v>
      </c>
      <c r="M180" s="238">
        <v>1506</v>
      </c>
      <c r="N180" s="300">
        <v>680</v>
      </c>
      <c r="O180" s="244">
        <v>14.67</v>
      </c>
      <c r="P180" s="111">
        <v>68.89</v>
      </c>
      <c r="Q180" s="317">
        <v>4</v>
      </c>
      <c r="R180" s="95">
        <v>0.77400000000000002</v>
      </c>
      <c r="S180" s="116">
        <v>22</v>
      </c>
      <c r="T180" s="116">
        <v>2275</v>
      </c>
      <c r="U180" s="116">
        <v>0</v>
      </c>
      <c r="V180" s="116">
        <v>600</v>
      </c>
      <c r="W180" s="116">
        <v>1</v>
      </c>
      <c r="X180" s="116">
        <v>20</v>
      </c>
      <c r="Y180" s="116">
        <v>17</v>
      </c>
      <c r="Z180" s="324">
        <v>5.29</v>
      </c>
    </row>
    <row r="181" spans="1:26" ht="15" customHeight="1" x14ac:dyDescent="0.2">
      <c r="A181" s="14" t="s">
        <v>318</v>
      </c>
      <c r="B181" s="8">
        <v>351340</v>
      </c>
      <c r="C181" s="15">
        <v>0</v>
      </c>
      <c r="D181" s="59">
        <v>2</v>
      </c>
      <c r="E181" s="269">
        <v>2</v>
      </c>
      <c r="F181" s="270">
        <v>30</v>
      </c>
      <c r="G181" s="310" t="s">
        <v>1213</v>
      </c>
      <c r="H181" s="117" t="s">
        <v>6</v>
      </c>
      <c r="I181" s="101"/>
      <c r="J181" s="120">
        <v>304.57</v>
      </c>
      <c r="K181" s="123">
        <v>0.41661228681704188</v>
      </c>
      <c r="L181" s="238">
        <v>78581</v>
      </c>
      <c r="M181" s="238">
        <v>76709</v>
      </c>
      <c r="N181" s="300">
        <v>1872</v>
      </c>
      <c r="O181" s="244">
        <v>257.05</v>
      </c>
      <c r="P181" s="111">
        <v>97.62</v>
      </c>
      <c r="Q181" s="317">
        <v>2</v>
      </c>
      <c r="R181" s="95">
        <v>0.78800000000000003</v>
      </c>
      <c r="S181" s="116">
        <v>91</v>
      </c>
      <c r="T181" s="116">
        <v>13524</v>
      </c>
      <c r="U181" s="116">
        <v>0</v>
      </c>
      <c r="V181" s="116">
        <v>0</v>
      </c>
      <c r="W181" s="116">
        <v>117</v>
      </c>
      <c r="X181" s="116">
        <v>652</v>
      </c>
      <c r="Y181" s="116">
        <v>543</v>
      </c>
      <c r="Z181" s="324">
        <v>0</v>
      </c>
    </row>
    <row r="182" spans="1:26" ht="15" customHeight="1" x14ac:dyDescent="0.2">
      <c r="A182" s="14" t="s">
        <v>319</v>
      </c>
      <c r="B182" s="8">
        <v>351350</v>
      </c>
      <c r="C182" s="15">
        <v>0</v>
      </c>
      <c r="D182" s="59">
        <v>7</v>
      </c>
      <c r="E182" s="269">
        <v>7</v>
      </c>
      <c r="F182" s="270">
        <v>30</v>
      </c>
      <c r="G182" s="310" t="s">
        <v>1214</v>
      </c>
      <c r="H182" s="117" t="s">
        <v>14</v>
      </c>
      <c r="I182" s="101"/>
      <c r="J182" s="120">
        <v>142.28</v>
      </c>
      <c r="K182" s="123">
        <v>0.85946855232696961</v>
      </c>
      <c r="L182" s="238">
        <v>124043</v>
      </c>
      <c r="M182" s="238">
        <v>124043</v>
      </c>
      <c r="N182" s="300">
        <v>0</v>
      </c>
      <c r="O182" s="244">
        <v>868.16</v>
      </c>
      <c r="P182" s="111">
        <v>100</v>
      </c>
      <c r="Q182" s="317">
        <v>2</v>
      </c>
      <c r="R182" s="95">
        <v>0.73699999999999999</v>
      </c>
      <c r="S182" s="116">
        <v>2</v>
      </c>
      <c r="T182" s="116">
        <v>0</v>
      </c>
      <c r="U182" s="116">
        <v>0</v>
      </c>
      <c r="V182" s="116">
        <v>0</v>
      </c>
      <c r="W182" s="116">
        <v>98</v>
      </c>
      <c r="X182" s="116">
        <v>532</v>
      </c>
      <c r="Y182" s="116">
        <v>721</v>
      </c>
      <c r="Z182" s="324">
        <v>0</v>
      </c>
    </row>
    <row r="183" spans="1:26" ht="15" customHeight="1" x14ac:dyDescent="0.2">
      <c r="A183" s="14" t="s">
        <v>320</v>
      </c>
      <c r="B183" s="8">
        <v>351360</v>
      </c>
      <c r="C183" s="15">
        <v>0</v>
      </c>
      <c r="D183" s="59">
        <v>2</v>
      </c>
      <c r="E183" s="269">
        <v>2</v>
      </c>
      <c r="F183" s="270">
        <v>30</v>
      </c>
      <c r="G183" s="310" t="s">
        <v>1215</v>
      </c>
      <c r="H183" s="117" t="s">
        <v>6</v>
      </c>
      <c r="I183" s="101"/>
      <c r="J183" s="120">
        <v>1407.17</v>
      </c>
      <c r="K183" s="123">
        <v>-0.44387025131085167</v>
      </c>
      <c r="L183" s="238">
        <v>21697</v>
      </c>
      <c r="M183" s="238">
        <v>12858</v>
      </c>
      <c r="N183" s="300">
        <v>8839</v>
      </c>
      <c r="O183" s="244">
        <v>15.42</v>
      </c>
      <c r="P183" s="111">
        <v>59.26</v>
      </c>
      <c r="Q183" s="317">
        <v>4</v>
      </c>
      <c r="R183" s="95">
        <v>0.68400000000000005</v>
      </c>
      <c r="S183" s="116">
        <v>333</v>
      </c>
      <c r="T183" s="116">
        <v>92000</v>
      </c>
      <c r="U183" s="116">
        <v>0</v>
      </c>
      <c r="V183" s="116">
        <v>0</v>
      </c>
      <c r="W183" s="116">
        <v>24</v>
      </c>
      <c r="X183" s="116">
        <v>119</v>
      </c>
      <c r="Y183" s="116">
        <v>87</v>
      </c>
      <c r="Z183" s="324">
        <v>0</v>
      </c>
    </row>
    <row r="184" spans="1:26" ht="15" customHeight="1" x14ac:dyDescent="0.2">
      <c r="A184" s="14" t="s">
        <v>321</v>
      </c>
      <c r="B184" s="8">
        <v>351370</v>
      </c>
      <c r="C184" s="15">
        <v>0</v>
      </c>
      <c r="D184" s="59">
        <v>9</v>
      </c>
      <c r="E184" s="269">
        <v>9</v>
      </c>
      <c r="F184" s="270">
        <v>30</v>
      </c>
      <c r="G184" s="310" t="s">
        <v>1216</v>
      </c>
      <c r="H184" s="117" t="s">
        <v>18</v>
      </c>
      <c r="I184" s="101"/>
      <c r="J184" s="120">
        <v>755.23</v>
      </c>
      <c r="K184" s="123">
        <v>0.57338825066970411</v>
      </c>
      <c r="L184" s="238">
        <v>31797</v>
      </c>
      <c r="M184" s="238">
        <v>28999</v>
      </c>
      <c r="N184" s="300">
        <v>2798</v>
      </c>
      <c r="O184" s="244">
        <v>42.19</v>
      </c>
      <c r="P184" s="111">
        <v>91.2</v>
      </c>
      <c r="Q184" s="317">
        <v>2</v>
      </c>
      <c r="R184" s="95">
        <v>0.76</v>
      </c>
      <c r="S184" s="116">
        <v>232</v>
      </c>
      <c r="T184" s="116">
        <v>27500</v>
      </c>
      <c r="U184" s="116">
        <v>25036000</v>
      </c>
      <c r="V184" s="116">
        <v>1800</v>
      </c>
      <c r="W184" s="116">
        <v>82</v>
      </c>
      <c r="X184" s="116">
        <v>394</v>
      </c>
      <c r="Y184" s="116">
        <v>313</v>
      </c>
      <c r="Z184" s="324">
        <v>0</v>
      </c>
    </row>
    <row r="185" spans="1:26" ht="15" customHeight="1" x14ac:dyDescent="0.2">
      <c r="A185" s="14" t="s">
        <v>322</v>
      </c>
      <c r="B185" s="8">
        <v>351380</v>
      </c>
      <c r="C185" s="15">
        <v>0</v>
      </c>
      <c r="D185" s="59">
        <v>6</v>
      </c>
      <c r="E185" s="269">
        <v>6</v>
      </c>
      <c r="F185" s="270">
        <v>30</v>
      </c>
      <c r="G185" s="310" t="s">
        <v>1217</v>
      </c>
      <c r="H185" s="117" t="s">
        <v>16</v>
      </c>
      <c r="I185" s="101"/>
      <c r="J185" s="120">
        <v>30.65</v>
      </c>
      <c r="K185" s="123">
        <v>0.60997944081191413</v>
      </c>
      <c r="L185" s="238">
        <v>396234</v>
      </c>
      <c r="M185" s="238">
        <v>396234</v>
      </c>
      <c r="N185" s="300">
        <v>0</v>
      </c>
      <c r="O185" s="244">
        <v>12881.47</v>
      </c>
      <c r="P185" s="111">
        <v>100</v>
      </c>
      <c r="Q185" s="317">
        <v>2</v>
      </c>
      <c r="R185" s="95">
        <v>0.75700000000000001</v>
      </c>
      <c r="S185" s="116">
        <v>1</v>
      </c>
      <c r="T185" s="116">
        <v>0</v>
      </c>
      <c r="U185" s="116">
        <v>0</v>
      </c>
      <c r="V185" s="116">
        <v>0</v>
      </c>
      <c r="W185" s="116">
        <v>1567</v>
      </c>
      <c r="X185" s="116">
        <v>2353</v>
      </c>
      <c r="Y185" s="116">
        <v>1703</v>
      </c>
      <c r="Z185" s="324">
        <v>0.89</v>
      </c>
    </row>
    <row r="186" spans="1:26" ht="15" customHeight="1" x14ac:dyDescent="0.2">
      <c r="A186" s="14" t="s">
        <v>323</v>
      </c>
      <c r="B186" s="8">
        <v>351385</v>
      </c>
      <c r="C186" s="15">
        <v>0</v>
      </c>
      <c r="D186" s="59">
        <v>18</v>
      </c>
      <c r="E186" s="269">
        <v>18</v>
      </c>
      <c r="F186" s="270">
        <v>30</v>
      </c>
      <c r="G186" s="310" t="s">
        <v>1218</v>
      </c>
      <c r="H186" s="117" t="s">
        <v>1</v>
      </c>
      <c r="I186" s="101"/>
      <c r="J186" s="120">
        <v>88.4</v>
      </c>
      <c r="K186" s="123">
        <v>0.33392047910445477</v>
      </c>
      <c r="L186" s="238">
        <v>1708</v>
      </c>
      <c r="M186" s="238">
        <v>1357</v>
      </c>
      <c r="N186" s="300">
        <v>351</v>
      </c>
      <c r="O186" s="244">
        <v>19.34</v>
      </c>
      <c r="P186" s="111">
        <v>79.45</v>
      </c>
      <c r="Q186" s="317">
        <v>4</v>
      </c>
      <c r="R186" s="95">
        <v>0.74099999999999999</v>
      </c>
      <c r="S186" s="116">
        <v>13</v>
      </c>
      <c r="T186" s="116">
        <v>7950</v>
      </c>
      <c r="U186" s="116">
        <v>0</v>
      </c>
      <c r="V186" s="116">
        <v>0</v>
      </c>
      <c r="W186" s="116">
        <v>2</v>
      </c>
      <c r="X186" s="116">
        <v>9</v>
      </c>
      <c r="Y186" s="116">
        <v>6</v>
      </c>
      <c r="Z186" s="324">
        <v>0</v>
      </c>
    </row>
    <row r="187" spans="1:26" ht="15" customHeight="1" x14ac:dyDescent="0.2">
      <c r="A187" s="14" t="s">
        <v>324</v>
      </c>
      <c r="B187" s="8">
        <v>351390</v>
      </c>
      <c r="C187" s="15">
        <v>0</v>
      </c>
      <c r="D187" s="59">
        <v>4</v>
      </c>
      <c r="E187" s="269">
        <v>4</v>
      </c>
      <c r="F187" s="270">
        <v>30</v>
      </c>
      <c r="G187" s="310" t="s">
        <v>1219</v>
      </c>
      <c r="H187" s="117" t="s">
        <v>15</v>
      </c>
      <c r="I187" s="101"/>
      <c r="J187" s="120">
        <v>222.26</v>
      </c>
      <c r="K187" s="123">
        <v>-0.60292655649734073</v>
      </c>
      <c r="L187" s="238">
        <v>11020</v>
      </c>
      <c r="M187" s="238">
        <v>7855</v>
      </c>
      <c r="N187" s="300">
        <v>3165</v>
      </c>
      <c r="O187" s="244">
        <v>49.26</v>
      </c>
      <c r="P187" s="111">
        <v>71.28</v>
      </c>
      <c r="Q187" s="317">
        <v>3</v>
      </c>
      <c r="R187" s="95">
        <v>0.73399999999999999</v>
      </c>
      <c r="S187" s="116">
        <v>65</v>
      </c>
      <c r="T187" s="116">
        <v>14700</v>
      </c>
      <c r="U187" s="116">
        <v>495000</v>
      </c>
      <c r="V187" s="116">
        <v>0</v>
      </c>
      <c r="W187" s="116">
        <v>21</v>
      </c>
      <c r="X187" s="116">
        <v>135</v>
      </c>
      <c r="Y187" s="116">
        <v>69</v>
      </c>
      <c r="Z187" s="324">
        <v>0.33</v>
      </c>
    </row>
    <row r="188" spans="1:26" ht="15" customHeight="1" x14ac:dyDescent="0.2">
      <c r="A188" s="14" t="s">
        <v>325</v>
      </c>
      <c r="B188" s="8">
        <v>351400</v>
      </c>
      <c r="C188" s="15">
        <v>0</v>
      </c>
      <c r="D188" s="59">
        <v>16</v>
      </c>
      <c r="E188" s="269">
        <v>16</v>
      </c>
      <c r="F188" s="270">
        <v>30</v>
      </c>
      <c r="G188" s="310" t="s">
        <v>1220</v>
      </c>
      <c r="H188" s="117" t="s">
        <v>0</v>
      </c>
      <c r="I188" s="101"/>
      <c r="J188" s="120">
        <v>150.09</v>
      </c>
      <c r="K188" s="123">
        <v>1.2451707861027117</v>
      </c>
      <c r="L188" s="238">
        <v>8428</v>
      </c>
      <c r="M188" s="238">
        <v>8240</v>
      </c>
      <c r="N188" s="300">
        <v>188</v>
      </c>
      <c r="O188" s="244">
        <v>56.29</v>
      </c>
      <c r="P188" s="111">
        <v>97.77</v>
      </c>
      <c r="Q188" s="317">
        <v>3</v>
      </c>
      <c r="R188" s="95">
        <v>0.71799999999999997</v>
      </c>
      <c r="S188" s="116">
        <v>17</v>
      </c>
      <c r="T188" s="116">
        <v>750</v>
      </c>
      <c r="U188" s="116">
        <v>0</v>
      </c>
      <c r="V188" s="116">
        <v>0</v>
      </c>
      <c r="W188" s="116">
        <v>9</v>
      </c>
      <c r="X188" s="116">
        <v>47</v>
      </c>
      <c r="Y188" s="116">
        <v>44</v>
      </c>
      <c r="Z188" s="324">
        <v>0</v>
      </c>
    </row>
    <row r="189" spans="1:26" ht="15" customHeight="1" x14ac:dyDescent="0.2">
      <c r="A189" s="14" t="s">
        <v>326</v>
      </c>
      <c r="B189" s="8">
        <v>351410</v>
      </c>
      <c r="C189" s="15">
        <v>0</v>
      </c>
      <c r="D189" s="59">
        <v>13</v>
      </c>
      <c r="E189" s="269">
        <v>13</v>
      </c>
      <c r="F189" s="270">
        <v>30</v>
      </c>
      <c r="G189" s="310" t="s">
        <v>1221</v>
      </c>
      <c r="H189" s="117" t="s">
        <v>10</v>
      </c>
      <c r="I189" s="101"/>
      <c r="J189" s="120">
        <v>632.55999999999995</v>
      </c>
      <c r="K189" s="123">
        <v>0.94872590238446186</v>
      </c>
      <c r="L189" s="238">
        <v>25870</v>
      </c>
      <c r="M189" s="238">
        <v>24829</v>
      </c>
      <c r="N189" s="300">
        <v>1041</v>
      </c>
      <c r="O189" s="244">
        <v>40.869999999999997</v>
      </c>
      <c r="P189" s="111">
        <v>95.98</v>
      </c>
      <c r="Q189" s="317">
        <v>4</v>
      </c>
      <c r="R189" s="95">
        <v>0.72499999999999998</v>
      </c>
      <c r="S189" s="116">
        <v>164</v>
      </c>
      <c r="T189" s="116">
        <v>13700</v>
      </c>
      <c r="U189" s="116">
        <v>7000000</v>
      </c>
      <c r="V189" s="116">
        <v>0</v>
      </c>
      <c r="W189" s="116">
        <v>89</v>
      </c>
      <c r="X189" s="116">
        <v>235</v>
      </c>
      <c r="Y189" s="116">
        <v>230</v>
      </c>
      <c r="Z189" s="324">
        <v>23.47</v>
      </c>
    </row>
    <row r="190" spans="1:26" ht="15" customHeight="1" x14ac:dyDescent="0.2">
      <c r="A190" s="14" t="s">
        <v>327</v>
      </c>
      <c r="B190" s="8">
        <v>351420</v>
      </c>
      <c r="C190" s="15">
        <v>0</v>
      </c>
      <c r="D190" s="59">
        <v>15</v>
      </c>
      <c r="E190" s="269">
        <v>15</v>
      </c>
      <c r="F190" s="270">
        <v>30</v>
      </c>
      <c r="G190" s="310" t="s">
        <v>1222</v>
      </c>
      <c r="H190" s="117" t="s">
        <v>17</v>
      </c>
      <c r="I190" s="101"/>
      <c r="J190" s="120">
        <v>78.14</v>
      </c>
      <c r="K190" s="123">
        <v>-0.28546165264646817</v>
      </c>
      <c r="L190" s="238">
        <v>2069</v>
      </c>
      <c r="M190" s="238">
        <v>1938</v>
      </c>
      <c r="N190" s="300">
        <v>131</v>
      </c>
      <c r="O190" s="244">
        <v>26.55</v>
      </c>
      <c r="P190" s="111">
        <v>93.67</v>
      </c>
      <c r="Q190" s="317">
        <v>3</v>
      </c>
      <c r="R190" s="95">
        <v>0.74199999999999999</v>
      </c>
      <c r="S190" s="116">
        <v>15</v>
      </c>
      <c r="T190" s="116">
        <v>4600</v>
      </c>
      <c r="U190" s="116">
        <v>0</v>
      </c>
      <c r="V190" s="116">
        <v>250</v>
      </c>
      <c r="W190" s="116">
        <v>8</v>
      </c>
      <c r="X190" s="116">
        <v>12</v>
      </c>
      <c r="Y190" s="116">
        <v>10</v>
      </c>
      <c r="Z190" s="324">
        <v>0</v>
      </c>
    </row>
    <row r="191" spans="1:26" ht="15" customHeight="1" x14ac:dyDescent="0.2">
      <c r="A191" s="14" t="s">
        <v>328</v>
      </c>
      <c r="B191" s="8">
        <v>351430</v>
      </c>
      <c r="C191" s="15">
        <v>0</v>
      </c>
      <c r="D191" s="59">
        <v>13</v>
      </c>
      <c r="E191" s="269">
        <v>13</v>
      </c>
      <c r="F191" s="270">
        <v>30</v>
      </c>
      <c r="G191" s="310" t="s">
        <v>1223</v>
      </c>
      <c r="H191" s="117" t="s">
        <v>10</v>
      </c>
      <c r="I191" s="101"/>
      <c r="J191" s="120">
        <v>205.98</v>
      </c>
      <c r="K191" s="123">
        <v>-0.10130677294479806</v>
      </c>
      <c r="L191" s="238">
        <v>8540</v>
      </c>
      <c r="M191" s="238">
        <v>7819</v>
      </c>
      <c r="N191" s="300">
        <v>721</v>
      </c>
      <c r="O191" s="244">
        <v>41.48</v>
      </c>
      <c r="P191" s="111">
        <v>91.56</v>
      </c>
      <c r="Q191" s="317">
        <v>3</v>
      </c>
      <c r="R191" s="95">
        <v>0.73799999999999999</v>
      </c>
      <c r="S191" s="116">
        <v>79</v>
      </c>
      <c r="T191" s="116">
        <v>10300</v>
      </c>
      <c r="U191" s="116">
        <v>1000000</v>
      </c>
      <c r="V191" s="116">
        <v>0</v>
      </c>
      <c r="W191" s="116">
        <v>30</v>
      </c>
      <c r="X191" s="116">
        <v>101</v>
      </c>
      <c r="Y191" s="116">
        <v>79</v>
      </c>
      <c r="Z191" s="324">
        <v>0</v>
      </c>
    </row>
    <row r="192" spans="1:26" ht="15" customHeight="1" x14ac:dyDescent="0.2">
      <c r="A192" s="14" t="s">
        <v>329</v>
      </c>
      <c r="B192" s="8">
        <v>351440</v>
      </c>
      <c r="C192" s="15">
        <v>0</v>
      </c>
      <c r="D192" s="59">
        <v>20</v>
      </c>
      <c r="E192" s="269">
        <v>20</v>
      </c>
      <c r="F192" s="270">
        <v>30</v>
      </c>
      <c r="G192" s="310" t="s">
        <v>1224</v>
      </c>
      <c r="H192" s="117" t="s">
        <v>3</v>
      </c>
      <c r="I192" s="101"/>
      <c r="J192" s="120">
        <v>488.04</v>
      </c>
      <c r="K192" s="123">
        <v>0.52876498927656446</v>
      </c>
      <c r="L192" s="238">
        <v>44247</v>
      </c>
      <c r="M192" s="238">
        <v>40984</v>
      </c>
      <c r="N192" s="300">
        <v>3263</v>
      </c>
      <c r="O192" s="244">
        <v>90.73</v>
      </c>
      <c r="P192" s="111">
        <v>92.63</v>
      </c>
      <c r="Q192" s="317">
        <v>3</v>
      </c>
      <c r="R192" s="95">
        <v>0.77600000000000002</v>
      </c>
      <c r="S192" s="116">
        <v>137</v>
      </c>
      <c r="T192" s="116">
        <v>27737</v>
      </c>
      <c r="U192" s="116">
        <v>0</v>
      </c>
      <c r="V192" s="116">
        <v>2926</v>
      </c>
      <c r="W192" s="116">
        <v>92</v>
      </c>
      <c r="X192" s="116">
        <v>743</v>
      </c>
      <c r="Y192" s="116">
        <v>485</v>
      </c>
      <c r="Z192" s="324">
        <v>0</v>
      </c>
    </row>
    <row r="193" spans="1:26" ht="15" customHeight="1" x14ac:dyDescent="0.2">
      <c r="A193" s="14" t="s">
        <v>330</v>
      </c>
      <c r="B193" s="8">
        <v>351450</v>
      </c>
      <c r="C193" s="15">
        <v>0</v>
      </c>
      <c r="D193" s="59">
        <v>17</v>
      </c>
      <c r="E193" s="269">
        <v>17</v>
      </c>
      <c r="F193" s="270">
        <v>30</v>
      </c>
      <c r="G193" s="310" t="s">
        <v>1225</v>
      </c>
      <c r="H193" s="117" t="s">
        <v>7</v>
      </c>
      <c r="I193" s="101"/>
      <c r="J193" s="120">
        <v>264.27999999999997</v>
      </c>
      <c r="K193" s="123">
        <v>-0.25794010939712564</v>
      </c>
      <c r="L193" s="238">
        <v>12116</v>
      </c>
      <c r="M193" s="238">
        <v>11037</v>
      </c>
      <c r="N193" s="300">
        <v>1079</v>
      </c>
      <c r="O193" s="244">
        <v>45.8</v>
      </c>
      <c r="P193" s="111">
        <v>91.09</v>
      </c>
      <c r="Q193" s="317">
        <v>3</v>
      </c>
      <c r="R193" s="95">
        <v>0.748</v>
      </c>
      <c r="S193" s="116">
        <v>78</v>
      </c>
      <c r="T193" s="116">
        <v>0</v>
      </c>
      <c r="U193" s="116">
        <v>0</v>
      </c>
      <c r="V193" s="116">
        <v>0</v>
      </c>
      <c r="W193" s="116">
        <v>41</v>
      </c>
      <c r="X193" s="116">
        <v>156</v>
      </c>
      <c r="Y193" s="116">
        <v>103</v>
      </c>
      <c r="Z193" s="324">
        <v>0</v>
      </c>
    </row>
    <row r="194" spans="1:26" ht="15" customHeight="1" x14ac:dyDescent="0.2">
      <c r="A194" s="14" t="s">
        <v>331</v>
      </c>
      <c r="B194" s="8">
        <v>351460</v>
      </c>
      <c r="C194" s="15">
        <v>0</v>
      </c>
      <c r="D194" s="59">
        <v>9</v>
      </c>
      <c r="E194" s="269">
        <v>9</v>
      </c>
      <c r="F194" s="270">
        <v>30</v>
      </c>
      <c r="G194" s="310" t="s">
        <v>1226</v>
      </c>
      <c r="H194" s="117" t="s">
        <v>18</v>
      </c>
      <c r="I194" s="101"/>
      <c r="J194" s="120">
        <v>110.87</v>
      </c>
      <c r="K194" s="123">
        <v>2.1727294930264929</v>
      </c>
      <c r="L194" s="238">
        <v>8960</v>
      </c>
      <c r="M194" s="238">
        <v>8731</v>
      </c>
      <c r="N194" s="300">
        <v>229</v>
      </c>
      <c r="O194" s="244">
        <v>80.45</v>
      </c>
      <c r="P194" s="111">
        <v>97.44</v>
      </c>
      <c r="Q194" s="317">
        <v>4</v>
      </c>
      <c r="R194" s="95">
        <v>0.74399999999999999</v>
      </c>
      <c r="S194" s="116">
        <v>49</v>
      </c>
      <c r="T194" s="116">
        <v>60</v>
      </c>
      <c r="U194" s="116">
        <v>25000</v>
      </c>
      <c r="V194" s="116">
        <v>0</v>
      </c>
      <c r="W194" s="116">
        <v>34</v>
      </c>
      <c r="X194" s="116">
        <v>72</v>
      </c>
      <c r="Y194" s="116">
        <v>35</v>
      </c>
      <c r="Z194" s="324">
        <v>0</v>
      </c>
    </row>
    <row r="195" spans="1:26" ht="15" customHeight="1" x14ac:dyDescent="0.2">
      <c r="A195" s="14" t="s">
        <v>332</v>
      </c>
      <c r="B195" s="8">
        <v>351470</v>
      </c>
      <c r="C195" s="15">
        <v>0</v>
      </c>
      <c r="D195" s="59">
        <v>17</v>
      </c>
      <c r="E195" s="269">
        <v>17</v>
      </c>
      <c r="F195" s="270">
        <v>30</v>
      </c>
      <c r="G195" s="310" t="s">
        <v>1227</v>
      </c>
      <c r="H195" s="117" t="s">
        <v>7</v>
      </c>
      <c r="I195" s="101"/>
      <c r="J195" s="120">
        <v>514.59</v>
      </c>
      <c r="K195" s="123">
        <v>-0.54238929927442614</v>
      </c>
      <c r="L195" s="238">
        <v>6262</v>
      </c>
      <c r="M195" s="238">
        <v>5089</v>
      </c>
      <c r="N195" s="300">
        <v>1173</v>
      </c>
      <c r="O195" s="244">
        <v>12.13</v>
      </c>
      <c r="P195" s="111">
        <v>81.27</v>
      </c>
      <c r="Q195" s="317">
        <v>3</v>
      </c>
      <c r="R195" s="95">
        <v>0.745</v>
      </c>
      <c r="S195" s="116">
        <v>56</v>
      </c>
      <c r="T195" s="116">
        <v>47807</v>
      </c>
      <c r="U195" s="116">
        <v>195000</v>
      </c>
      <c r="V195" s="116">
        <v>0</v>
      </c>
      <c r="W195" s="116">
        <v>9</v>
      </c>
      <c r="X195" s="116">
        <v>47</v>
      </c>
      <c r="Y195" s="116">
        <v>25</v>
      </c>
      <c r="Z195" s="324">
        <v>0</v>
      </c>
    </row>
    <row r="196" spans="1:26" ht="15" customHeight="1" x14ac:dyDescent="0.2">
      <c r="A196" s="14" t="s">
        <v>333</v>
      </c>
      <c r="B196" s="8">
        <v>351480</v>
      </c>
      <c r="C196" s="15">
        <v>0</v>
      </c>
      <c r="D196" s="59">
        <v>11</v>
      </c>
      <c r="E196" s="269">
        <v>11</v>
      </c>
      <c r="F196" s="270">
        <v>30</v>
      </c>
      <c r="G196" s="310" t="s">
        <v>1228</v>
      </c>
      <c r="H196" s="117" t="s">
        <v>12</v>
      </c>
      <c r="I196" s="101"/>
      <c r="J196" s="120">
        <v>1656.73</v>
      </c>
      <c r="K196" s="123">
        <v>0.23431061995708991</v>
      </c>
      <c r="L196" s="238">
        <v>14828</v>
      </c>
      <c r="M196" s="238">
        <v>7297</v>
      </c>
      <c r="N196" s="300">
        <v>7531</v>
      </c>
      <c r="O196" s="244">
        <v>8.9600000000000009</v>
      </c>
      <c r="P196" s="111">
        <v>49.21</v>
      </c>
      <c r="Q196" s="317">
        <v>4</v>
      </c>
      <c r="R196" s="95">
        <v>0.69099999999999995</v>
      </c>
      <c r="S196" s="116">
        <v>180</v>
      </c>
      <c r="T196" s="116">
        <v>19880</v>
      </c>
      <c r="U196" s="116">
        <v>0</v>
      </c>
      <c r="V196" s="116">
        <v>0</v>
      </c>
      <c r="W196" s="116">
        <v>13</v>
      </c>
      <c r="X196" s="116">
        <v>66</v>
      </c>
      <c r="Y196" s="116">
        <v>49</v>
      </c>
      <c r="Z196" s="324">
        <v>0</v>
      </c>
    </row>
    <row r="197" spans="1:26" ht="15" customHeight="1" x14ac:dyDescent="0.2">
      <c r="A197" s="14" t="s">
        <v>334</v>
      </c>
      <c r="B197" s="8">
        <v>351490</v>
      </c>
      <c r="C197" s="15">
        <v>0</v>
      </c>
      <c r="D197" s="59">
        <v>5</v>
      </c>
      <c r="E197" s="269">
        <v>5</v>
      </c>
      <c r="F197" s="270">
        <v>30</v>
      </c>
      <c r="G197" s="310" t="s">
        <v>1229</v>
      </c>
      <c r="H197" s="117" t="s">
        <v>9</v>
      </c>
      <c r="I197" s="101"/>
      <c r="J197" s="120">
        <v>201.47</v>
      </c>
      <c r="K197" s="123">
        <v>1.1214373237240283</v>
      </c>
      <c r="L197" s="238">
        <v>16612</v>
      </c>
      <c r="M197" s="238">
        <v>13628</v>
      </c>
      <c r="N197" s="300">
        <v>2984</v>
      </c>
      <c r="O197" s="244">
        <v>82.09</v>
      </c>
      <c r="P197" s="111">
        <v>82.04</v>
      </c>
      <c r="Q197" s="317">
        <v>1</v>
      </c>
      <c r="R197" s="95">
        <v>0.69499999999999995</v>
      </c>
      <c r="S197" s="116">
        <v>113</v>
      </c>
      <c r="T197" s="116">
        <v>6038</v>
      </c>
      <c r="U197" s="116">
        <v>3000000</v>
      </c>
      <c r="V197" s="116">
        <v>36000</v>
      </c>
      <c r="W197" s="116">
        <v>57</v>
      </c>
      <c r="X197" s="116">
        <v>128</v>
      </c>
      <c r="Y197" s="116">
        <v>73</v>
      </c>
      <c r="Z197" s="324">
        <v>0</v>
      </c>
    </row>
    <row r="198" spans="1:26" ht="15" customHeight="1" x14ac:dyDescent="0.2">
      <c r="A198" s="14" t="s">
        <v>335</v>
      </c>
      <c r="B198" s="8">
        <v>351492</v>
      </c>
      <c r="C198" s="15">
        <v>0</v>
      </c>
      <c r="D198" s="59">
        <v>16</v>
      </c>
      <c r="E198" s="269">
        <v>16</v>
      </c>
      <c r="F198" s="270">
        <v>30</v>
      </c>
      <c r="G198" s="310" t="s">
        <v>1230</v>
      </c>
      <c r="H198" s="117" t="s">
        <v>0</v>
      </c>
      <c r="I198" s="101"/>
      <c r="J198" s="120">
        <v>92.71</v>
      </c>
      <c r="K198" s="123">
        <v>1.5753706018106772</v>
      </c>
      <c r="L198" s="238">
        <v>3324</v>
      </c>
      <c r="M198" s="238">
        <v>3084</v>
      </c>
      <c r="N198" s="300">
        <v>240</v>
      </c>
      <c r="O198" s="244">
        <v>35.369999999999997</v>
      </c>
      <c r="P198" s="111">
        <v>92.78</v>
      </c>
      <c r="Q198" s="317">
        <v>3</v>
      </c>
      <c r="R198" s="95">
        <v>0.747</v>
      </c>
      <c r="S198" s="116">
        <v>29</v>
      </c>
      <c r="T198" s="116">
        <v>490</v>
      </c>
      <c r="U198" s="116">
        <v>78000</v>
      </c>
      <c r="V198" s="116">
        <v>0</v>
      </c>
      <c r="W198" s="116">
        <v>6</v>
      </c>
      <c r="X198" s="116">
        <v>26</v>
      </c>
      <c r="Y198" s="116">
        <v>26</v>
      </c>
      <c r="Z198" s="324">
        <v>0</v>
      </c>
    </row>
    <row r="199" spans="1:26" ht="15" customHeight="1" x14ac:dyDescent="0.2">
      <c r="A199" s="14" t="s">
        <v>336</v>
      </c>
      <c r="B199" s="8">
        <v>351495</v>
      </c>
      <c r="C199" s="15">
        <v>0</v>
      </c>
      <c r="D199" s="59">
        <v>15</v>
      </c>
      <c r="E199" s="269">
        <v>15</v>
      </c>
      <c r="F199" s="270">
        <v>30</v>
      </c>
      <c r="G199" s="310" t="s">
        <v>1231</v>
      </c>
      <c r="H199" s="117" t="s">
        <v>17</v>
      </c>
      <c r="I199" s="101"/>
      <c r="J199" s="120">
        <v>83.7</v>
      </c>
      <c r="K199" s="123">
        <v>-0.22558109947061755</v>
      </c>
      <c r="L199" s="238">
        <v>2408</v>
      </c>
      <c r="M199" s="238">
        <v>2096</v>
      </c>
      <c r="N199" s="300">
        <v>312</v>
      </c>
      <c r="O199" s="244">
        <v>28.97</v>
      </c>
      <c r="P199" s="111">
        <v>87.04</v>
      </c>
      <c r="Q199" s="317">
        <v>5</v>
      </c>
      <c r="R199" s="95">
        <v>0.73</v>
      </c>
      <c r="S199" s="116">
        <v>43</v>
      </c>
      <c r="T199" s="116">
        <v>1455</v>
      </c>
      <c r="U199" s="116">
        <v>0</v>
      </c>
      <c r="V199" s="116">
        <v>0</v>
      </c>
      <c r="W199" s="116">
        <v>4</v>
      </c>
      <c r="X199" s="116">
        <v>15</v>
      </c>
      <c r="Y199" s="116">
        <v>12</v>
      </c>
      <c r="Z199" s="324">
        <v>0</v>
      </c>
    </row>
    <row r="200" spans="1:26" ht="15" customHeight="1" x14ac:dyDescent="0.2">
      <c r="A200" s="14" t="s">
        <v>337</v>
      </c>
      <c r="B200" s="8">
        <v>351500</v>
      </c>
      <c r="C200" s="15">
        <v>0</v>
      </c>
      <c r="D200" s="59">
        <v>6</v>
      </c>
      <c r="E200" s="269">
        <v>6</v>
      </c>
      <c r="F200" s="270">
        <v>30</v>
      </c>
      <c r="G200" s="310" t="s">
        <v>1232</v>
      </c>
      <c r="H200" s="117" t="s">
        <v>16</v>
      </c>
      <c r="I200" s="101"/>
      <c r="J200" s="120">
        <v>70.08</v>
      </c>
      <c r="K200" s="123">
        <v>1.356678140219314</v>
      </c>
      <c r="L200" s="238">
        <v>256031</v>
      </c>
      <c r="M200" s="238">
        <v>256031</v>
      </c>
      <c r="N200" s="300">
        <v>0</v>
      </c>
      <c r="O200" s="244">
        <v>3636.8</v>
      </c>
      <c r="P200" s="111">
        <v>100</v>
      </c>
      <c r="Q200" s="317">
        <v>2</v>
      </c>
      <c r="R200" s="95">
        <v>0.73499999999999999</v>
      </c>
      <c r="S200" s="116">
        <v>20</v>
      </c>
      <c r="T200" s="116">
        <v>0</v>
      </c>
      <c r="U200" s="116">
        <v>0</v>
      </c>
      <c r="V200" s="116">
        <v>0</v>
      </c>
      <c r="W200" s="116">
        <v>245</v>
      </c>
      <c r="X200" s="116">
        <v>1074</v>
      </c>
      <c r="Y200" s="116">
        <v>752</v>
      </c>
      <c r="Z200" s="324">
        <v>0</v>
      </c>
    </row>
    <row r="201" spans="1:26" ht="15" customHeight="1" x14ac:dyDescent="0.2">
      <c r="A201" s="14" t="s">
        <v>338</v>
      </c>
      <c r="B201" s="8">
        <v>351510</v>
      </c>
      <c r="C201" s="15">
        <v>0</v>
      </c>
      <c r="D201" s="59">
        <v>6</v>
      </c>
      <c r="E201" s="269">
        <v>6</v>
      </c>
      <c r="F201" s="270">
        <v>30</v>
      </c>
      <c r="G201" s="310" t="s">
        <v>1233</v>
      </c>
      <c r="H201" s="117" t="s">
        <v>16</v>
      </c>
      <c r="I201" s="101"/>
      <c r="J201" s="120">
        <v>155.04</v>
      </c>
      <c r="K201" s="123">
        <v>0.88738804861145937</v>
      </c>
      <c r="L201" s="238">
        <v>65435</v>
      </c>
      <c r="M201" s="238">
        <v>63690</v>
      </c>
      <c r="N201" s="300">
        <v>1745</v>
      </c>
      <c r="O201" s="244">
        <v>420.43</v>
      </c>
      <c r="P201" s="111">
        <v>97.33</v>
      </c>
      <c r="Q201" s="317">
        <v>4</v>
      </c>
      <c r="R201" s="95">
        <v>0.749</v>
      </c>
      <c r="S201" s="116">
        <v>29</v>
      </c>
      <c r="T201" s="116">
        <v>280</v>
      </c>
      <c r="U201" s="116">
        <v>0</v>
      </c>
      <c r="V201" s="116">
        <v>3700</v>
      </c>
      <c r="W201" s="116">
        <v>96</v>
      </c>
      <c r="X201" s="116">
        <v>340</v>
      </c>
      <c r="Y201" s="116">
        <v>155</v>
      </c>
      <c r="Z201" s="324">
        <v>0</v>
      </c>
    </row>
    <row r="202" spans="1:26" ht="15" customHeight="1" x14ac:dyDescent="0.2">
      <c r="A202" s="14" t="s">
        <v>339</v>
      </c>
      <c r="B202" s="8">
        <v>351512</v>
      </c>
      <c r="C202" s="15">
        <v>0</v>
      </c>
      <c r="D202" s="59">
        <v>21</v>
      </c>
      <c r="E202" s="269">
        <v>21</v>
      </c>
      <c r="F202" s="270">
        <v>30</v>
      </c>
      <c r="G202" s="310" t="s">
        <v>1234</v>
      </c>
      <c r="H202" s="117" t="s">
        <v>4</v>
      </c>
      <c r="I202" s="101"/>
      <c r="J202" s="120">
        <v>223.31</v>
      </c>
      <c r="K202" s="123">
        <v>0.26916823675757762</v>
      </c>
      <c r="L202" s="238">
        <v>3054</v>
      </c>
      <c r="M202" s="238">
        <v>2609</v>
      </c>
      <c r="N202" s="300">
        <v>445</v>
      </c>
      <c r="O202" s="244">
        <v>13.56</v>
      </c>
      <c r="P202" s="111">
        <v>85.43</v>
      </c>
      <c r="Q202" s="317">
        <v>4</v>
      </c>
      <c r="R202" s="95">
        <v>0.72699999999999998</v>
      </c>
      <c r="S202" s="116">
        <v>32</v>
      </c>
      <c r="T202" s="116">
        <v>36000</v>
      </c>
      <c r="U202" s="116">
        <v>0</v>
      </c>
      <c r="V202" s="116">
        <v>0</v>
      </c>
      <c r="W202" s="116">
        <v>3</v>
      </c>
      <c r="X202" s="116">
        <v>18</v>
      </c>
      <c r="Y202" s="116">
        <v>13</v>
      </c>
      <c r="Z202" s="324">
        <v>0</v>
      </c>
    </row>
    <row r="203" spans="1:26" ht="15" customHeight="1" x14ac:dyDescent="0.2">
      <c r="A203" s="14" t="s">
        <v>340</v>
      </c>
      <c r="B203" s="8">
        <v>351515</v>
      </c>
      <c r="C203" s="15">
        <v>0</v>
      </c>
      <c r="D203" s="59">
        <v>9</v>
      </c>
      <c r="E203" s="269">
        <v>9</v>
      </c>
      <c r="F203" s="270">
        <v>30</v>
      </c>
      <c r="G203" s="310" t="s">
        <v>1235</v>
      </c>
      <c r="H203" s="117" t="s">
        <v>18</v>
      </c>
      <c r="I203" s="101"/>
      <c r="J203" s="120">
        <v>109.8</v>
      </c>
      <c r="K203" s="123">
        <v>3.6829979843512994</v>
      </c>
      <c r="L203" s="238">
        <v>18343</v>
      </c>
      <c r="M203" s="238">
        <v>13699</v>
      </c>
      <c r="N203" s="300">
        <v>4644</v>
      </c>
      <c r="O203" s="244">
        <v>166.85</v>
      </c>
      <c r="P203" s="111">
        <v>74.680000000000007</v>
      </c>
      <c r="Q203" s="317">
        <v>2</v>
      </c>
      <c r="R203" s="95">
        <v>0.73199999999999998</v>
      </c>
      <c r="S203" s="116">
        <v>58</v>
      </c>
      <c r="T203" s="116">
        <v>2970</v>
      </c>
      <c r="U203" s="116">
        <v>240000</v>
      </c>
      <c r="V203" s="116">
        <v>0</v>
      </c>
      <c r="W203" s="116">
        <v>29</v>
      </c>
      <c r="X203" s="116">
        <v>94</v>
      </c>
      <c r="Y203" s="116">
        <v>84</v>
      </c>
      <c r="Z203" s="324">
        <v>0</v>
      </c>
    </row>
    <row r="204" spans="1:26" ht="15" customHeight="1" x14ac:dyDescent="0.2">
      <c r="A204" s="14" t="s">
        <v>341</v>
      </c>
      <c r="B204" s="8">
        <v>351518</v>
      </c>
      <c r="C204" s="15">
        <v>0</v>
      </c>
      <c r="D204" s="59">
        <v>9</v>
      </c>
      <c r="E204" s="269">
        <v>9</v>
      </c>
      <c r="F204" s="270">
        <v>30</v>
      </c>
      <c r="G204" s="310" t="s">
        <v>1236</v>
      </c>
      <c r="H204" s="117" t="s">
        <v>18</v>
      </c>
      <c r="I204" s="101"/>
      <c r="J204" s="120">
        <v>390.41</v>
      </c>
      <c r="K204" s="123">
        <v>0.21314573371038481</v>
      </c>
      <c r="L204" s="238">
        <v>42294</v>
      </c>
      <c r="M204" s="238">
        <v>38118</v>
      </c>
      <c r="N204" s="300">
        <v>4176</v>
      </c>
      <c r="O204" s="244">
        <v>108.66</v>
      </c>
      <c r="P204" s="111">
        <v>90.13</v>
      </c>
      <c r="Q204" s="317">
        <v>3</v>
      </c>
      <c r="R204" s="95">
        <v>0.78700000000000003</v>
      </c>
      <c r="S204" s="116">
        <v>258</v>
      </c>
      <c r="T204" s="116">
        <v>39000</v>
      </c>
      <c r="U204" s="116">
        <v>2475000</v>
      </c>
      <c r="V204" s="116">
        <v>6500</v>
      </c>
      <c r="W204" s="116">
        <v>176</v>
      </c>
      <c r="X204" s="116">
        <v>440</v>
      </c>
      <c r="Y204" s="116">
        <v>304</v>
      </c>
      <c r="Z204" s="324">
        <v>0.28999999999999998</v>
      </c>
    </row>
    <row r="205" spans="1:26" ht="15" customHeight="1" x14ac:dyDescent="0.2">
      <c r="A205" s="14" t="s">
        <v>342</v>
      </c>
      <c r="B205" s="8">
        <v>351519</v>
      </c>
      <c r="C205" s="15">
        <v>0</v>
      </c>
      <c r="D205" s="59">
        <v>17</v>
      </c>
      <c r="E205" s="269">
        <v>17</v>
      </c>
      <c r="F205" s="270">
        <v>30</v>
      </c>
      <c r="G205" s="310" t="s">
        <v>1237</v>
      </c>
      <c r="H205" s="117" t="s">
        <v>7</v>
      </c>
      <c r="I205" s="101"/>
      <c r="J205" s="120">
        <v>191.29</v>
      </c>
      <c r="K205" s="123">
        <v>1.3343427779465955</v>
      </c>
      <c r="L205" s="238">
        <v>4519</v>
      </c>
      <c r="M205" s="238">
        <v>3865</v>
      </c>
      <c r="N205" s="300">
        <v>654</v>
      </c>
      <c r="O205" s="244">
        <v>23.33</v>
      </c>
      <c r="P205" s="111">
        <v>85.53</v>
      </c>
      <c r="Q205" s="317">
        <v>3</v>
      </c>
      <c r="R205" s="95">
        <v>0.69599999999999995</v>
      </c>
      <c r="S205" s="116">
        <v>40</v>
      </c>
      <c r="T205" s="116">
        <v>15327</v>
      </c>
      <c r="U205" s="116">
        <v>0</v>
      </c>
      <c r="V205" s="116">
        <v>24</v>
      </c>
      <c r="W205" s="116">
        <v>6</v>
      </c>
      <c r="X205" s="116">
        <v>23</v>
      </c>
      <c r="Y205" s="116">
        <v>28</v>
      </c>
      <c r="Z205" s="324">
        <v>0</v>
      </c>
    </row>
    <row r="206" spans="1:26" ht="15" customHeight="1" x14ac:dyDescent="0.2">
      <c r="A206" s="14" t="s">
        <v>343</v>
      </c>
      <c r="B206" s="8">
        <v>355730</v>
      </c>
      <c r="C206" s="15">
        <v>0</v>
      </c>
      <c r="D206" s="59">
        <v>9</v>
      </c>
      <c r="E206" s="269">
        <v>9</v>
      </c>
      <c r="F206" s="270">
        <v>30</v>
      </c>
      <c r="G206" s="310" t="s">
        <v>1238</v>
      </c>
      <c r="H206" s="117" t="s">
        <v>18</v>
      </c>
      <c r="I206" s="101"/>
      <c r="J206" s="120">
        <v>73.72</v>
      </c>
      <c r="K206" s="123">
        <v>1.1165537962576577</v>
      </c>
      <c r="L206" s="238">
        <v>10581</v>
      </c>
      <c r="M206" s="238">
        <v>8439</v>
      </c>
      <c r="N206" s="300">
        <v>2142</v>
      </c>
      <c r="O206" s="244">
        <v>142.72</v>
      </c>
      <c r="P206" s="111">
        <v>79.760000000000005</v>
      </c>
      <c r="Q206" s="317">
        <v>4</v>
      </c>
      <c r="R206" s="95">
        <v>0.74</v>
      </c>
      <c r="S206" s="116">
        <v>32</v>
      </c>
      <c r="T206" s="116">
        <v>650</v>
      </c>
      <c r="U206" s="116">
        <v>300000</v>
      </c>
      <c r="V206" s="116">
        <v>0</v>
      </c>
      <c r="W206" s="116">
        <v>22</v>
      </c>
      <c r="X206" s="116">
        <v>74</v>
      </c>
      <c r="Y206" s="116">
        <v>36</v>
      </c>
      <c r="Z206" s="324">
        <v>0</v>
      </c>
    </row>
    <row r="207" spans="1:26" ht="15" customHeight="1" x14ac:dyDescent="0.2">
      <c r="A207" s="14" t="s">
        <v>344</v>
      </c>
      <c r="B207" s="8">
        <v>351530</v>
      </c>
      <c r="C207" s="15">
        <v>0</v>
      </c>
      <c r="D207" s="59">
        <v>22</v>
      </c>
      <c r="E207" s="269">
        <v>22</v>
      </c>
      <c r="F207" s="270">
        <v>30</v>
      </c>
      <c r="G207" s="310" t="s">
        <v>1239</v>
      </c>
      <c r="H207" s="117" t="s">
        <v>5</v>
      </c>
      <c r="I207" s="101"/>
      <c r="J207" s="120">
        <v>263.27</v>
      </c>
      <c r="K207" s="123">
        <v>8.7077228743193125E-2</v>
      </c>
      <c r="L207" s="238">
        <v>2654</v>
      </c>
      <c r="M207" s="238">
        <v>2207</v>
      </c>
      <c r="N207" s="300">
        <v>447</v>
      </c>
      <c r="O207" s="244">
        <v>10.02</v>
      </c>
      <c r="P207" s="111">
        <v>83.16</v>
      </c>
      <c r="Q207" s="317">
        <v>4</v>
      </c>
      <c r="R207" s="95">
        <v>0.74</v>
      </c>
      <c r="S207" s="116">
        <v>34</v>
      </c>
      <c r="T207" s="116">
        <v>19568</v>
      </c>
      <c r="U207" s="116">
        <v>0</v>
      </c>
      <c r="V207" s="116">
        <v>0</v>
      </c>
      <c r="W207" s="116">
        <v>3</v>
      </c>
      <c r="X207" s="116">
        <v>15</v>
      </c>
      <c r="Y207" s="116">
        <v>7</v>
      </c>
      <c r="Z207" s="324">
        <v>0</v>
      </c>
    </row>
    <row r="208" spans="1:26" ht="15" customHeight="1" x14ac:dyDescent="0.2">
      <c r="A208" s="14" t="s">
        <v>345</v>
      </c>
      <c r="B208" s="8">
        <v>351520</v>
      </c>
      <c r="C208" s="15">
        <v>0</v>
      </c>
      <c r="D208" s="59">
        <v>15</v>
      </c>
      <c r="E208" s="269">
        <v>15</v>
      </c>
      <c r="F208" s="270">
        <v>30</v>
      </c>
      <c r="G208" s="310" t="s">
        <v>1240</v>
      </c>
      <c r="H208" s="117" t="s">
        <v>17</v>
      </c>
      <c r="I208" s="101"/>
      <c r="J208" s="120">
        <v>296.26</v>
      </c>
      <c r="K208" s="123">
        <v>-0.14231477355218791</v>
      </c>
      <c r="L208" s="238">
        <v>8157</v>
      </c>
      <c r="M208" s="238">
        <v>6968</v>
      </c>
      <c r="N208" s="300">
        <v>1189</v>
      </c>
      <c r="O208" s="244">
        <v>27.53</v>
      </c>
      <c r="P208" s="111">
        <v>85.42</v>
      </c>
      <c r="Q208" s="317">
        <v>3</v>
      </c>
      <c r="R208" s="95">
        <v>0.76</v>
      </c>
      <c r="S208" s="116">
        <v>94</v>
      </c>
      <c r="T208" s="116">
        <v>31200</v>
      </c>
      <c r="U208" s="116">
        <v>0</v>
      </c>
      <c r="V208" s="116">
        <v>0</v>
      </c>
      <c r="W208" s="116">
        <v>17</v>
      </c>
      <c r="X208" s="116">
        <v>92</v>
      </c>
      <c r="Y208" s="116">
        <v>61</v>
      </c>
      <c r="Z208" s="324">
        <v>0</v>
      </c>
    </row>
    <row r="209" spans="1:26" ht="15" customHeight="1" x14ac:dyDescent="0.2">
      <c r="A209" s="14" t="s">
        <v>346</v>
      </c>
      <c r="B209" s="8">
        <v>351535</v>
      </c>
      <c r="C209" s="15">
        <v>0</v>
      </c>
      <c r="D209" s="59">
        <v>22</v>
      </c>
      <c r="E209" s="269">
        <v>22</v>
      </c>
      <c r="F209" s="270">
        <v>30</v>
      </c>
      <c r="G209" s="310" t="s">
        <v>1241</v>
      </c>
      <c r="H209" s="117" t="s">
        <v>5</v>
      </c>
      <c r="I209" s="101"/>
      <c r="J209" s="120">
        <v>577.12</v>
      </c>
      <c r="K209" s="123">
        <v>-0.46873820538603228</v>
      </c>
      <c r="L209" s="238">
        <v>9500</v>
      </c>
      <c r="M209" s="238">
        <v>6094</v>
      </c>
      <c r="N209" s="300">
        <v>3406</v>
      </c>
      <c r="O209" s="244">
        <v>16.55</v>
      </c>
      <c r="P209" s="111">
        <v>64.150000000000006</v>
      </c>
      <c r="Q209" s="317">
        <v>5</v>
      </c>
      <c r="R209" s="95">
        <v>0.70399999999999996</v>
      </c>
      <c r="S209" s="116">
        <v>30</v>
      </c>
      <c r="T209" s="116">
        <v>52358</v>
      </c>
      <c r="U209" s="116">
        <v>0</v>
      </c>
      <c r="V209" s="116">
        <v>500</v>
      </c>
      <c r="W209" s="116">
        <v>4</v>
      </c>
      <c r="X209" s="116">
        <v>32</v>
      </c>
      <c r="Y209" s="116">
        <v>21</v>
      </c>
      <c r="Z209" s="324">
        <v>57.06</v>
      </c>
    </row>
    <row r="210" spans="1:26" ht="15" customHeight="1" x14ac:dyDescent="0.2">
      <c r="A210" s="14" t="s">
        <v>347</v>
      </c>
      <c r="B210" s="8">
        <v>351540</v>
      </c>
      <c r="C210" s="15">
        <v>0</v>
      </c>
      <c r="D210" s="59">
        <v>14</v>
      </c>
      <c r="E210" s="269">
        <v>14</v>
      </c>
      <c r="F210" s="270">
        <v>30</v>
      </c>
      <c r="G210" s="310" t="s">
        <v>1242</v>
      </c>
      <c r="H210" s="117" t="s">
        <v>8</v>
      </c>
      <c r="I210" s="101"/>
      <c r="J210" s="120">
        <v>429.46</v>
      </c>
      <c r="K210" s="123">
        <v>0.20473142999608562</v>
      </c>
      <c r="L210" s="238">
        <v>15461</v>
      </c>
      <c r="M210" s="238">
        <v>12632</v>
      </c>
      <c r="N210" s="300">
        <v>2829</v>
      </c>
      <c r="O210" s="244">
        <v>36.03</v>
      </c>
      <c r="P210" s="111">
        <v>81.7</v>
      </c>
      <c r="Q210" s="317">
        <v>3</v>
      </c>
      <c r="R210" s="95">
        <v>0.73199999999999998</v>
      </c>
      <c r="S210" s="116">
        <v>104</v>
      </c>
      <c r="T210" s="116">
        <v>21500</v>
      </c>
      <c r="U210" s="116">
        <v>0</v>
      </c>
      <c r="V210" s="116">
        <v>18000</v>
      </c>
      <c r="W210" s="116">
        <v>49</v>
      </c>
      <c r="X210" s="116">
        <v>191</v>
      </c>
      <c r="Y210" s="116">
        <v>106</v>
      </c>
      <c r="Z210" s="324">
        <v>83.27</v>
      </c>
    </row>
    <row r="211" spans="1:26" ht="15" customHeight="1" x14ac:dyDescent="0.2">
      <c r="A211" s="14" t="s">
        <v>348</v>
      </c>
      <c r="B211" s="8">
        <v>351560</v>
      </c>
      <c r="C211" s="15">
        <v>0</v>
      </c>
      <c r="D211" s="59">
        <v>15</v>
      </c>
      <c r="E211" s="269">
        <v>15</v>
      </c>
      <c r="F211" s="270">
        <v>30</v>
      </c>
      <c r="G211" s="310" t="s">
        <v>1243</v>
      </c>
      <c r="H211" s="117" t="s">
        <v>17</v>
      </c>
      <c r="I211" s="101"/>
      <c r="J211" s="120">
        <v>170.11</v>
      </c>
      <c r="K211" s="123">
        <v>0.13952911647312494</v>
      </c>
      <c r="L211" s="238">
        <v>5561</v>
      </c>
      <c r="M211" s="238">
        <v>4898</v>
      </c>
      <c r="N211" s="300">
        <v>663</v>
      </c>
      <c r="O211" s="244">
        <v>32.71</v>
      </c>
      <c r="P211" s="111">
        <v>88.08</v>
      </c>
      <c r="Q211" s="317">
        <v>3</v>
      </c>
      <c r="R211" s="95">
        <v>0.75800000000000001</v>
      </c>
      <c r="S211" s="116">
        <v>81</v>
      </c>
      <c r="T211" s="116">
        <v>2600</v>
      </c>
      <c r="U211" s="116">
        <v>1200000</v>
      </c>
      <c r="V211" s="116">
        <v>0</v>
      </c>
      <c r="W211" s="116">
        <v>11</v>
      </c>
      <c r="X211" s="116">
        <v>50</v>
      </c>
      <c r="Y211" s="116">
        <v>35</v>
      </c>
      <c r="Z211" s="324">
        <v>0</v>
      </c>
    </row>
    <row r="212" spans="1:26" ht="15" customHeight="1" x14ac:dyDescent="0.2">
      <c r="A212" s="14" t="s">
        <v>349</v>
      </c>
      <c r="B212" s="8">
        <v>351550</v>
      </c>
      <c r="C212" s="15">
        <v>0</v>
      </c>
      <c r="D212" s="59">
        <v>15</v>
      </c>
      <c r="E212" s="269">
        <v>15</v>
      </c>
      <c r="F212" s="270">
        <v>30</v>
      </c>
      <c r="G212" s="310" t="s">
        <v>1244</v>
      </c>
      <c r="H212" s="117" t="s">
        <v>17</v>
      </c>
      <c r="I212" s="101"/>
      <c r="J212" s="120">
        <v>549.54999999999995</v>
      </c>
      <c r="K212" s="123">
        <v>0.32881903975365834</v>
      </c>
      <c r="L212" s="238">
        <v>65552</v>
      </c>
      <c r="M212" s="238">
        <v>63544</v>
      </c>
      <c r="N212" s="300">
        <v>2008</v>
      </c>
      <c r="O212" s="244">
        <v>119.23</v>
      </c>
      <c r="P212" s="111">
        <v>96.94</v>
      </c>
      <c r="Q212" s="317">
        <v>3</v>
      </c>
      <c r="R212" s="95">
        <v>0.79700000000000004</v>
      </c>
      <c r="S212" s="116">
        <v>167</v>
      </c>
      <c r="T212" s="116">
        <v>36160</v>
      </c>
      <c r="U212" s="116">
        <v>160000</v>
      </c>
      <c r="V212" s="116">
        <v>450</v>
      </c>
      <c r="W212" s="116">
        <v>184</v>
      </c>
      <c r="X212" s="116">
        <v>950</v>
      </c>
      <c r="Y212" s="116">
        <v>668</v>
      </c>
      <c r="Z212" s="324">
        <v>0</v>
      </c>
    </row>
    <row r="213" spans="1:26" ht="15" customHeight="1" x14ac:dyDescent="0.2">
      <c r="A213" s="14" t="s">
        <v>350</v>
      </c>
      <c r="B213" s="8">
        <v>351565</v>
      </c>
      <c r="C213" s="15">
        <v>0</v>
      </c>
      <c r="D213" s="59">
        <v>17</v>
      </c>
      <c r="E213" s="269">
        <v>17</v>
      </c>
      <c r="F213" s="270">
        <v>30</v>
      </c>
      <c r="G213" s="310" t="s">
        <v>1245</v>
      </c>
      <c r="H213" s="117" t="s">
        <v>7</v>
      </c>
      <c r="I213" s="101"/>
      <c r="J213" s="120">
        <v>100.3</v>
      </c>
      <c r="K213" s="123">
        <v>0.59242022557570717</v>
      </c>
      <c r="L213" s="238">
        <v>1604</v>
      </c>
      <c r="M213" s="238">
        <v>928</v>
      </c>
      <c r="N213" s="300">
        <v>676</v>
      </c>
      <c r="O213" s="244">
        <v>15.96</v>
      </c>
      <c r="P213" s="111">
        <v>57.86</v>
      </c>
      <c r="Q213" s="317">
        <v>3</v>
      </c>
      <c r="R213" s="95">
        <v>0.70299999999999996</v>
      </c>
      <c r="S213" s="116">
        <v>28</v>
      </c>
      <c r="T213" s="116">
        <v>1900</v>
      </c>
      <c r="U213" s="116">
        <v>0</v>
      </c>
      <c r="V213" s="116">
        <v>40</v>
      </c>
      <c r="W213" s="116">
        <v>4</v>
      </c>
      <c r="X213" s="116">
        <v>6</v>
      </c>
      <c r="Y213" s="116">
        <v>8</v>
      </c>
      <c r="Z213" s="324">
        <v>0</v>
      </c>
    </row>
    <row r="214" spans="1:26" ht="15" customHeight="1" x14ac:dyDescent="0.2">
      <c r="A214" s="14" t="s">
        <v>351</v>
      </c>
      <c r="B214" s="8">
        <v>351570</v>
      </c>
      <c r="C214" s="15">
        <v>0</v>
      </c>
      <c r="D214" s="59">
        <v>6</v>
      </c>
      <c r="E214" s="269">
        <v>6</v>
      </c>
      <c r="F214" s="270">
        <v>30</v>
      </c>
      <c r="G214" s="310" t="s">
        <v>1246</v>
      </c>
      <c r="H214" s="117" t="s">
        <v>16</v>
      </c>
      <c r="I214" s="101"/>
      <c r="J214" s="120">
        <v>30.07</v>
      </c>
      <c r="K214" s="123">
        <v>1.5130997464246398</v>
      </c>
      <c r="L214" s="238">
        <v>180775</v>
      </c>
      <c r="M214" s="238">
        <v>172664</v>
      </c>
      <c r="N214" s="300">
        <v>8111</v>
      </c>
      <c r="O214" s="244">
        <v>6115.53</v>
      </c>
      <c r="P214" s="111">
        <v>95.51</v>
      </c>
      <c r="Q214" s="317">
        <v>5</v>
      </c>
      <c r="R214" s="95">
        <v>0.73799999999999999</v>
      </c>
      <c r="S214" s="116">
        <v>1</v>
      </c>
      <c r="T214" s="116">
        <v>11</v>
      </c>
      <c r="U214" s="116">
        <v>0</v>
      </c>
      <c r="V214" s="116">
        <v>0</v>
      </c>
      <c r="W214" s="116">
        <v>236</v>
      </c>
      <c r="X214" s="116">
        <v>560</v>
      </c>
      <c r="Y214" s="116">
        <v>339</v>
      </c>
      <c r="Z214" s="324">
        <v>0</v>
      </c>
    </row>
    <row r="215" spans="1:26" ht="15" customHeight="1" x14ac:dyDescent="0.2">
      <c r="A215" s="14" t="s">
        <v>352</v>
      </c>
      <c r="B215" s="8">
        <v>351580</v>
      </c>
      <c r="C215" s="15">
        <v>0</v>
      </c>
      <c r="D215" s="59">
        <v>21</v>
      </c>
      <c r="E215" s="269">
        <v>21</v>
      </c>
      <c r="F215" s="270">
        <v>30</v>
      </c>
      <c r="G215" s="310" t="s">
        <v>1247</v>
      </c>
      <c r="H215" s="117" t="s">
        <v>4</v>
      </c>
      <c r="I215" s="101"/>
      <c r="J215" s="120">
        <v>225.12</v>
      </c>
      <c r="K215" s="123">
        <v>-1.743144929024909</v>
      </c>
      <c r="L215" s="238">
        <v>1654</v>
      </c>
      <c r="M215" s="238">
        <v>1396</v>
      </c>
      <c r="N215" s="300">
        <v>258</v>
      </c>
      <c r="O215" s="244">
        <v>7.36</v>
      </c>
      <c r="P215" s="111">
        <v>84.4</v>
      </c>
      <c r="Q215" s="317">
        <v>3</v>
      </c>
      <c r="R215" s="95">
        <v>0.72699999999999998</v>
      </c>
      <c r="S215" s="116">
        <v>35</v>
      </c>
      <c r="T215" s="116">
        <v>14100</v>
      </c>
      <c r="U215" s="116">
        <v>0</v>
      </c>
      <c r="V215" s="116">
        <v>0</v>
      </c>
      <c r="W215" s="116">
        <v>1</v>
      </c>
      <c r="X215" s="116">
        <v>7</v>
      </c>
      <c r="Y215" s="116">
        <v>8</v>
      </c>
      <c r="Z215" s="324">
        <v>0</v>
      </c>
    </row>
    <row r="216" spans="1:26" ht="15" customHeight="1" x14ac:dyDescent="0.2">
      <c r="A216" s="14" t="s">
        <v>353</v>
      </c>
      <c r="B216" s="8">
        <v>351590</v>
      </c>
      <c r="C216" s="15">
        <v>0</v>
      </c>
      <c r="D216" s="59">
        <v>18</v>
      </c>
      <c r="E216" s="269">
        <v>18</v>
      </c>
      <c r="F216" s="270">
        <v>30</v>
      </c>
      <c r="G216" s="310" t="s">
        <v>1248</v>
      </c>
      <c r="H216" s="117" t="s">
        <v>1</v>
      </c>
      <c r="I216" s="101"/>
      <c r="J216" s="120">
        <v>203.66</v>
      </c>
      <c r="K216" s="123">
        <v>-0.70021673087341529</v>
      </c>
      <c r="L216" s="238">
        <v>2926</v>
      </c>
      <c r="M216" s="238">
        <v>2432</v>
      </c>
      <c r="N216" s="300">
        <v>494</v>
      </c>
      <c r="O216" s="244">
        <v>14.32</v>
      </c>
      <c r="P216" s="111">
        <v>83.12</v>
      </c>
      <c r="Q216" s="317">
        <v>4</v>
      </c>
      <c r="R216" s="95">
        <v>0.747</v>
      </c>
      <c r="S216" s="116">
        <v>40</v>
      </c>
      <c r="T216" s="116">
        <v>14476</v>
      </c>
      <c r="U216" s="116">
        <v>2508000</v>
      </c>
      <c r="V216" s="116">
        <v>200</v>
      </c>
      <c r="W216" s="116">
        <v>9</v>
      </c>
      <c r="X216" s="116">
        <v>26</v>
      </c>
      <c r="Y216" s="116">
        <v>14</v>
      </c>
      <c r="Z216" s="324">
        <v>0</v>
      </c>
    </row>
    <row r="217" spans="1:26" ht="15" customHeight="1" x14ac:dyDescent="0.2">
      <c r="A217" s="14" t="s">
        <v>354</v>
      </c>
      <c r="B217" s="8">
        <v>351600</v>
      </c>
      <c r="C217" s="15">
        <v>0</v>
      </c>
      <c r="D217" s="59">
        <v>21</v>
      </c>
      <c r="E217" s="269">
        <v>21</v>
      </c>
      <c r="F217" s="270">
        <v>30</v>
      </c>
      <c r="G217" s="310" t="s">
        <v>1249</v>
      </c>
      <c r="H217" s="117" t="s">
        <v>4</v>
      </c>
      <c r="I217" s="101"/>
      <c r="J217" s="120">
        <v>524.91</v>
      </c>
      <c r="K217" s="123">
        <v>0.39404199633905623</v>
      </c>
      <c r="L217" s="238">
        <v>12447</v>
      </c>
      <c r="M217" s="238">
        <v>9821</v>
      </c>
      <c r="N217" s="300">
        <v>2626</v>
      </c>
      <c r="O217" s="244">
        <v>23.75</v>
      </c>
      <c r="P217" s="111">
        <v>78.900000000000006</v>
      </c>
      <c r="Q217" s="317">
        <v>5</v>
      </c>
      <c r="R217" s="95">
        <v>0.71499999999999997</v>
      </c>
      <c r="S217" s="116">
        <v>105</v>
      </c>
      <c r="T217" s="116">
        <v>39268</v>
      </c>
      <c r="U217" s="116">
        <v>570000</v>
      </c>
      <c r="V217" s="116">
        <v>750</v>
      </c>
      <c r="W217" s="116">
        <v>15</v>
      </c>
      <c r="X217" s="116">
        <v>88</v>
      </c>
      <c r="Y217" s="116">
        <v>98</v>
      </c>
      <c r="Z217" s="324">
        <v>0</v>
      </c>
    </row>
    <row r="218" spans="1:26" ht="15" customHeight="1" x14ac:dyDescent="0.2">
      <c r="A218" s="14" t="s">
        <v>355</v>
      </c>
      <c r="B218" s="8">
        <v>351610</v>
      </c>
      <c r="C218" s="15">
        <v>0</v>
      </c>
      <c r="D218" s="59">
        <v>17</v>
      </c>
      <c r="E218" s="269">
        <v>17</v>
      </c>
      <c r="F218" s="270">
        <v>30</v>
      </c>
      <c r="G218" s="310" t="s">
        <v>1250</v>
      </c>
      <c r="H218" s="117" t="s">
        <v>7</v>
      </c>
      <c r="I218" s="101"/>
      <c r="J218" s="120">
        <v>227.36</v>
      </c>
      <c r="K218" s="123">
        <v>-0.86303417423092554</v>
      </c>
      <c r="L218" s="238">
        <v>2750</v>
      </c>
      <c r="M218" s="238">
        <v>2485</v>
      </c>
      <c r="N218" s="300">
        <v>265</v>
      </c>
      <c r="O218" s="244">
        <v>12.19</v>
      </c>
      <c r="P218" s="111">
        <v>90.36</v>
      </c>
      <c r="Q218" s="317">
        <v>4</v>
      </c>
      <c r="R218" s="95">
        <v>0.71299999999999997</v>
      </c>
      <c r="S218" s="116">
        <v>37</v>
      </c>
      <c r="T218" s="116">
        <v>870</v>
      </c>
      <c r="U218" s="116">
        <v>0</v>
      </c>
      <c r="V218" s="116">
        <v>900</v>
      </c>
      <c r="W218" s="116">
        <v>2</v>
      </c>
      <c r="X218" s="116">
        <v>18</v>
      </c>
      <c r="Y218" s="116">
        <v>10</v>
      </c>
      <c r="Z218" s="324">
        <v>29.34</v>
      </c>
    </row>
    <row r="219" spans="1:26" ht="15" customHeight="1" x14ac:dyDescent="0.2">
      <c r="A219" s="14" t="s">
        <v>356</v>
      </c>
      <c r="B219" s="8">
        <v>351620</v>
      </c>
      <c r="C219" s="15">
        <v>0</v>
      </c>
      <c r="D219" s="59">
        <v>8</v>
      </c>
      <c r="E219" s="269">
        <v>8</v>
      </c>
      <c r="F219" s="270">
        <v>30</v>
      </c>
      <c r="G219" s="310" t="s">
        <v>1251</v>
      </c>
      <c r="H219" s="117" t="s">
        <v>51</v>
      </c>
      <c r="I219" s="101"/>
      <c r="J219" s="120">
        <v>607.33000000000004</v>
      </c>
      <c r="K219" s="123">
        <v>0.8663751862240332</v>
      </c>
      <c r="L219" s="238">
        <v>331259</v>
      </c>
      <c r="M219" s="238">
        <v>325443</v>
      </c>
      <c r="N219" s="300">
        <v>5816</v>
      </c>
      <c r="O219" s="244">
        <v>546.91999999999996</v>
      </c>
      <c r="P219" s="111">
        <v>98.24</v>
      </c>
      <c r="Q219" s="317">
        <v>3</v>
      </c>
      <c r="R219" s="95">
        <v>0.78</v>
      </c>
      <c r="S219" s="116">
        <v>304</v>
      </c>
      <c r="T219" s="116">
        <v>25800</v>
      </c>
      <c r="U219" s="116">
        <v>0</v>
      </c>
      <c r="V219" s="116">
        <v>0</v>
      </c>
      <c r="W219" s="116">
        <v>2817</v>
      </c>
      <c r="X219" s="116">
        <v>4528</v>
      </c>
      <c r="Y219" s="116">
        <v>2903</v>
      </c>
      <c r="Z219" s="324">
        <v>0</v>
      </c>
    </row>
    <row r="220" spans="1:26" ht="15" customHeight="1" x14ac:dyDescent="0.2">
      <c r="A220" s="14" t="s">
        <v>357</v>
      </c>
      <c r="B220" s="8">
        <v>351630</v>
      </c>
      <c r="C220" s="15">
        <v>0</v>
      </c>
      <c r="D220" s="59">
        <v>6</v>
      </c>
      <c r="E220" s="269">
        <v>6</v>
      </c>
      <c r="F220" s="270">
        <v>30</v>
      </c>
      <c r="G220" s="310" t="s">
        <v>1252</v>
      </c>
      <c r="H220" s="117" t="s">
        <v>16</v>
      </c>
      <c r="I220" s="101"/>
      <c r="J220" s="120">
        <v>49.16</v>
      </c>
      <c r="K220" s="123">
        <v>1.2999519047614427</v>
      </c>
      <c r="L220" s="238">
        <v>164058</v>
      </c>
      <c r="M220" s="238">
        <v>163725</v>
      </c>
      <c r="N220" s="300">
        <v>333</v>
      </c>
      <c r="O220" s="244">
        <v>3348.12</v>
      </c>
      <c r="P220" s="111">
        <v>99.8</v>
      </c>
      <c r="Q220" s="317">
        <v>5</v>
      </c>
      <c r="R220" s="95">
        <v>0.70299999999999996</v>
      </c>
      <c r="S220" s="116">
        <v>0</v>
      </c>
      <c r="T220" s="116">
        <v>0</v>
      </c>
      <c r="U220" s="116">
        <v>0</v>
      </c>
      <c r="V220" s="116">
        <v>0</v>
      </c>
      <c r="W220" s="116">
        <v>40</v>
      </c>
      <c r="X220" s="116">
        <v>438</v>
      </c>
      <c r="Y220" s="116">
        <v>242</v>
      </c>
      <c r="Z220" s="324">
        <v>0</v>
      </c>
    </row>
    <row r="221" spans="1:26" ht="15" customHeight="1" x14ac:dyDescent="0.2">
      <c r="A221" s="14" t="s">
        <v>358</v>
      </c>
      <c r="B221" s="8">
        <v>351640</v>
      </c>
      <c r="C221" s="15">
        <v>0</v>
      </c>
      <c r="D221" s="59">
        <v>6</v>
      </c>
      <c r="E221" s="269">
        <v>6</v>
      </c>
      <c r="F221" s="270">
        <v>30</v>
      </c>
      <c r="G221" s="310" t="s">
        <v>1253</v>
      </c>
      <c r="H221" s="117" t="s">
        <v>16</v>
      </c>
      <c r="I221" s="101"/>
      <c r="J221" s="120">
        <v>133.93</v>
      </c>
      <c r="K221" s="123">
        <v>1.7158843514409439</v>
      </c>
      <c r="L221" s="238">
        <v>142214</v>
      </c>
      <c r="M221" s="238">
        <v>131019</v>
      </c>
      <c r="N221" s="300">
        <v>11195</v>
      </c>
      <c r="O221" s="244">
        <v>1071.05</v>
      </c>
      <c r="P221" s="111">
        <v>92.13</v>
      </c>
      <c r="Q221" s="317">
        <v>5</v>
      </c>
      <c r="R221" s="95">
        <v>0.73099999999999998</v>
      </c>
      <c r="S221" s="116">
        <v>8</v>
      </c>
      <c r="T221" s="116">
        <v>0</v>
      </c>
      <c r="U221" s="116">
        <v>0</v>
      </c>
      <c r="V221" s="116">
        <v>0</v>
      </c>
      <c r="W221" s="116">
        <v>135</v>
      </c>
      <c r="X221" s="116">
        <v>526</v>
      </c>
      <c r="Y221" s="116">
        <v>255</v>
      </c>
      <c r="Z221" s="324">
        <v>0</v>
      </c>
    </row>
    <row r="222" spans="1:26" ht="15" customHeight="1" x14ac:dyDescent="0.2">
      <c r="A222" s="14" t="s">
        <v>359</v>
      </c>
      <c r="B222" s="8">
        <v>351650</v>
      </c>
      <c r="C222" s="15">
        <v>0</v>
      </c>
      <c r="D222" s="59">
        <v>20</v>
      </c>
      <c r="E222" s="269">
        <v>20</v>
      </c>
      <c r="F222" s="270">
        <v>30</v>
      </c>
      <c r="G222" s="310" t="s">
        <v>1254</v>
      </c>
      <c r="H222" s="117" t="s">
        <v>3</v>
      </c>
      <c r="I222" s="101"/>
      <c r="J222" s="120">
        <v>138.53</v>
      </c>
      <c r="K222" s="123">
        <v>-4.0619689357346278E-2</v>
      </c>
      <c r="L222" s="238">
        <v>2702</v>
      </c>
      <c r="M222" s="238">
        <v>2335</v>
      </c>
      <c r="N222" s="300">
        <v>367</v>
      </c>
      <c r="O222" s="244">
        <v>19.47</v>
      </c>
      <c r="P222" s="111">
        <v>86.42</v>
      </c>
      <c r="Q222" s="317">
        <v>4</v>
      </c>
      <c r="R222" s="95">
        <v>0.76300000000000001</v>
      </c>
      <c r="S222" s="116">
        <v>23</v>
      </c>
      <c r="T222" s="116">
        <v>11930</v>
      </c>
      <c r="U222" s="116">
        <v>0</v>
      </c>
      <c r="V222" s="116">
        <v>0</v>
      </c>
      <c r="W222" s="116">
        <v>12</v>
      </c>
      <c r="X222" s="116">
        <v>18</v>
      </c>
      <c r="Y222" s="116">
        <v>18</v>
      </c>
      <c r="Z222" s="324">
        <v>0</v>
      </c>
    </row>
    <row r="223" spans="1:26" ht="15" customHeight="1" x14ac:dyDescent="0.2">
      <c r="A223" s="14" t="s">
        <v>360</v>
      </c>
      <c r="B223" s="8">
        <v>351660</v>
      </c>
      <c r="C223" s="15">
        <v>0</v>
      </c>
      <c r="D223" s="59">
        <v>17</v>
      </c>
      <c r="E223" s="269">
        <v>17</v>
      </c>
      <c r="F223" s="270">
        <v>30</v>
      </c>
      <c r="G223" s="310" t="s">
        <v>1255</v>
      </c>
      <c r="H223" s="117" t="s">
        <v>7</v>
      </c>
      <c r="I223" s="101"/>
      <c r="J223" s="120">
        <v>355.79</v>
      </c>
      <c r="K223" s="123">
        <v>-1.0298238242714697</v>
      </c>
      <c r="L223" s="238">
        <v>6730</v>
      </c>
      <c r="M223" s="238">
        <v>5120</v>
      </c>
      <c r="N223" s="300">
        <v>1610</v>
      </c>
      <c r="O223" s="244">
        <v>18.91</v>
      </c>
      <c r="P223" s="111">
        <v>76.08</v>
      </c>
      <c r="Q223" s="317">
        <v>5</v>
      </c>
      <c r="R223" s="95">
        <v>0.70899999999999996</v>
      </c>
      <c r="S223" s="116">
        <v>112</v>
      </c>
      <c r="T223" s="116">
        <v>19681</v>
      </c>
      <c r="U223" s="116">
        <v>0</v>
      </c>
      <c r="V223" s="116">
        <v>0</v>
      </c>
      <c r="W223" s="116">
        <v>22</v>
      </c>
      <c r="X223" s="116">
        <v>57</v>
      </c>
      <c r="Y223" s="116">
        <v>34</v>
      </c>
      <c r="Z223" s="324">
        <v>0</v>
      </c>
    </row>
    <row r="224" spans="1:26" ht="15" customHeight="1" x14ac:dyDescent="0.2">
      <c r="A224" s="14" t="s">
        <v>361</v>
      </c>
      <c r="B224" s="8">
        <v>351670</v>
      </c>
      <c r="C224" s="15">
        <v>0</v>
      </c>
      <c r="D224" s="59">
        <v>20</v>
      </c>
      <c r="E224" s="269">
        <v>20</v>
      </c>
      <c r="F224" s="270">
        <v>30</v>
      </c>
      <c r="G224" s="310" t="s">
        <v>1256</v>
      </c>
      <c r="H224" s="117" t="s">
        <v>3</v>
      </c>
      <c r="I224" s="101"/>
      <c r="J224" s="120">
        <v>555.77</v>
      </c>
      <c r="K224" s="123">
        <v>-0.12354550301678646</v>
      </c>
      <c r="L224" s="238">
        <v>42769</v>
      </c>
      <c r="M224" s="238">
        <v>39609</v>
      </c>
      <c r="N224" s="300">
        <v>3160</v>
      </c>
      <c r="O224" s="244">
        <v>76.95</v>
      </c>
      <c r="P224" s="111">
        <v>92.61</v>
      </c>
      <c r="Q224" s="317">
        <v>4</v>
      </c>
      <c r="R224" s="95">
        <v>0.76900000000000002</v>
      </c>
      <c r="S224" s="116">
        <v>360</v>
      </c>
      <c r="T224" s="116">
        <v>26900</v>
      </c>
      <c r="U224" s="116">
        <v>30000</v>
      </c>
      <c r="V224" s="116">
        <v>0</v>
      </c>
      <c r="W224" s="116">
        <v>183</v>
      </c>
      <c r="X224" s="116">
        <v>549</v>
      </c>
      <c r="Y224" s="116">
        <v>314</v>
      </c>
      <c r="Z224" s="324">
        <v>0</v>
      </c>
    </row>
    <row r="225" spans="1:26" ht="15" customHeight="1" x14ac:dyDescent="0.2">
      <c r="A225" s="14" t="s">
        <v>362</v>
      </c>
      <c r="B225" s="8">
        <v>351680</v>
      </c>
      <c r="C225" s="15">
        <v>0</v>
      </c>
      <c r="D225" s="59">
        <v>19</v>
      </c>
      <c r="E225" s="269">
        <v>19</v>
      </c>
      <c r="F225" s="270">
        <v>30</v>
      </c>
      <c r="G225" s="310" t="s">
        <v>1257</v>
      </c>
      <c r="H225" s="117" t="s">
        <v>2</v>
      </c>
      <c r="I225" s="101"/>
      <c r="J225" s="120">
        <v>180.82</v>
      </c>
      <c r="K225" s="123">
        <v>1.5673362349976072</v>
      </c>
      <c r="L225" s="238">
        <v>4513</v>
      </c>
      <c r="M225" s="238">
        <v>4153</v>
      </c>
      <c r="N225" s="300">
        <v>360</v>
      </c>
      <c r="O225" s="244">
        <v>24.99</v>
      </c>
      <c r="P225" s="111">
        <v>92.02</v>
      </c>
      <c r="Q225" s="317">
        <v>3</v>
      </c>
      <c r="R225" s="95">
        <v>0.72299999999999998</v>
      </c>
      <c r="S225" s="116">
        <v>34</v>
      </c>
      <c r="T225" s="116">
        <v>24060</v>
      </c>
      <c r="U225" s="116">
        <v>507000</v>
      </c>
      <c r="V225" s="116">
        <v>0</v>
      </c>
      <c r="W225" s="116">
        <v>4</v>
      </c>
      <c r="X225" s="116">
        <v>23</v>
      </c>
      <c r="Y225" s="116">
        <v>15</v>
      </c>
      <c r="Z225" s="324">
        <v>0</v>
      </c>
    </row>
    <row r="226" spans="1:26" ht="15" customHeight="1" x14ac:dyDescent="0.2">
      <c r="A226" s="14" t="s">
        <v>363</v>
      </c>
      <c r="B226" s="8">
        <v>351685</v>
      </c>
      <c r="C226" s="15">
        <v>0</v>
      </c>
      <c r="D226" s="59">
        <v>13</v>
      </c>
      <c r="E226" s="269">
        <v>13</v>
      </c>
      <c r="F226" s="270">
        <v>30</v>
      </c>
      <c r="G226" s="310" t="s">
        <v>1258</v>
      </c>
      <c r="H226" s="117" t="s">
        <v>10</v>
      </c>
      <c r="I226" s="101"/>
      <c r="J226" s="120">
        <v>243.71</v>
      </c>
      <c r="K226" s="123">
        <v>0.52644180307166444</v>
      </c>
      <c r="L226" s="238">
        <v>4516</v>
      </c>
      <c r="M226" s="238">
        <v>3872</v>
      </c>
      <c r="N226" s="300">
        <v>644</v>
      </c>
      <c r="O226" s="244">
        <v>18.53</v>
      </c>
      <c r="P226" s="111">
        <v>85.74</v>
      </c>
      <c r="Q226" s="317">
        <v>2</v>
      </c>
      <c r="R226" s="95">
        <v>0.71899999999999997</v>
      </c>
      <c r="S226" s="116">
        <v>34</v>
      </c>
      <c r="T226" s="116">
        <v>3200</v>
      </c>
      <c r="U226" s="116">
        <v>230000</v>
      </c>
      <c r="V226" s="116">
        <v>0</v>
      </c>
      <c r="W226" s="116">
        <v>6</v>
      </c>
      <c r="X226" s="116">
        <v>24</v>
      </c>
      <c r="Y226" s="116">
        <v>25</v>
      </c>
      <c r="Z226" s="324">
        <v>0</v>
      </c>
    </row>
    <row r="227" spans="1:26" ht="15" customHeight="1" x14ac:dyDescent="0.2">
      <c r="A227" s="14" t="s">
        <v>364</v>
      </c>
      <c r="B227" s="8">
        <v>351690</v>
      </c>
      <c r="C227" s="15">
        <v>0</v>
      </c>
      <c r="D227" s="59">
        <v>18</v>
      </c>
      <c r="E227" s="269">
        <v>18</v>
      </c>
      <c r="F227" s="270">
        <v>30</v>
      </c>
      <c r="G227" s="310" t="s">
        <v>1259</v>
      </c>
      <c r="H227" s="117" t="s">
        <v>1</v>
      </c>
      <c r="I227" s="101"/>
      <c r="J227" s="120">
        <v>493.28</v>
      </c>
      <c r="K227" s="123">
        <v>-6.2483589597828182E-2</v>
      </c>
      <c r="L227" s="238">
        <v>10686</v>
      </c>
      <c r="M227" s="238">
        <v>9290</v>
      </c>
      <c r="N227" s="300">
        <v>1396</v>
      </c>
      <c r="O227" s="244">
        <v>21.61</v>
      </c>
      <c r="P227" s="111">
        <v>86.94</v>
      </c>
      <c r="Q227" s="317">
        <v>3</v>
      </c>
      <c r="R227" s="95">
        <v>0.747</v>
      </c>
      <c r="S227" s="116">
        <v>115</v>
      </c>
      <c r="T227" s="116">
        <v>43500</v>
      </c>
      <c r="U227" s="116">
        <v>0</v>
      </c>
      <c r="V227" s="116">
        <v>900</v>
      </c>
      <c r="W227" s="116">
        <v>24</v>
      </c>
      <c r="X227" s="116">
        <v>123</v>
      </c>
      <c r="Y227" s="116">
        <v>89</v>
      </c>
      <c r="Z227" s="324">
        <v>0</v>
      </c>
    </row>
    <row r="228" spans="1:26" ht="15" customHeight="1" x14ac:dyDescent="0.2">
      <c r="A228" s="14" t="s">
        <v>365</v>
      </c>
      <c r="B228" s="8">
        <v>351700</v>
      </c>
      <c r="C228" s="15">
        <v>0</v>
      </c>
      <c r="D228" s="59">
        <v>20</v>
      </c>
      <c r="E228" s="269">
        <v>20</v>
      </c>
      <c r="F228" s="270">
        <v>30</v>
      </c>
      <c r="G228" s="310" t="s">
        <v>1260</v>
      </c>
      <c r="H228" s="117" t="s">
        <v>3</v>
      </c>
      <c r="I228" s="101"/>
      <c r="J228" s="120">
        <v>675.43</v>
      </c>
      <c r="K228" s="123">
        <v>0.18998539041414908</v>
      </c>
      <c r="L228" s="238">
        <v>10797</v>
      </c>
      <c r="M228" s="238">
        <v>8589</v>
      </c>
      <c r="N228" s="300">
        <v>2208</v>
      </c>
      <c r="O228" s="244">
        <v>15.92</v>
      </c>
      <c r="P228" s="111">
        <v>79.55</v>
      </c>
      <c r="Q228" s="317">
        <v>4</v>
      </c>
      <c r="R228" s="95">
        <v>0.71699999999999997</v>
      </c>
      <c r="S228" s="116">
        <v>85</v>
      </c>
      <c r="T228" s="116">
        <v>41400</v>
      </c>
      <c r="U228" s="116">
        <v>0</v>
      </c>
      <c r="V228" s="116">
        <v>300</v>
      </c>
      <c r="W228" s="116">
        <v>9</v>
      </c>
      <c r="X228" s="116">
        <v>52</v>
      </c>
      <c r="Y228" s="116">
        <v>47</v>
      </c>
      <c r="Z228" s="324">
        <v>0</v>
      </c>
    </row>
    <row r="229" spans="1:26" ht="15" customHeight="1" x14ac:dyDescent="0.2">
      <c r="A229" s="14" t="s">
        <v>366</v>
      </c>
      <c r="B229" s="8">
        <v>351710</v>
      </c>
      <c r="C229" s="15">
        <v>0</v>
      </c>
      <c r="D229" s="59">
        <v>19</v>
      </c>
      <c r="E229" s="269">
        <v>19</v>
      </c>
      <c r="F229" s="270">
        <v>30</v>
      </c>
      <c r="G229" s="310" t="s">
        <v>1261</v>
      </c>
      <c r="H229" s="117" t="s">
        <v>2</v>
      </c>
      <c r="I229" s="101"/>
      <c r="J229" s="120">
        <v>274.12</v>
      </c>
      <c r="K229" s="123">
        <v>0.36752709513931947</v>
      </c>
      <c r="L229" s="238">
        <v>4664</v>
      </c>
      <c r="M229" s="238">
        <v>3516</v>
      </c>
      <c r="N229" s="300">
        <v>1148</v>
      </c>
      <c r="O229" s="244">
        <v>17.100000000000001</v>
      </c>
      <c r="P229" s="111">
        <v>75.39</v>
      </c>
      <c r="Q229" s="317">
        <v>3</v>
      </c>
      <c r="R229" s="95">
        <v>0.73499999999999999</v>
      </c>
      <c r="S229" s="116">
        <v>70</v>
      </c>
      <c r="T229" s="116">
        <v>12436</v>
      </c>
      <c r="U229" s="116">
        <v>0</v>
      </c>
      <c r="V229" s="116">
        <v>0</v>
      </c>
      <c r="W229" s="116">
        <v>36</v>
      </c>
      <c r="X229" s="116">
        <v>25</v>
      </c>
      <c r="Y229" s="116">
        <v>25</v>
      </c>
      <c r="Z229" s="324">
        <v>23.01</v>
      </c>
    </row>
    <row r="230" spans="1:26" ht="15" customHeight="1" x14ac:dyDescent="0.2">
      <c r="A230" s="14" t="s">
        <v>367</v>
      </c>
      <c r="B230" s="8">
        <v>351720</v>
      </c>
      <c r="C230" s="15">
        <v>0</v>
      </c>
      <c r="D230" s="59">
        <v>16</v>
      </c>
      <c r="E230" s="269">
        <v>16</v>
      </c>
      <c r="F230" s="270">
        <v>30</v>
      </c>
      <c r="G230" s="310" t="s">
        <v>1262</v>
      </c>
      <c r="H230" s="117" t="s">
        <v>0</v>
      </c>
      <c r="I230" s="101"/>
      <c r="J230" s="120">
        <v>269.3</v>
      </c>
      <c r="K230" s="123">
        <v>1.3537264751157796</v>
      </c>
      <c r="L230" s="238">
        <v>11334</v>
      </c>
      <c r="M230" s="238">
        <v>10440</v>
      </c>
      <c r="N230" s="300">
        <v>894</v>
      </c>
      <c r="O230" s="244">
        <v>40.86</v>
      </c>
      <c r="P230" s="111">
        <v>92.11</v>
      </c>
      <c r="Q230" s="317">
        <v>4</v>
      </c>
      <c r="R230" s="95">
        <v>0.73899999999999999</v>
      </c>
      <c r="S230" s="116">
        <v>57</v>
      </c>
      <c r="T230" s="116">
        <v>20000</v>
      </c>
      <c r="U230" s="116">
        <v>0</v>
      </c>
      <c r="V230" s="116">
        <v>0</v>
      </c>
      <c r="W230" s="116">
        <v>9</v>
      </c>
      <c r="X230" s="116">
        <v>73</v>
      </c>
      <c r="Y230" s="116">
        <v>45</v>
      </c>
      <c r="Z230" s="324">
        <v>18.190000000000001</v>
      </c>
    </row>
    <row r="231" spans="1:26" ht="15" customHeight="1" x14ac:dyDescent="0.2">
      <c r="A231" s="14" t="s">
        <v>368</v>
      </c>
      <c r="B231" s="8">
        <v>351730</v>
      </c>
      <c r="C231" s="15">
        <v>0</v>
      </c>
      <c r="D231" s="59">
        <v>20</v>
      </c>
      <c r="E231" s="269">
        <v>20</v>
      </c>
      <c r="F231" s="270">
        <v>30</v>
      </c>
      <c r="G231" s="310" t="s">
        <v>1263</v>
      </c>
      <c r="H231" s="117" t="s">
        <v>3</v>
      </c>
      <c r="I231" s="101"/>
      <c r="J231" s="120">
        <v>217.45</v>
      </c>
      <c r="K231" s="123">
        <v>0.20537444106358826</v>
      </c>
      <c r="L231" s="238">
        <v>5466</v>
      </c>
      <c r="M231" s="238">
        <v>4889</v>
      </c>
      <c r="N231" s="300">
        <v>577</v>
      </c>
      <c r="O231" s="244">
        <v>25.09</v>
      </c>
      <c r="P231" s="111">
        <v>89.44</v>
      </c>
      <c r="Q231" s="317">
        <v>5</v>
      </c>
      <c r="R231" s="95">
        <v>0.72799999999999998</v>
      </c>
      <c r="S231" s="116">
        <v>63</v>
      </c>
      <c r="T231" s="116">
        <v>17700</v>
      </c>
      <c r="U231" s="116">
        <v>0</v>
      </c>
      <c r="V231" s="116">
        <v>0</v>
      </c>
      <c r="W231" s="116">
        <v>3</v>
      </c>
      <c r="X231" s="116">
        <v>23</v>
      </c>
      <c r="Y231" s="116">
        <v>17</v>
      </c>
      <c r="Z231" s="324">
        <v>0</v>
      </c>
    </row>
    <row r="232" spans="1:26" ht="15" customHeight="1" x14ac:dyDescent="0.2">
      <c r="A232" s="14" t="s">
        <v>369</v>
      </c>
      <c r="B232" s="8">
        <v>351740</v>
      </c>
      <c r="C232" s="15">
        <v>0</v>
      </c>
      <c r="D232" s="59">
        <v>8</v>
      </c>
      <c r="E232" s="269">
        <v>8</v>
      </c>
      <c r="F232" s="270">
        <v>30</v>
      </c>
      <c r="G232" s="310" t="s">
        <v>1264</v>
      </c>
      <c r="H232" s="117" t="s">
        <v>51</v>
      </c>
      <c r="I232" s="101"/>
      <c r="J232" s="120">
        <v>1258.67</v>
      </c>
      <c r="K232" s="123">
        <v>0.6057090196581072</v>
      </c>
      <c r="L232" s="238">
        <v>38327</v>
      </c>
      <c r="M232" s="238">
        <v>37079</v>
      </c>
      <c r="N232" s="300">
        <v>1248</v>
      </c>
      <c r="O232" s="244">
        <v>30.46</v>
      </c>
      <c r="P232" s="111">
        <v>96.74</v>
      </c>
      <c r="Q232" s="317">
        <v>2</v>
      </c>
      <c r="R232" s="95">
        <v>0.753</v>
      </c>
      <c r="S232" s="116">
        <v>218</v>
      </c>
      <c r="T232" s="116">
        <v>8300</v>
      </c>
      <c r="U232" s="116">
        <v>82000</v>
      </c>
      <c r="V232" s="116">
        <v>0</v>
      </c>
      <c r="W232" s="116">
        <v>51</v>
      </c>
      <c r="X232" s="116">
        <v>444</v>
      </c>
      <c r="Y232" s="116">
        <v>266</v>
      </c>
      <c r="Z232" s="324">
        <v>67.64</v>
      </c>
    </row>
    <row r="233" spans="1:26" ht="15" customHeight="1" x14ac:dyDescent="0.2">
      <c r="A233" s="14" t="s">
        <v>370</v>
      </c>
      <c r="B233" s="8">
        <v>351750</v>
      </c>
      <c r="C233" s="15">
        <v>0</v>
      </c>
      <c r="D233" s="59">
        <v>15</v>
      </c>
      <c r="E233" s="269">
        <v>15</v>
      </c>
      <c r="F233" s="270">
        <v>30</v>
      </c>
      <c r="G233" s="310" t="s">
        <v>1265</v>
      </c>
      <c r="H233" s="117" t="s">
        <v>17</v>
      </c>
      <c r="I233" s="101"/>
      <c r="J233" s="120">
        <v>325.02999999999997</v>
      </c>
      <c r="K233" s="123">
        <v>2.0657975772378601</v>
      </c>
      <c r="L233" s="238">
        <v>19489</v>
      </c>
      <c r="M233" s="238">
        <v>17505</v>
      </c>
      <c r="N233" s="300">
        <v>1984</v>
      </c>
      <c r="O233" s="244">
        <v>59.98</v>
      </c>
      <c r="P233" s="111">
        <v>89.82</v>
      </c>
      <c r="Q233" s="317">
        <v>3</v>
      </c>
      <c r="R233" s="95">
        <v>0.72499999999999998</v>
      </c>
      <c r="S233" s="116">
        <v>117</v>
      </c>
      <c r="T233" s="116">
        <v>13550</v>
      </c>
      <c r="U233" s="116">
        <v>6014000</v>
      </c>
      <c r="V233" s="116">
        <v>3000</v>
      </c>
      <c r="W233" s="116">
        <v>31</v>
      </c>
      <c r="X233" s="116">
        <v>107</v>
      </c>
      <c r="Y233" s="116">
        <v>75</v>
      </c>
      <c r="Z233" s="324">
        <v>0</v>
      </c>
    </row>
    <row r="234" spans="1:26" ht="15" customHeight="1" x14ac:dyDescent="0.2">
      <c r="A234" s="14" t="s">
        <v>371</v>
      </c>
      <c r="B234" s="8">
        <v>351760</v>
      </c>
      <c r="C234" s="15">
        <v>0</v>
      </c>
      <c r="D234" s="59">
        <v>14</v>
      </c>
      <c r="E234" s="269">
        <v>14</v>
      </c>
      <c r="F234" s="270">
        <v>30</v>
      </c>
      <c r="G234" s="310" t="s">
        <v>1266</v>
      </c>
      <c r="H234" s="117" t="s">
        <v>8</v>
      </c>
      <c r="I234" s="101"/>
      <c r="J234" s="120">
        <v>407.62</v>
      </c>
      <c r="K234" s="123">
        <v>-0.7701877552115044</v>
      </c>
      <c r="L234" s="238">
        <v>17690</v>
      </c>
      <c r="M234" s="238">
        <v>7286</v>
      </c>
      <c r="N234" s="300">
        <v>10404</v>
      </c>
      <c r="O234" s="244">
        <v>43.33</v>
      </c>
      <c r="P234" s="111">
        <v>41.19</v>
      </c>
      <c r="Q234" s="317">
        <v>5</v>
      </c>
      <c r="R234" s="95">
        <v>0.67500000000000004</v>
      </c>
      <c r="S234" s="116">
        <v>112</v>
      </c>
      <c r="T234" s="116">
        <v>4800</v>
      </c>
      <c r="U234" s="116">
        <v>0</v>
      </c>
      <c r="V234" s="116">
        <v>0</v>
      </c>
      <c r="W234" s="116">
        <v>8</v>
      </c>
      <c r="X234" s="116">
        <v>107</v>
      </c>
      <c r="Y234" s="116">
        <v>49</v>
      </c>
      <c r="Z234" s="324">
        <v>0</v>
      </c>
    </row>
    <row r="235" spans="1:26" ht="15" customHeight="1" x14ac:dyDescent="0.2">
      <c r="A235" s="14" t="s">
        <v>372</v>
      </c>
      <c r="B235" s="8">
        <v>351770</v>
      </c>
      <c r="C235" s="15">
        <v>0</v>
      </c>
      <c r="D235" s="59">
        <v>8</v>
      </c>
      <c r="E235" s="269">
        <v>8</v>
      </c>
      <c r="F235" s="270">
        <v>30</v>
      </c>
      <c r="G235" s="310" t="s">
        <v>1267</v>
      </c>
      <c r="H235" s="117" t="s">
        <v>51</v>
      </c>
      <c r="I235" s="101"/>
      <c r="J235" s="120">
        <v>362.62</v>
      </c>
      <c r="K235" s="123">
        <v>0.45917711725307342</v>
      </c>
      <c r="L235" s="238">
        <v>20322</v>
      </c>
      <c r="M235" s="238">
        <v>19772</v>
      </c>
      <c r="N235" s="300">
        <v>550</v>
      </c>
      <c r="O235" s="244">
        <v>56.11</v>
      </c>
      <c r="P235" s="111">
        <v>97.29</v>
      </c>
      <c r="Q235" s="317">
        <v>4</v>
      </c>
      <c r="R235" s="95">
        <v>0.71799999999999997</v>
      </c>
      <c r="S235" s="116">
        <v>73</v>
      </c>
      <c r="T235" s="116">
        <v>4200</v>
      </c>
      <c r="U235" s="116">
        <v>118750</v>
      </c>
      <c r="V235" s="116">
        <v>0</v>
      </c>
      <c r="W235" s="116">
        <v>24</v>
      </c>
      <c r="X235" s="116">
        <v>166</v>
      </c>
      <c r="Y235" s="116">
        <v>117</v>
      </c>
      <c r="Z235" s="324">
        <v>0</v>
      </c>
    </row>
    <row r="236" spans="1:26" ht="15" customHeight="1" x14ac:dyDescent="0.2">
      <c r="A236" s="14" t="s">
        <v>373</v>
      </c>
      <c r="B236" s="8">
        <v>351780</v>
      </c>
      <c r="C236" s="15">
        <v>0</v>
      </c>
      <c r="D236" s="59">
        <v>19</v>
      </c>
      <c r="E236" s="269">
        <v>19</v>
      </c>
      <c r="F236" s="270">
        <v>30</v>
      </c>
      <c r="G236" s="310" t="s">
        <v>1268</v>
      </c>
      <c r="H236" s="117" t="s">
        <v>2</v>
      </c>
      <c r="I236" s="101"/>
      <c r="J236" s="120">
        <v>568.4</v>
      </c>
      <c r="K236" s="123">
        <v>-0.31897637681607138</v>
      </c>
      <c r="L236" s="238">
        <v>8440</v>
      </c>
      <c r="M236" s="238">
        <v>6801</v>
      </c>
      <c r="N236" s="300">
        <v>1639</v>
      </c>
      <c r="O236" s="244">
        <v>14.83</v>
      </c>
      <c r="P236" s="111">
        <v>80.58</v>
      </c>
      <c r="Q236" s="317">
        <v>4</v>
      </c>
      <c r="R236" s="95">
        <v>0.71899999999999997</v>
      </c>
      <c r="S236" s="116">
        <v>127</v>
      </c>
      <c r="T236" s="116">
        <v>36000</v>
      </c>
      <c r="U236" s="116">
        <v>87000</v>
      </c>
      <c r="V236" s="116">
        <v>0</v>
      </c>
      <c r="W236" s="116">
        <v>22</v>
      </c>
      <c r="X236" s="116">
        <v>75</v>
      </c>
      <c r="Y236" s="116">
        <v>53</v>
      </c>
      <c r="Z236" s="324">
        <v>0</v>
      </c>
    </row>
    <row r="237" spans="1:26" ht="15" customHeight="1" x14ac:dyDescent="0.2">
      <c r="A237" s="14" t="s">
        <v>374</v>
      </c>
      <c r="B237" s="8">
        <v>351790</v>
      </c>
      <c r="C237" s="15">
        <v>0</v>
      </c>
      <c r="D237" s="59">
        <v>12</v>
      </c>
      <c r="E237" s="269">
        <v>12</v>
      </c>
      <c r="F237" s="270">
        <v>30</v>
      </c>
      <c r="G237" s="310" t="s">
        <v>1269</v>
      </c>
      <c r="H237" s="117" t="s">
        <v>11</v>
      </c>
      <c r="I237" s="101"/>
      <c r="J237" s="120">
        <v>638.82000000000005</v>
      </c>
      <c r="K237" s="123">
        <v>1.1555525720828408</v>
      </c>
      <c r="L237" s="238">
        <v>10494</v>
      </c>
      <c r="M237" s="238">
        <v>9597</v>
      </c>
      <c r="N237" s="300">
        <v>897</v>
      </c>
      <c r="O237" s="244">
        <v>16.36</v>
      </c>
      <c r="P237" s="111">
        <v>91.45</v>
      </c>
      <c r="Q237" s="317">
        <v>4</v>
      </c>
      <c r="R237" s="95">
        <v>0.73699999999999999</v>
      </c>
      <c r="S237" s="116">
        <v>92</v>
      </c>
      <c r="T237" s="116">
        <v>14150</v>
      </c>
      <c r="U237" s="116">
        <v>312000</v>
      </c>
      <c r="V237" s="116">
        <v>800</v>
      </c>
      <c r="W237" s="116">
        <v>13</v>
      </c>
      <c r="X237" s="116">
        <v>48</v>
      </c>
      <c r="Y237" s="116">
        <v>30</v>
      </c>
      <c r="Z237" s="324">
        <v>97.61</v>
      </c>
    </row>
    <row r="238" spans="1:26" ht="15" customHeight="1" x14ac:dyDescent="0.2">
      <c r="A238" s="14" t="s">
        <v>375</v>
      </c>
      <c r="B238" s="8">
        <v>351800</v>
      </c>
      <c r="C238" s="15">
        <v>0</v>
      </c>
      <c r="D238" s="59">
        <v>15</v>
      </c>
      <c r="E238" s="269">
        <v>15</v>
      </c>
      <c r="F238" s="270">
        <v>30</v>
      </c>
      <c r="G238" s="310" t="s">
        <v>1270</v>
      </c>
      <c r="H238" s="117" t="s">
        <v>17</v>
      </c>
      <c r="I238" s="101"/>
      <c r="J238" s="120">
        <v>84.53</v>
      </c>
      <c r="K238" s="123">
        <v>-0.18304350214789489</v>
      </c>
      <c r="L238" s="238">
        <v>1947</v>
      </c>
      <c r="M238" s="238">
        <v>1728</v>
      </c>
      <c r="N238" s="300">
        <v>219</v>
      </c>
      <c r="O238" s="244">
        <v>22.72</v>
      </c>
      <c r="P238" s="111">
        <v>88.75</v>
      </c>
      <c r="Q238" s="317">
        <v>3</v>
      </c>
      <c r="R238" s="95">
        <v>0.73199999999999998</v>
      </c>
      <c r="S238" s="116">
        <v>22</v>
      </c>
      <c r="T238" s="116">
        <v>7500</v>
      </c>
      <c r="U238" s="116">
        <v>0</v>
      </c>
      <c r="V238" s="116">
        <v>200</v>
      </c>
      <c r="W238" s="116">
        <v>8</v>
      </c>
      <c r="X238" s="116">
        <v>18</v>
      </c>
      <c r="Y238" s="116">
        <v>5</v>
      </c>
      <c r="Z238" s="324">
        <v>0</v>
      </c>
    </row>
    <row r="239" spans="1:26" ht="15" customHeight="1" x14ac:dyDescent="0.2">
      <c r="A239" s="14" t="s">
        <v>376</v>
      </c>
      <c r="B239" s="8">
        <v>351810</v>
      </c>
      <c r="C239" s="15">
        <v>0</v>
      </c>
      <c r="D239" s="59">
        <v>16</v>
      </c>
      <c r="E239" s="269">
        <v>16</v>
      </c>
      <c r="F239" s="270">
        <v>30</v>
      </c>
      <c r="G239" s="310" t="s">
        <v>1271</v>
      </c>
      <c r="H239" s="117" t="s">
        <v>0</v>
      </c>
      <c r="I239" s="101"/>
      <c r="J239" s="120">
        <v>461.8</v>
      </c>
      <c r="K239" s="123">
        <v>8.1156603991350273E-2</v>
      </c>
      <c r="L239" s="238">
        <v>6436</v>
      </c>
      <c r="M239" s="238">
        <v>5689</v>
      </c>
      <c r="N239" s="300">
        <v>747</v>
      </c>
      <c r="O239" s="244">
        <v>13.94</v>
      </c>
      <c r="P239" s="111">
        <v>88.39</v>
      </c>
      <c r="Q239" s="317">
        <v>5</v>
      </c>
      <c r="R239" s="95">
        <v>0.71299999999999997</v>
      </c>
      <c r="S239" s="116">
        <v>84</v>
      </c>
      <c r="T239" s="116">
        <v>30000</v>
      </c>
      <c r="U239" s="116">
        <v>300000</v>
      </c>
      <c r="V239" s="116">
        <v>0</v>
      </c>
      <c r="W239" s="116">
        <v>9</v>
      </c>
      <c r="X239" s="116">
        <v>44</v>
      </c>
      <c r="Y239" s="116">
        <v>41</v>
      </c>
      <c r="Z239" s="324">
        <v>0</v>
      </c>
    </row>
    <row r="240" spans="1:26" ht="15" customHeight="1" x14ac:dyDescent="0.2">
      <c r="A240" s="14" t="s">
        <v>377</v>
      </c>
      <c r="B240" s="8">
        <v>351820</v>
      </c>
      <c r="C240" s="15">
        <v>0</v>
      </c>
      <c r="D240" s="59">
        <v>19</v>
      </c>
      <c r="E240" s="269">
        <v>19</v>
      </c>
      <c r="F240" s="270">
        <v>30</v>
      </c>
      <c r="G240" s="310" t="s">
        <v>1272</v>
      </c>
      <c r="H240" s="117" t="s">
        <v>2</v>
      </c>
      <c r="I240" s="101"/>
      <c r="J240" s="120">
        <v>956.58</v>
      </c>
      <c r="K240" s="123">
        <v>0.5539567263103562</v>
      </c>
      <c r="L240" s="238">
        <v>31445</v>
      </c>
      <c r="M240" s="238">
        <v>29351</v>
      </c>
      <c r="N240" s="300">
        <v>2094</v>
      </c>
      <c r="O240" s="244">
        <v>32.9</v>
      </c>
      <c r="P240" s="111">
        <v>93.34</v>
      </c>
      <c r="Q240" s="317">
        <v>4</v>
      </c>
      <c r="R240" s="95">
        <v>0.76300000000000001</v>
      </c>
      <c r="S240" s="116">
        <v>193</v>
      </c>
      <c r="T240" s="116">
        <v>60135</v>
      </c>
      <c r="U240" s="116">
        <v>2200000</v>
      </c>
      <c r="V240" s="116">
        <v>3670</v>
      </c>
      <c r="W240" s="116">
        <v>68</v>
      </c>
      <c r="X240" s="116">
        <v>292</v>
      </c>
      <c r="Y240" s="116">
        <v>206</v>
      </c>
      <c r="Z240" s="324">
        <v>3.65</v>
      </c>
    </row>
    <row r="241" spans="1:26" ht="15" customHeight="1" x14ac:dyDescent="0.2">
      <c r="A241" s="14" t="s">
        <v>378</v>
      </c>
      <c r="B241" s="8">
        <v>351830</v>
      </c>
      <c r="C241" s="15">
        <v>0</v>
      </c>
      <c r="D241" s="59">
        <v>2</v>
      </c>
      <c r="E241" s="269">
        <v>2</v>
      </c>
      <c r="F241" s="270">
        <v>30</v>
      </c>
      <c r="G241" s="310" t="s">
        <v>1273</v>
      </c>
      <c r="H241" s="117" t="s">
        <v>6</v>
      </c>
      <c r="I241" s="101"/>
      <c r="J241" s="120">
        <v>270.5</v>
      </c>
      <c r="K241" s="123">
        <v>1.4210627084298322</v>
      </c>
      <c r="L241" s="238">
        <v>27621</v>
      </c>
      <c r="M241" s="238">
        <v>23769</v>
      </c>
      <c r="N241" s="300">
        <v>3852</v>
      </c>
      <c r="O241" s="244">
        <v>101.99</v>
      </c>
      <c r="P241" s="111">
        <v>86.05</v>
      </c>
      <c r="Q241" s="317">
        <v>1</v>
      </c>
      <c r="R241" s="95">
        <v>0.73099999999999998</v>
      </c>
      <c r="S241" s="116">
        <v>106</v>
      </c>
      <c r="T241" s="116">
        <v>6877</v>
      </c>
      <c r="U241" s="116">
        <v>10000</v>
      </c>
      <c r="V241" s="116">
        <v>100</v>
      </c>
      <c r="W241" s="116">
        <v>76</v>
      </c>
      <c r="X241" s="116">
        <v>219</v>
      </c>
      <c r="Y241" s="116">
        <v>182</v>
      </c>
      <c r="Z241" s="324">
        <v>0</v>
      </c>
    </row>
    <row r="242" spans="1:26" ht="15" customHeight="1" x14ac:dyDescent="0.2">
      <c r="A242" s="14" t="s">
        <v>379</v>
      </c>
      <c r="B242" s="8">
        <v>351840</v>
      </c>
      <c r="C242" s="15">
        <v>0</v>
      </c>
      <c r="D242" s="59">
        <v>2</v>
      </c>
      <c r="E242" s="269">
        <v>2</v>
      </c>
      <c r="F242" s="270">
        <v>30</v>
      </c>
      <c r="G242" s="310" t="s">
        <v>1274</v>
      </c>
      <c r="H242" s="117" t="s">
        <v>6</v>
      </c>
      <c r="I242" s="101"/>
      <c r="J242" s="120">
        <v>751.44</v>
      </c>
      <c r="K242" s="123">
        <v>0.62152906115067186</v>
      </c>
      <c r="L242" s="238">
        <v>115446</v>
      </c>
      <c r="M242" s="238">
        <v>110040</v>
      </c>
      <c r="N242" s="300">
        <v>5406</v>
      </c>
      <c r="O242" s="244">
        <v>153.38999999999999</v>
      </c>
      <c r="P242" s="111">
        <v>95.32</v>
      </c>
      <c r="Q242" s="317">
        <v>2</v>
      </c>
      <c r="R242" s="95">
        <v>0.79800000000000004</v>
      </c>
      <c r="S242" s="116">
        <v>292</v>
      </c>
      <c r="T242" s="116">
        <v>67000</v>
      </c>
      <c r="U242" s="116">
        <v>0</v>
      </c>
      <c r="V242" s="116">
        <v>0</v>
      </c>
      <c r="W242" s="116">
        <v>175</v>
      </c>
      <c r="X242" s="116">
        <v>1171</v>
      </c>
      <c r="Y242" s="116">
        <v>969</v>
      </c>
      <c r="Z242" s="324">
        <v>0</v>
      </c>
    </row>
    <row r="243" spans="1:26" ht="15" customHeight="1" x14ac:dyDescent="0.2">
      <c r="A243" s="14" t="s">
        <v>380</v>
      </c>
      <c r="B243" s="8">
        <v>351850</v>
      </c>
      <c r="C243" s="15">
        <v>0</v>
      </c>
      <c r="D243" s="59">
        <v>14</v>
      </c>
      <c r="E243" s="269">
        <v>14</v>
      </c>
      <c r="F243" s="270">
        <v>30</v>
      </c>
      <c r="G243" s="310" t="s">
        <v>1275</v>
      </c>
      <c r="H243" s="117" t="s">
        <v>8</v>
      </c>
      <c r="I243" s="101"/>
      <c r="J243" s="120">
        <v>566.26</v>
      </c>
      <c r="K243" s="123">
        <v>2.065785034299239</v>
      </c>
      <c r="L243" s="238">
        <v>15163</v>
      </c>
      <c r="M243" s="238">
        <v>8758</v>
      </c>
      <c r="N243" s="300">
        <v>6405</v>
      </c>
      <c r="O243" s="244">
        <v>26.77</v>
      </c>
      <c r="P243" s="111">
        <v>57.76</v>
      </c>
      <c r="Q243" s="317">
        <v>4</v>
      </c>
      <c r="R243" s="95">
        <v>0.68700000000000006</v>
      </c>
      <c r="S243" s="116">
        <v>81</v>
      </c>
      <c r="T243" s="116">
        <v>28000</v>
      </c>
      <c r="U243" s="116">
        <v>30000000</v>
      </c>
      <c r="V243" s="116">
        <v>300</v>
      </c>
      <c r="W243" s="116">
        <v>32</v>
      </c>
      <c r="X243" s="116">
        <v>72</v>
      </c>
      <c r="Y243" s="116">
        <v>44</v>
      </c>
      <c r="Z243" s="324">
        <v>0</v>
      </c>
    </row>
    <row r="244" spans="1:26" ht="15" customHeight="1" x14ac:dyDescent="0.2">
      <c r="A244" s="14" t="s">
        <v>381</v>
      </c>
      <c r="B244" s="8">
        <v>351860</v>
      </c>
      <c r="C244" s="15">
        <v>0</v>
      </c>
      <c r="D244" s="59">
        <v>9</v>
      </c>
      <c r="E244" s="269">
        <v>9</v>
      </c>
      <c r="F244" s="270">
        <v>30</v>
      </c>
      <c r="G244" s="310" t="s">
        <v>1276</v>
      </c>
      <c r="H244" s="117" t="s">
        <v>18</v>
      </c>
      <c r="I244" s="101"/>
      <c r="J244" s="120">
        <v>270.45</v>
      </c>
      <c r="K244" s="123">
        <v>1.1722733765095361</v>
      </c>
      <c r="L244" s="238">
        <v>37351</v>
      </c>
      <c r="M244" s="238">
        <v>36676</v>
      </c>
      <c r="N244" s="300">
        <v>675</v>
      </c>
      <c r="O244" s="244">
        <v>138.19</v>
      </c>
      <c r="P244" s="111">
        <v>98.19</v>
      </c>
      <c r="Q244" s="317">
        <v>3</v>
      </c>
      <c r="R244" s="95">
        <v>0.71899999999999997</v>
      </c>
      <c r="S244" s="116">
        <v>42</v>
      </c>
      <c r="T244" s="116">
        <v>340</v>
      </c>
      <c r="U244" s="116">
        <v>300</v>
      </c>
      <c r="V244" s="116">
        <v>2000</v>
      </c>
      <c r="W244" s="116">
        <v>46</v>
      </c>
      <c r="X244" s="116">
        <v>303</v>
      </c>
      <c r="Y244" s="116">
        <v>222</v>
      </c>
      <c r="Z244" s="324">
        <v>0</v>
      </c>
    </row>
    <row r="245" spans="1:26" ht="15" customHeight="1" x14ac:dyDescent="0.2">
      <c r="A245" s="14" t="s">
        <v>382</v>
      </c>
      <c r="B245" s="8">
        <v>351870</v>
      </c>
      <c r="C245" s="15">
        <v>0</v>
      </c>
      <c r="D245" s="59">
        <v>7</v>
      </c>
      <c r="E245" s="269">
        <v>7</v>
      </c>
      <c r="F245" s="270">
        <v>30</v>
      </c>
      <c r="G245" s="310" t="s">
        <v>1277</v>
      </c>
      <c r="H245" s="117" t="s">
        <v>14</v>
      </c>
      <c r="I245" s="101"/>
      <c r="J245" s="120">
        <v>142.59</v>
      </c>
      <c r="K245" s="123">
        <v>0.87132313780855508</v>
      </c>
      <c r="L245" s="238">
        <v>303376</v>
      </c>
      <c r="M245" s="238">
        <v>303318</v>
      </c>
      <c r="N245" s="300">
        <v>58</v>
      </c>
      <c r="O245" s="244">
        <v>2112.94</v>
      </c>
      <c r="P245" s="111">
        <v>99.98</v>
      </c>
      <c r="Q245" s="317">
        <v>2</v>
      </c>
      <c r="R245" s="95">
        <v>0.751</v>
      </c>
      <c r="S245" s="116">
        <v>31</v>
      </c>
      <c r="T245" s="116">
        <v>198</v>
      </c>
      <c r="U245" s="116">
        <v>0</v>
      </c>
      <c r="V245" s="116">
        <v>70</v>
      </c>
      <c r="W245" s="116">
        <v>145</v>
      </c>
      <c r="X245" s="116">
        <v>1816</v>
      </c>
      <c r="Y245" s="116">
        <v>3021</v>
      </c>
      <c r="Z245" s="324">
        <v>0</v>
      </c>
    </row>
    <row r="246" spans="1:26" ht="15" customHeight="1" x14ac:dyDescent="0.2">
      <c r="A246" s="14" t="s">
        <v>383</v>
      </c>
      <c r="B246" s="8">
        <v>351880</v>
      </c>
      <c r="C246" s="15">
        <v>0</v>
      </c>
      <c r="D246" s="59">
        <v>6</v>
      </c>
      <c r="E246" s="269">
        <v>6</v>
      </c>
      <c r="F246" s="270">
        <v>30</v>
      </c>
      <c r="G246" s="310" t="s">
        <v>1278</v>
      </c>
      <c r="H246" s="117" t="s">
        <v>16</v>
      </c>
      <c r="I246" s="101"/>
      <c r="J246" s="120">
        <v>318.01</v>
      </c>
      <c r="K246" s="123">
        <v>1.1553436153272978</v>
      </c>
      <c r="L246" s="238">
        <v>1288364</v>
      </c>
      <c r="M246" s="238">
        <v>1288364</v>
      </c>
      <c r="N246" s="300">
        <v>0</v>
      </c>
      <c r="O246" s="244">
        <v>4042.81</v>
      </c>
      <c r="P246" s="111">
        <v>100</v>
      </c>
      <c r="Q246" s="317">
        <v>2</v>
      </c>
      <c r="R246" s="95">
        <v>0.76300000000000001</v>
      </c>
      <c r="S246" s="116">
        <v>36</v>
      </c>
      <c r="T246" s="116">
        <v>0</v>
      </c>
      <c r="U246" s="116">
        <v>0</v>
      </c>
      <c r="V246" s="116">
        <v>0</v>
      </c>
      <c r="W246" s="116">
        <v>2708</v>
      </c>
      <c r="X246" s="116">
        <v>7518</v>
      </c>
      <c r="Y246" s="116">
        <v>6646</v>
      </c>
      <c r="Z246" s="324">
        <v>0</v>
      </c>
    </row>
    <row r="247" spans="1:26" ht="15" customHeight="1" x14ac:dyDescent="0.2">
      <c r="A247" s="14" t="s">
        <v>384</v>
      </c>
      <c r="B247" s="8">
        <v>351885</v>
      </c>
      <c r="C247" s="15">
        <v>0</v>
      </c>
      <c r="D247" s="59">
        <v>9</v>
      </c>
      <c r="E247" s="269">
        <v>9</v>
      </c>
      <c r="F247" s="270">
        <v>30</v>
      </c>
      <c r="G247" s="310" t="s">
        <v>1279</v>
      </c>
      <c r="H247" s="117" t="s">
        <v>18</v>
      </c>
      <c r="I247" s="101"/>
      <c r="J247" s="120">
        <v>412.64</v>
      </c>
      <c r="K247" s="123">
        <v>0.76407851030895202</v>
      </c>
      <c r="L247" s="238">
        <v>7204</v>
      </c>
      <c r="M247" s="238">
        <v>5555</v>
      </c>
      <c r="N247" s="300">
        <v>1649</v>
      </c>
      <c r="O247" s="244">
        <v>17.420000000000002</v>
      </c>
      <c r="P247" s="111">
        <v>77.11</v>
      </c>
      <c r="Q247" s="317">
        <v>4</v>
      </c>
      <c r="R247" s="95">
        <v>0.74299999999999999</v>
      </c>
      <c r="S247" s="116">
        <v>63</v>
      </c>
      <c r="T247" s="116">
        <v>3298</v>
      </c>
      <c r="U247" s="116">
        <v>1775000</v>
      </c>
      <c r="V247" s="116">
        <v>0</v>
      </c>
      <c r="W247" s="116">
        <v>7</v>
      </c>
      <c r="X247" s="116">
        <v>41</v>
      </c>
      <c r="Y247" s="116">
        <v>32</v>
      </c>
      <c r="Z247" s="324">
        <v>0</v>
      </c>
    </row>
    <row r="248" spans="1:26" ht="15" customHeight="1" x14ac:dyDescent="0.2">
      <c r="A248" s="14" t="s">
        <v>385</v>
      </c>
      <c r="B248" s="8">
        <v>351890</v>
      </c>
      <c r="C248" s="15">
        <v>0</v>
      </c>
      <c r="D248" s="59">
        <v>18</v>
      </c>
      <c r="E248" s="269">
        <v>18</v>
      </c>
      <c r="F248" s="270">
        <v>30</v>
      </c>
      <c r="G248" s="310" t="s">
        <v>1280</v>
      </c>
      <c r="H248" s="117" t="s">
        <v>1</v>
      </c>
      <c r="I248" s="101"/>
      <c r="J248" s="120">
        <v>253.67</v>
      </c>
      <c r="K248" s="123">
        <v>0.84201076775631822</v>
      </c>
      <c r="L248" s="238">
        <v>4936</v>
      </c>
      <c r="M248" s="238">
        <v>4296</v>
      </c>
      <c r="N248" s="300">
        <v>640</v>
      </c>
      <c r="O248" s="244">
        <v>19.579999999999998</v>
      </c>
      <c r="P248" s="111">
        <v>87.03</v>
      </c>
      <c r="Q248" s="317">
        <v>4</v>
      </c>
      <c r="R248" s="95">
        <v>0.69699999999999995</v>
      </c>
      <c r="S248" s="116">
        <v>75</v>
      </c>
      <c r="T248" s="116">
        <v>32132</v>
      </c>
      <c r="U248" s="116">
        <v>0</v>
      </c>
      <c r="V248" s="116">
        <v>0</v>
      </c>
      <c r="W248" s="116">
        <v>6</v>
      </c>
      <c r="X248" s="116">
        <v>22</v>
      </c>
      <c r="Y248" s="116">
        <v>16</v>
      </c>
      <c r="Z248" s="324">
        <v>3.68</v>
      </c>
    </row>
    <row r="249" spans="1:26" ht="15" customHeight="1" x14ac:dyDescent="0.2">
      <c r="A249" s="14" t="s">
        <v>386</v>
      </c>
      <c r="B249" s="8">
        <v>351900</v>
      </c>
      <c r="C249" s="15">
        <v>0</v>
      </c>
      <c r="D249" s="59">
        <v>20</v>
      </c>
      <c r="E249" s="269">
        <v>20</v>
      </c>
      <c r="F249" s="270">
        <v>30</v>
      </c>
      <c r="G249" s="310" t="s">
        <v>1281</v>
      </c>
      <c r="H249" s="117" t="s">
        <v>3</v>
      </c>
      <c r="I249" s="101"/>
      <c r="J249" s="120">
        <v>365.14</v>
      </c>
      <c r="K249" s="123">
        <v>0.71075404452047852</v>
      </c>
      <c r="L249" s="238">
        <v>8980</v>
      </c>
      <c r="M249" s="238">
        <v>8318</v>
      </c>
      <c r="N249" s="300">
        <v>662</v>
      </c>
      <c r="O249" s="244">
        <v>24.65</v>
      </c>
      <c r="P249" s="111">
        <v>92.63</v>
      </c>
      <c r="Q249" s="317">
        <v>5</v>
      </c>
      <c r="R249" s="95">
        <v>0.72699999999999998</v>
      </c>
      <c r="S249" s="116">
        <v>117</v>
      </c>
      <c r="T249" s="116">
        <v>28410</v>
      </c>
      <c r="U249" s="116">
        <v>210000</v>
      </c>
      <c r="V249" s="116">
        <v>500</v>
      </c>
      <c r="W249" s="116">
        <v>12</v>
      </c>
      <c r="X249" s="116">
        <v>70</v>
      </c>
      <c r="Y249" s="116">
        <v>38</v>
      </c>
      <c r="Z249" s="324">
        <v>0</v>
      </c>
    </row>
    <row r="250" spans="1:26" ht="15" customHeight="1" x14ac:dyDescent="0.2">
      <c r="A250" s="14" t="s">
        <v>387</v>
      </c>
      <c r="B250" s="8">
        <v>351905</v>
      </c>
      <c r="C250" s="15">
        <v>0</v>
      </c>
      <c r="D250" s="59">
        <v>5</v>
      </c>
      <c r="E250" s="269">
        <v>5</v>
      </c>
      <c r="F250" s="270">
        <v>30</v>
      </c>
      <c r="G250" s="310" t="s">
        <v>1282</v>
      </c>
      <c r="H250" s="117" t="s">
        <v>9</v>
      </c>
      <c r="I250" s="101"/>
      <c r="J250" s="120">
        <v>64.28</v>
      </c>
      <c r="K250" s="123">
        <v>3.5072464160269989</v>
      </c>
      <c r="L250" s="238">
        <v>13060</v>
      </c>
      <c r="M250" s="238">
        <v>10364</v>
      </c>
      <c r="N250" s="300">
        <v>2696</v>
      </c>
      <c r="O250" s="244">
        <v>199.15</v>
      </c>
      <c r="P250" s="111">
        <v>79.36</v>
      </c>
      <c r="Q250" s="317">
        <v>1</v>
      </c>
      <c r="R250" s="95">
        <v>0.79300000000000004</v>
      </c>
      <c r="S250" s="116">
        <v>222</v>
      </c>
      <c r="T250" s="116">
        <v>1830</v>
      </c>
      <c r="U250" s="116">
        <v>4200000</v>
      </c>
      <c r="V250" s="116">
        <v>110000</v>
      </c>
      <c r="W250" s="116">
        <v>29</v>
      </c>
      <c r="X250" s="116">
        <v>187</v>
      </c>
      <c r="Y250" s="116">
        <v>150</v>
      </c>
      <c r="Z250" s="324">
        <v>0</v>
      </c>
    </row>
    <row r="251" spans="1:26" ht="15" customHeight="1" x14ac:dyDescent="0.2">
      <c r="A251" s="14" t="s">
        <v>388</v>
      </c>
      <c r="B251" s="8">
        <v>351907</v>
      </c>
      <c r="C251" s="15">
        <v>0</v>
      </c>
      <c r="D251" s="59">
        <v>5</v>
      </c>
      <c r="E251" s="269">
        <v>5</v>
      </c>
      <c r="F251" s="270">
        <v>30</v>
      </c>
      <c r="G251" s="310" t="s">
        <v>1283</v>
      </c>
      <c r="H251" s="117" t="s">
        <v>9</v>
      </c>
      <c r="I251" s="101"/>
      <c r="J251" s="120">
        <v>62.22</v>
      </c>
      <c r="K251" s="123">
        <v>2.0700140003368395</v>
      </c>
      <c r="L251" s="238">
        <v>211690</v>
      </c>
      <c r="M251" s="238">
        <v>211690</v>
      </c>
      <c r="N251" s="300">
        <v>0</v>
      </c>
      <c r="O251" s="244">
        <v>3391.38</v>
      </c>
      <c r="P251" s="111">
        <v>100</v>
      </c>
      <c r="Q251" s="317">
        <v>1</v>
      </c>
      <c r="R251" s="95">
        <v>0.75600000000000001</v>
      </c>
      <c r="S251" s="116">
        <v>15</v>
      </c>
      <c r="T251" s="116">
        <v>0</v>
      </c>
      <c r="U251" s="116">
        <v>0</v>
      </c>
      <c r="V251" s="116">
        <v>0</v>
      </c>
      <c r="W251" s="116">
        <v>295</v>
      </c>
      <c r="X251" s="116">
        <v>1097</v>
      </c>
      <c r="Y251" s="116">
        <v>771</v>
      </c>
      <c r="Z251" s="324">
        <v>0</v>
      </c>
    </row>
    <row r="252" spans="1:26" ht="15" customHeight="1" x14ac:dyDescent="0.2">
      <c r="A252" s="14" t="s">
        <v>389</v>
      </c>
      <c r="B252" s="8">
        <v>351910</v>
      </c>
      <c r="C252" s="15">
        <v>0</v>
      </c>
      <c r="D252" s="59">
        <v>13</v>
      </c>
      <c r="E252" s="269">
        <v>13</v>
      </c>
      <c r="F252" s="270">
        <v>30</v>
      </c>
      <c r="G252" s="310" t="s">
        <v>1284</v>
      </c>
      <c r="H252" s="117" t="s">
        <v>10</v>
      </c>
      <c r="I252" s="101"/>
      <c r="J252" s="120">
        <v>548.03</v>
      </c>
      <c r="K252" s="123">
        <v>1.6069014027796369</v>
      </c>
      <c r="L252" s="238">
        <v>10702</v>
      </c>
      <c r="M252" s="238">
        <v>9411</v>
      </c>
      <c r="N252" s="300">
        <v>1291</v>
      </c>
      <c r="O252" s="244">
        <v>19.55</v>
      </c>
      <c r="P252" s="111">
        <v>87.94</v>
      </c>
      <c r="Q252" s="317">
        <v>2</v>
      </c>
      <c r="R252" s="95">
        <v>0.745</v>
      </c>
      <c r="S252" s="116">
        <v>98</v>
      </c>
      <c r="T252" s="116">
        <v>34900</v>
      </c>
      <c r="U252" s="116">
        <v>0</v>
      </c>
      <c r="V252" s="116">
        <v>300</v>
      </c>
      <c r="W252" s="116">
        <v>32</v>
      </c>
      <c r="X252" s="116">
        <v>81</v>
      </c>
      <c r="Y252" s="116">
        <v>59</v>
      </c>
      <c r="Z252" s="324">
        <v>36.29</v>
      </c>
    </row>
    <row r="253" spans="1:26" ht="15" customHeight="1" x14ac:dyDescent="0.2">
      <c r="A253" s="14" t="s">
        <v>390</v>
      </c>
      <c r="B253" s="8">
        <v>351920</v>
      </c>
      <c r="C253" s="15">
        <v>0</v>
      </c>
      <c r="D253" s="59">
        <v>20</v>
      </c>
      <c r="E253" s="269">
        <v>20</v>
      </c>
      <c r="F253" s="270">
        <v>30</v>
      </c>
      <c r="G253" s="310" t="s">
        <v>1285</v>
      </c>
      <c r="H253" s="117" t="s">
        <v>3</v>
      </c>
      <c r="I253" s="101"/>
      <c r="J253" s="120">
        <v>324.02999999999997</v>
      </c>
      <c r="K253" s="123">
        <v>-0.37314850305654179</v>
      </c>
      <c r="L253" s="238">
        <v>6353</v>
      </c>
      <c r="M253" s="238">
        <v>5199</v>
      </c>
      <c r="N253" s="300">
        <v>1154</v>
      </c>
      <c r="O253" s="244">
        <v>19.71</v>
      </c>
      <c r="P253" s="111">
        <v>81.84</v>
      </c>
      <c r="Q253" s="317">
        <v>5</v>
      </c>
      <c r="R253" s="95">
        <v>0.73299999999999998</v>
      </c>
      <c r="S253" s="116">
        <v>87</v>
      </c>
      <c r="T253" s="116">
        <v>31370</v>
      </c>
      <c r="U253" s="116">
        <v>500000</v>
      </c>
      <c r="V253" s="116">
        <v>3500</v>
      </c>
      <c r="W253" s="116">
        <v>9</v>
      </c>
      <c r="X253" s="116">
        <v>43</v>
      </c>
      <c r="Y253" s="116">
        <v>34</v>
      </c>
      <c r="Z253" s="324">
        <v>0</v>
      </c>
    </row>
    <row r="254" spans="1:26" ht="15" customHeight="1" x14ac:dyDescent="0.2">
      <c r="A254" s="14" t="s">
        <v>391</v>
      </c>
      <c r="B254" s="8">
        <v>351925</v>
      </c>
      <c r="C254" s="15">
        <v>0</v>
      </c>
      <c r="D254" s="59">
        <v>17</v>
      </c>
      <c r="E254" s="269">
        <v>17</v>
      </c>
      <c r="F254" s="270">
        <v>30</v>
      </c>
      <c r="G254" s="310" t="s">
        <v>1286</v>
      </c>
      <c r="H254" s="117" t="s">
        <v>7</v>
      </c>
      <c r="I254" s="101"/>
      <c r="J254" s="120">
        <v>401.37</v>
      </c>
      <c r="K254" s="123">
        <v>3.5549934777206582</v>
      </c>
      <c r="L254" s="238">
        <v>6624</v>
      </c>
      <c r="M254" s="238">
        <v>2947</v>
      </c>
      <c r="N254" s="300">
        <v>3677</v>
      </c>
      <c r="O254" s="244">
        <v>16.510000000000002</v>
      </c>
      <c r="P254" s="111">
        <v>44.49</v>
      </c>
      <c r="Q254" s="317">
        <v>4</v>
      </c>
      <c r="R254" s="95">
        <v>0.67400000000000004</v>
      </c>
      <c r="S254" s="116">
        <v>13</v>
      </c>
      <c r="T254" s="116">
        <v>2400</v>
      </c>
      <c r="U254" s="116">
        <v>0</v>
      </c>
      <c r="V254" s="116">
        <v>2000</v>
      </c>
      <c r="W254" s="116">
        <v>2</v>
      </c>
      <c r="X254" s="116">
        <v>12</v>
      </c>
      <c r="Y254" s="116">
        <v>23</v>
      </c>
      <c r="Z254" s="324">
        <v>0</v>
      </c>
    </row>
    <row r="255" spans="1:26" ht="15" customHeight="1" x14ac:dyDescent="0.2">
      <c r="A255" s="14" t="s">
        <v>392</v>
      </c>
      <c r="B255" s="8">
        <v>351930</v>
      </c>
      <c r="C255" s="15">
        <v>0</v>
      </c>
      <c r="D255" s="59">
        <v>13</v>
      </c>
      <c r="E255" s="269">
        <v>13</v>
      </c>
      <c r="F255" s="270">
        <v>30</v>
      </c>
      <c r="G255" s="310" t="s">
        <v>1287</v>
      </c>
      <c r="H255" s="117" t="s">
        <v>10</v>
      </c>
      <c r="I255" s="101"/>
      <c r="J255" s="120">
        <v>289.54000000000002</v>
      </c>
      <c r="K255" s="123">
        <v>1.408729751934934</v>
      </c>
      <c r="L255" s="238">
        <v>32816</v>
      </c>
      <c r="M255" s="238">
        <v>31616</v>
      </c>
      <c r="N255" s="300">
        <v>1200</v>
      </c>
      <c r="O255" s="244">
        <v>112.78</v>
      </c>
      <c r="P255" s="111">
        <v>96.34</v>
      </c>
      <c r="Q255" s="317">
        <v>3</v>
      </c>
      <c r="R255" s="95">
        <v>0.70299999999999996</v>
      </c>
      <c r="S255" s="116">
        <v>39</v>
      </c>
      <c r="T255" s="116">
        <v>3600</v>
      </c>
      <c r="U255" s="116">
        <v>4500000</v>
      </c>
      <c r="V255" s="116">
        <v>0</v>
      </c>
      <c r="W255" s="116">
        <v>64</v>
      </c>
      <c r="X255" s="116">
        <v>268</v>
      </c>
      <c r="Y255" s="116">
        <v>217</v>
      </c>
      <c r="Z255" s="324">
        <v>0</v>
      </c>
    </row>
    <row r="256" spans="1:26" ht="15" customHeight="1" x14ac:dyDescent="0.2">
      <c r="A256" s="14" t="s">
        <v>393</v>
      </c>
      <c r="B256" s="8">
        <v>351940</v>
      </c>
      <c r="C256" s="15">
        <v>0</v>
      </c>
      <c r="D256" s="59">
        <v>16</v>
      </c>
      <c r="E256" s="269">
        <v>16</v>
      </c>
      <c r="F256" s="270">
        <v>30</v>
      </c>
      <c r="G256" s="310" t="s">
        <v>1288</v>
      </c>
      <c r="H256" s="117" t="s">
        <v>0</v>
      </c>
      <c r="I256" s="101"/>
      <c r="J256" s="120">
        <v>270.75</v>
      </c>
      <c r="K256" s="123">
        <v>1.2900166120253687</v>
      </c>
      <c r="L256" s="238">
        <v>11521</v>
      </c>
      <c r="M256" s="238">
        <v>10716</v>
      </c>
      <c r="N256" s="300">
        <v>805</v>
      </c>
      <c r="O256" s="244">
        <v>42.37</v>
      </c>
      <c r="P256" s="111">
        <v>93.01</v>
      </c>
      <c r="Q256" s="317">
        <v>3</v>
      </c>
      <c r="R256" s="95">
        <v>0.74</v>
      </c>
      <c r="S256" s="116">
        <v>82</v>
      </c>
      <c r="T256" s="116">
        <v>11500</v>
      </c>
      <c r="U256" s="116">
        <v>0</v>
      </c>
      <c r="V256" s="116">
        <v>1330</v>
      </c>
      <c r="W256" s="116">
        <v>32</v>
      </c>
      <c r="X256" s="116">
        <v>104</v>
      </c>
      <c r="Y256" s="116">
        <v>73</v>
      </c>
      <c r="Z256" s="324">
        <v>0</v>
      </c>
    </row>
    <row r="257" spans="1:26" ht="15" customHeight="1" x14ac:dyDescent="0.2">
      <c r="A257" s="14" t="s">
        <v>394</v>
      </c>
      <c r="B257" s="8">
        <v>351950</v>
      </c>
      <c r="C257" s="15">
        <v>0</v>
      </c>
      <c r="D257" s="59">
        <v>17</v>
      </c>
      <c r="E257" s="269">
        <v>17</v>
      </c>
      <c r="F257" s="270">
        <v>30</v>
      </c>
      <c r="G257" s="310" t="s">
        <v>1289</v>
      </c>
      <c r="H257" s="117" t="s">
        <v>7</v>
      </c>
      <c r="I257" s="101"/>
      <c r="J257" s="120">
        <v>228.45</v>
      </c>
      <c r="K257" s="123">
        <v>1.3978955048364661</v>
      </c>
      <c r="L257" s="238">
        <v>7121</v>
      </c>
      <c r="M257" s="238">
        <v>6643</v>
      </c>
      <c r="N257" s="300">
        <v>478</v>
      </c>
      <c r="O257" s="244">
        <v>31.19</v>
      </c>
      <c r="P257" s="111">
        <v>93.29</v>
      </c>
      <c r="Q257" s="317">
        <v>4</v>
      </c>
      <c r="R257" s="95">
        <v>0.70799999999999996</v>
      </c>
      <c r="S257" s="116">
        <v>31</v>
      </c>
      <c r="T257" s="116">
        <v>4102</v>
      </c>
      <c r="U257" s="116">
        <v>0</v>
      </c>
      <c r="V257" s="116">
        <v>1200</v>
      </c>
      <c r="W257" s="116">
        <v>11</v>
      </c>
      <c r="X257" s="116">
        <v>52</v>
      </c>
      <c r="Y257" s="116">
        <v>51</v>
      </c>
      <c r="Z257" s="324">
        <v>3.55</v>
      </c>
    </row>
    <row r="258" spans="1:26" ht="15" customHeight="1" x14ac:dyDescent="0.2">
      <c r="A258" s="14" t="s">
        <v>395</v>
      </c>
      <c r="B258" s="8">
        <v>351960</v>
      </c>
      <c r="C258" s="15">
        <v>0</v>
      </c>
      <c r="D258" s="59">
        <v>13</v>
      </c>
      <c r="E258" s="269">
        <v>13</v>
      </c>
      <c r="F258" s="270">
        <v>30</v>
      </c>
      <c r="G258" s="310" t="s">
        <v>1290</v>
      </c>
      <c r="H258" s="117" t="s">
        <v>10</v>
      </c>
      <c r="I258" s="101"/>
      <c r="J258" s="120">
        <v>688.68</v>
      </c>
      <c r="K258" s="123">
        <v>1.1924009420618109</v>
      </c>
      <c r="L258" s="238">
        <v>56057</v>
      </c>
      <c r="M258" s="238">
        <v>54092</v>
      </c>
      <c r="N258" s="300">
        <v>1965</v>
      </c>
      <c r="O258" s="244">
        <v>81.31</v>
      </c>
      <c r="P258" s="111">
        <v>96.49</v>
      </c>
      <c r="Q258" s="317">
        <v>3</v>
      </c>
      <c r="R258" s="95">
        <v>0.747</v>
      </c>
      <c r="S258" s="116">
        <v>231</v>
      </c>
      <c r="T258" s="116">
        <v>19500</v>
      </c>
      <c r="U258" s="116">
        <v>2500000</v>
      </c>
      <c r="V258" s="116">
        <v>650</v>
      </c>
      <c r="W258" s="116">
        <v>582</v>
      </c>
      <c r="X258" s="116">
        <v>662</v>
      </c>
      <c r="Y258" s="116">
        <v>388</v>
      </c>
      <c r="Z258" s="324">
        <v>45.07</v>
      </c>
    </row>
    <row r="259" spans="1:26" ht="15" customHeight="1" x14ac:dyDescent="0.2">
      <c r="A259" s="14" t="s">
        <v>396</v>
      </c>
      <c r="B259" s="8">
        <v>351970</v>
      </c>
      <c r="C259" s="15">
        <v>0</v>
      </c>
      <c r="D259" s="59">
        <v>10</v>
      </c>
      <c r="E259" s="269">
        <v>10</v>
      </c>
      <c r="F259" s="270">
        <v>30</v>
      </c>
      <c r="G259" s="310" t="s">
        <v>1291</v>
      </c>
      <c r="H259" s="117" t="s">
        <v>54</v>
      </c>
      <c r="I259" s="101"/>
      <c r="J259" s="120">
        <v>1059.69</v>
      </c>
      <c r="K259" s="123">
        <v>0.79443095680098441</v>
      </c>
      <c r="L259" s="238">
        <v>73857</v>
      </c>
      <c r="M259" s="238">
        <v>26549</v>
      </c>
      <c r="N259" s="300">
        <v>47308</v>
      </c>
      <c r="O259" s="244">
        <v>69.8</v>
      </c>
      <c r="P259" s="111">
        <v>35.950000000000003</v>
      </c>
      <c r="Q259" s="317">
        <v>2</v>
      </c>
      <c r="R259" s="95">
        <v>0.71</v>
      </c>
      <c r="S259" s="116">
        <v>383</v>
      </c>
      <c r="T259" s="116">
        <v>4673</v>
      </c>
      <c r="U259" s="116">
        <v>0</v>
      </c>
      <c r="V259" s="116">
        <v>6000</v>
      </c>
      <c r="W259" s="116">
        <v>73</v>
      </c>
      <c r="X259" s="116">
        <v>543</v>
      </c>
      <c r="Y259" s="116">
        <v>301</v>
      </c>
      <c r="Z259" s="324">
        <v>23.89</v>
      </c>
    </row>
    <row r="260" spans="1:26" ht="15" customHeight="1" x14ac:dyDescent="0.2">
      <c r="A260" s="14" t="s">
        <v>397</v>
      </c>
      <c r="B260" s="8">
        <v>351980</v>
      </c>
      <c r="C260" s="15">
        <v>0</v>
      </c>
      <c r="D260" s="59">
        <v>12</v>
      </c>
      <c r="E260" s="269">
        <v>12</v>
      </c>
      <c r="F260" s="270">
        <v>30</v>
      </c>
      <c r="G260" s="310" t="s">
        <v>1292</v>
      </c>
      <c r="H260" s="117" t="s">
        <v>11</v>
      </c>
      <c r="I260" s="101"/>
      <c r="J260" s="120">
        <v>363.13</v>
      </c>
      <c r="K260" s="123">
        <v>0.87296491429675882</v>
      </c>
      <c r="L260" s="238">
        <v>7760</v>
      </c>
      <c r="M260" s="238">
        <v>6694</v>
      </c>
      <c r="N260" s="300">
        <v>1066</v>
      </c>
      <c r="O260" s="244">
        <v>21.4</v>
      </c>
      <c r="P260" s="111">
        <v>86.26</v>
      </c>
      <c r="Q260" s="317">
        <v>2</v>
      </c>
      <c r="R260" s="95">
        <v>0.72</v>
      </c>
      <c r="S260" s="116">
        <v>36</v>
      </c>
      <c r="T260" s="116">
        <v>10799</v>
      </c>
      <c r="U260" s="116">
        <v>0</v>
      </c>
      <c r="V260" s="116">
        <v>0</v>
      </c>
      <c r="W260" s="116">
        <v>8</v>
      </c>
      <c r="X260" s="116">
        <v>40</v>
      </c>
      <c r="Y260" s="116">
        <v>44</v>
      </c>
      <c r="Z260" s="324">
        <v>35.089999999999996</v>
      </c>
    </row>
    <row r="261" spans="1:26" ht="15" customHeight="1" x14ac:dyDescent="0.2">
      <c r="A261" s="14" t="s">
        <v>398</v>
      </c>
      <c r="B261" s="8">
        <v>351990</v>
      </c>
      <c r="C261" s="15">
        <v>0</v>
      </c>
      <c r="D261" s="59">
        <v>22</v>
      </c>
      <c r="E261" s="269">
        <v>22</v>
      </c>
      <c r="F261" s="270">
        <v>30</v>
      </c>
      <c r="G261" s="310" t="s">
        <v>1293</v>
      </c>
      <c r="H261" s="117" t="s">
        <v>5</v>
      </c>
      <c r="I261" s="101"/>
      <c r="J261" s="120">
        <v>596.07000000000005</v>
      </c>
      <c r="K261" s="123">
        <v>0.41347174479868798</v>
      </c>
      <c r="L261" s="238">
        <v>7768</v>
      </c>
      <c r="M261" s="238">
        <v>7075</v>
      </c>
      <c r="N261" s="300">
        <v>693</v>
      </c>
      <c r="O261" s="244">
        <v>13.06</v>
      </c>
      <c r="P261" s="111">
        <v>91.08</v>
      </c>
      <c r="Q261" s="317">
        <v>4</v>
      </c>
      <c r="R261" s="95">
        <v>0.73599999999999999</v>
      </c>
      <c r="S261" s="116">
        <v>80</v>
      </c>
      <c r="T261" s="116">
        <v>26500</v>
      </c>
      <c r="U261" s="116">
        <v>0</v>
      </c>
      <c r="V261" s="116">
        <v>0</v>
      </c>
      <c r="W261" s="116">
        <v>10</v>
      </c>
      <c r="X261" s="116">
        <v>62</v>
      </c>
      <c r="Y261" s="116">
        <v>42</v>
      </c>
      <c r="Z261" s="324">
        <v>77.19</v>
      </c>
    </row>
    <row r="262" spans="1:26" ht="15" customHeight="1" x14ac:dyDescent="0.2">
      <c r="A262" s="14" t="s">
        <v>399</v>
      </c>
      <c r="B262" s="8">
        <v>352000</v>
      </c>
      <c r="C262" s="15">
        <v>0</v>
      </c>
      <c r="D262" s="59">
        <v>13</v>
      </c>
      <c r="E262" s="269">
        <v>13</v>
      </c>
      <c r="F262" s="270">
        <v>30</v>
      </c>
      <c r="G262" s="310" t="s">
        <v>1294</v>
      </c>
      <c r="H262" s="117" t="s">
        <v>10</v>
      </c>
      <c r="I262" s="101"/>
      <c r="J262" s="120">
        <v>96.62</v>
      </c>
      <c r="K262" s="123">
        <v>0.29627458986689614</v>
      </c>
      <c r="L262" s="238">
        <v>23739</v>
      </c>
      <c r="M262" s="238">
        <v>23603</v>
      </c>
      <c r="N262" s="300">
        <v>136</v>
      </c>
      <c r="O262" s="244">
        <v>242.85</v>
      </c>
      <c r="P262" s="111">
        <v>99.43</v>
      </c>
      <c r="Q262" s="317">
        <v>4</v>
      </c>
      <c r="R262" s="95">
        <v>0.72699999999999998</v>
      </c>
      <c r="S262" s="116">
        <v>44</v>
      </c>
      <c r="T262" s="116">
        <v>0</v>
      </c>
      <c r="U262" s="116">
        <v>0</v>
      </c>
      <c r="V262" s="116">
        <v>0</v>
      </c>
      <c r="W262" s="116">
        <v>24</v>
      </c>
      <c r="X262" s="116">
        <v>194</v>
      </c>
      <c r="Y262" s="116">
        <v>167</v>
      </c>
      <c r="Z262" s="324">
        <v>4.93</v>
      </c>
    </row>
    <row r="263" spans="1:26" ht="15" customHeight="1" x14ac:dyDescent="0.2">
      <c r="A263" s="14" t="s">
        <v>400</v>
      </c>
      <c r="B263" s="8">
        <v>352010</v>
      </c>
      <c r="C263" s="15">
        <v>0</v>
      </c>
      <c r="D263" s="59">
        <v>8</v>
      </c>
      <c r="E263" s="269">
        <v>8</v>
      </c>
      <c r="F263" s="270">
        <v>30</v>
      </c>
      <c r="G263" s="310" t="s">
        <v>1295</v>
      </c>
      <c r="H263" s="117" t="s">
        <v>51</v>
      </c>
      <c r="I263" s="101"/>
      <c r="J263" s="120">
        <v>467.11</v>
      </c>
      <c r="K263" s="123">
        <v>0.65734606317127131</v>
      </c>
      <c r="L263" s="238">
        <v>28761</v>
      </c>
      <c r="M263" s="238">
        <v>27304</v>
      </c>
      <c r="N263" s="300">
        <v>1457</v>
      </c>
      <c r="O263" s="244">
        <v>61.42</v>
      </c>
      <c r="P263" s="111">
        <v>94.93</v>
      </c>
      <c r="Q263" s="317">
        <v>4</v>
      </c>
      <c r="R263" s="95">
        <v>0.76800000000000002</v>
      </c>
      <c r="S263" s="116">
        <v>88</v>
      </c>
      <c r="T263" s="116">
        <v>8500</v>
      </c>
      <c r="U263" s="116">
        <v>0</v>
      </c>
      <c r="V263" s="116">
        <v>0</v>
      </c>
      <c r="W263" s="116">
        <v>37</v>
      </c>
      <c r="X263" s="116">
        <v>308</v>
      </c>
      <c r="Y263" s="116">
        <v>251</v>
      </c>
      <c r="Z263" s="324">
        <v>26.54</v>
      </c>
    </row>
    <row r="264" spans="1:26" ht="15" customHeight="1" x14ac:dyDescent="0.2">
      <c r="A264" s="14" t="s">
        <v>401</v>
      </c>
      <c r="B264" s="8">
        <v>352020</v>
      </c>
      <c r="C264" s="15">
        <v>0</v>
      </c>
      <c r="D264" s="59">
        <v>2</v>
      </c>
      <c r="E264" s="269">
        <v>2</v>
      </c>
      <c r="F264" s="270">
        <v>30</v>
      </c>
      <c r="G264" s="310" t="s">
        <v>1296</v>
      </c>
      <c r="H264" s="117" t="s">
        <v>6</v>
      </c>
      <c r="I264" s="101"/>
      <c r="J264" s="120">
        <v>293.32</v>
      </c>
      <c r="K264" s="123">
        <v>0.51454217403006375</v>
      </c>
      <c r="L264" s="238">
        <v>9075</v>
      </c>
      <c r="M264" s="238">
        <v>7507</v>
      </c>
      <c r="N264" s="300">
        <v>1568</v>
      </c>
      <c r="O264" s="244">
        <v>30.98</v>
      </c>
      <c r="P264" s="111">
        <v>82.72</v>
      </c>
      <c r="Q264" s="317">
        <v>5</v>
      </c>
      <c r="R264" s="95">
        <v>0.71099999999999997</v>
      </c>
      <c r="S264" s="116">
        <v>59</v>
      </c>
      <c r="T264" s="116">
        <v>5601</v>
      </c>
      <c r="U264" s="116">
        <v>0</v>
      </c>
      <c r="V264" s="116">
        <v>200</v>
      </c>
      <c r="W264" s="116">
        <v>14</v>
      </c>
      <c r="X264" s="116">
        <v>38</v>
      </c>
      <c r="Y264" s="116">
        <v>38</v>
      </c>
      <c r="Z264" s="324">
        <v>15.17</v>
      </c>
    </row>
    <row r="265" spans="1:26" ht="15" customHeight="1" x14ac:dyDescent="0.2">
      <c r="A265" s="14" t="s">
        <v>402</v>
      </c>
      <c r="B265" s="8">
        <v>352030</v>
      </c>
      <c r="C265" s="15">
        <v>0</v>
      </c>
      <c r="D265" s="59">
        <v>11</v>
      </c>
      <c r="E265" s="269">
        <v>11</v>
      </c>
      <c r="F265" s="270">
        <v>30</v>
      </c>
      <c r="G265" s="310" t="s">
        <v>1297</v>
      </c>
      <c r="H265" s="117" t="s">
        <v>12</v>
      </c>
      <c r="I265" s="101"/>
      <c r="J265" s="120">
        <v>1980.92</v>
      </c>
      <c r="K265" s="123">
        <v>0.23970253676479647</v>
      </c>
      <c r="L265" s="238">
        <v>29082</v>
      </c>
      <c r="M265" s="238">
        <v>25272</v>
      </c>
      <c r="N265" s="300">
        <v>3810</v>
      </c>
      <c r="O265" s="244">
        <v>14.7</v>
      </c>
      <c r="P265" s="111">
        <v>86.9</v>
      </c>
      <c r="Q265" s="317">
        <v>4</v>
      </c>
      <c r="R265" s="95">
        <v>0.72599999999999998</v>
      </c>
      <c r="S265" s="116">
        <v>41</v>
      </c>
      <c r="T265" s="116">
        <v>6800</v>
      </c>
      <c r="U265" s="116">
        <v>2000</v>
      </c>
      <c r="V265" s="116">
        <v>0</v>
      </c>
      <c r="W265" s="116">
        <v>22</v>
      </c>
      <c r="X265" s="116">
        <v>169</v>
      </c>
      <c r="Y265" s="116">
        <v>113</v>
      </c>
      <c r="Z265" s="324">
        <v>0</v>
      </c>
    </row>
    <row r="266" spans="1:26" ht="15" customHeight="1" x14ac:dyDescent="0.2">
      <c r="A266" s="14" t="s">
        <v>403</v>
      </c>
      <c r="B266" s="8">
        <v>352042</v>
      </c>
      <c r="C266" s="15">
        <v>0</v>
      </c>
      <c r="D266" s="59">
        <v>11</v>
      </c>
      <c r="E266" s="269">
        <v>11</v>
      </c>
      <c r="F266" s="270">
        <v>30</v>
      </c>
      <c r="G266" s="310" t="s">
        <v>1298</v>
      </c>
      <c r="H266" s="117" t="s">
        <v>12</v>
      </c>
      <c r="I266" s="101"/>
      <c r="J266" s="120">
        <v>188.53</v>
      </c>
      <c r="K266" s="123">
        <v>2.1335821044730308</v>
      </c>
      <c r="L266" s="238">
        <v>9647</v>
      </c>
      <c r="M266" s="238">
        <v>9647</v>
      </c>
      <c r="N266" s="300">
        <v>0</v>
      </c>
      <c r="O266" s="244">
        <v>50.22</v>
      </c>
      <c r="P266" s="111">
        <v>100</v>
      </c>
      <c r="Q266" s="317">
        <v>5</v>
      </c>
      <c r="R266" s="95">
        <v>0.72499999999999998</v>
      </c>
      <c r="S266" s="116">
        <v>1</v>
      </c>
      <c r="T266" s="116">
        <v>0</v>
      </c>
      <c r="U266" s="116">
        <v>0</v>
      </c>
      <c r="V266" s="116">
        <v>0</v>
      </c>
      <c r="W266" s="116">
        <v>2</v>
      </c>
      <c r="X266" s="116">
        <v>83</v>
      </c>
      <c r="Y266" s="116">
        <v>60</v>
      </c>
      <c r="Z266" s="324">
        <v>0</v>
      </c>
    </row>
    <row r="267" spans="1:26" ht="15" customHeight="1" x14ac:dyDescent="0.2">
      <c r="A267" s="14" t="s">
        <v>404</v>
      </c>
      <c r="B267" s="8">
        <v>352044</v>
      </c>
      <c r="C267" s="15">
        <v>0</v>
      </c>
      <c r="D267" s="59">
        <v>18</v>
      </c>
      <c r="E267" s="269">
        <v>18</v>
      </c>
      <c r="F267" s="270">
        <v>30</v>
      </c>
      <c r="G267" s="310" t="s">
        <v>1299</v>
      </c>
      <c r="H267" s="117" t="s">
        <v>1</v>
      </c>
      <c r="I267" s="101"/>
      <c r="J267" s="120">
        <v>659.38</v>
      </c>
      <c r="K267" s="123">
        <v>0.35158586749246545</v>
      </c>
      <c r="L267" s="238">
        <v>25487</v>
      </c>
      <c r="M267" s="238">
        <v>23917</v>
      </c>
      <c r="N267" s="300">
        <v>1570</v>
      </c>
      <c r="O267" s="244">
        <v>39.049999999999997</v>
      </c>
      <c r="P267" s="111">
        <v>93.84</v>
      </c>
      <c r="Q267" s="317">
        <v>1</v>
      </c>
      <c r="R267" s="95">
        <v>0.81200000000000006</v>
      </c>
      <c r="S267" s="116">
        <v>35</v>
      </c>
      <c r="T267" s="116">
        <v>6500</v>
      </c>
      <c r="U267" s="116">
        <v>0</v>
      </c>
      <c r="V267" s="116">
        <v>0</v>
      </c>
      <c r="W267" s="116">
        <v>39</v>
      </c>
      <c r="X267" s="116">
        <v>323</v>
      </c>
      <c r="Y267" s="116">
        <v>225</v>
      </c>
      <c r="Z267" s="324">
        <v>165.37</v>
      </c>
    </row>
    <row r="268" spans="1:26" ht="15" customHeight="1" x14ac:dyDescent="0.2">
      <c r="A268" s="14" t="s">
        <v>405</v>
      </c>
      <c r="B268" s="8">
        <v>352040</v>
      </c>
      <c r="C268" s="15">
        <v>0</v>
      </c>
      <c r="D268" s="59">
        <v>3</v>
      </c>
      <c r="E268" s="269">
        <v>3</v>
      </c>
      <c r="F268" s="270">
        <v>30</v>
      </c>
      <c r="G268" s="310" t="s">
        <v>1300</v>
      </c>
      <c r="H268" s="117" t="s">
        <v>13</v>
      </c>
      <c r="I268" s="101"/>
      <c r="J268" s="120">
        <v>348.3</v>
      </c>
      <c r="K268" s="123">
        <v>2.4289404509237444</v>
      </c>
      <c r="L268" s="238">
        <v>31036</v>
      </c>
      <c r="M268" s="238">
        <v>30822</v>
      </c>
      <c r="N268" s="300">
        <v>214</v>
      </c>
      <c r="O268" s="244">
        <v>89.31</v>
      </c>
      <c r="P268" s="111">
        <v>99.31</v>
      </c>
      <c r="Q268" s="317">
        <v>2</v>
      </c>
      <c r="R268" s="95">
        <v>0.75600000000000001</v>
      </c>
      <c r="S268" s="116">
        <v>5</v>
      </c>
      <c r="T268" s="116">
        <v>60</v>
      </c>
      <c r="U268" s="116">
        <v>0</v>
      </c>
      <c r="V268" s="116">
        <v>0</v>
      </c>
      <c r="W268" s="116">
        <v>27</v>
      </c>
      <c r="X268" s="116">
        <v>288</v>
      </c>
      <c r="Y268" s="116">
        <v>443</v>
      </c>
      <c r="Z268" s="324">
        <v>0</v>
      </c>
    </row>
    <row r="269" spans="1:26" ht="15" customHeight="1" x14ac:dyDescent="0.2">
      <c r="A269" s="14" t="s">
        <v>406</v>
      </c>
      <c r="B269" s="8">
        <v>352050</v>
      </c>
      <c r="C269" s="15">
        <v>0</v>
      </c>
      <c r="D269" s="59">
        <v>5</v>
      </c>
      <c r="E269" s="269">
        <v>5</v>
      </c>
      <c r="F269" s="270">
        <v>30</v>
      </c>
      <c r="G269" s="310" t="s">
        <v>1301</v>
      </c>
      <c r="H269" s="117" t="s">
        <v>9</v>
      </c>
      <c r="I269" s="101"/>
      <c r="J269" s="120">
        <v>310.56</v>
      </c>
      <c r="K269" s="123">
        <v>2.6582541007860172</v>
      </c>
      <c r="L269" s="238">
        <v>225974</v>
      </c>
      <c r="M269" s="238">
        <v>223702</v>
      </c>
      <c r="N269" s="300">
        <v>2272</v>
      </c>
      <c r="O269" s="244">
        <v>725.32</v>
      </c>
      <c r="P269" s="111">
        <v>98.99</v>
      </c>
      <c r="Q269" s="317">
        <v>1</v>
      </c>
      <c r="R269" s="95">
        <v>0.78800000000000003</v>
      </c>
      <c r="S269" s="116">
        <v>101</v>
      </c>
      <c r="T269" s="116">
        <v>11226</v>
      </c>
      <c r="U269" s="116">
        <v>33720923</v>
      </c>
      <c r="V269" s="116">
        <v>1800</v>
      </c>
      <c r="W269" s="116">
        <v>919</v>
      </c>
      <c r="X269" s="116">
        <v>2224</v>
      </c>
      <c r="Y269" s="116">
        <v>1784</v>
      </c>
      <c r="Z269" s="324">
        <v>0</v>
      </c>
    </row>
    <row r="270" spans="1:26" ht="15" customHeight="1" x14ac:dyDescent="0.2">
      <c r="A270" s="14" t="s">
        <v>407</v>
      </c>
      <c r="B270" s="8">
        <v>352060</v>
      </c>
      <c r="C270" s="15">
        <v>0</v>
      </c>
      <c r="D270" s="59">
        <v>21</v>
      </c>
      <c r="E270" s="269">
        <v>21</v>
      </c>
      <c r="F270" s="270">
        <v>30</v>
      </c>
      <c r="G270" s="310" t="s">
        <v>1302</v>
      </c>
      <c r="H270" s="117" t="s">
        <v>4</v>
      </c>
      <c r="I270" s="101"/>
      <c r="J270" s="120">
        <v>127.6</v>
      </c>
      <c r="K270" s="123">
        <v>-0.21000950201922608</v>
      </c>
      <c r="L270" s="238">
        <v>4801</v>
      </c>
      <c r="M270" s="238">
        <v>4173</v>
      </c>
      <c r="N270" s="300">
        <v>628</v>
      </c>
      <c r="O270" s="244">
        <v>37.11</v>
      </c>
      <c r="P270" s="111">
        <v>86.92</v>
      </c>
      <c r="Q270" s="317">
        <v>4</v>
      </c>
      <c r="R270" s="95">
        <v>0.76100000000000001</v>
      </c>
      <c r="S270" s="116">
        <v>37</v>
      </c>
      <c r="T270" s="116">
        <v>16300</v>
      </c>
      <c r="U270" s="116">
        <v>30000</v>
      </c>
      <c r="V270" s="116">
        <v>400</v>
      </c>
      <c r="W270" s="116">
        <v>36</v>
      </c>
      <c r="X270" s="116">
        <v>27</v>
      </c>
      <c r="Y270" s="116">
        <v>28</v>
      </c>
      <c r="Z270" s="324">
        <v>0</v>
      </c>
    </row>
    <row r="271" spans="1:26" ht="15" customHeight="1" x14ac:dyDescent="0.2">
      <c r="A271" s="14" t="s">
        <v>408</v>
      </c>
      <c r="B271" s="8">
        <v>352070</v>
      </c>
      <c r="C271" s="15">
        <v>0</v>
      </c>
      <c r="D271" s="59">
        <v>15</v>
      </c>
      <c r="E271" s="269">
        <v>15</v>
      </c>
      <c r="F271" s="270">
        <v>30</v>
      </c>
      <c r="G271" s="310" t="s">
        <v>1303</v>
      </c>
      <c r="H271" s="117" t="s">
        <v>17</v>
      </c>
      <c r="I271" s="101"/>
      <c r="J271" s="120">
        <v>279.47000000000003</v>
      </c>
      <c r="K271" s="123">
        <v>-0.32495092803263015</v>
      </c>
      <c r="L271" s="238">
        <v>3869</v>
      </c>
      <c r="M271" s="238">
        <v>3441</v>
      </c>
      <c r="N271" s="300">
        <v>428</v>
      </c>
      <c r="O271" s="244">
        <v>13.84</v>
      </c>
      <c r="P271" s="111">
        <v>88.94</v>
      </c>
      <c r="Q271" s="317">
        <v>3</v>
      </c>
      <c r="R271" s="95">
        <v>0.751</v>
      </c>
      <c r="S271" s="116">
        <v>42</v>
      </c>
      <c r="T271" s="116">
        <v>20451</v>
      </c>
      <c r="U271" s="116">
        <v>120000</v>
      </c>
      <c r="V271" s="116">
        <v>150</v>
      </c>
      <c r="W271" s="116">
        <v>5</v>
      </c>
      <c r="X271" s="116">
        <v>26</v>
      </c>
      <c r="Y271" s="116">
        <v>19</v>
      </c>
      <c r="Z271" s="324">
        <v>46.35</v>
      </c>
    </row>
    <row r="272" spans="1:26" ht="15" customHeight="1" x14ac:dyDescent="0.2">
      <c r="A272" s="14" t="s">
        <v>409</v>
      </c>
      <c r="B272" s="8">
        <v>352080</v>
      </c>
      <c r="C272" s="15">
        <v>0</v>
      </c>
      <c r="D272" s="59">
        <v>21</v>
      </c>
      <c r="E272" s="269">
        <v>21</v>
      </c>
      <c r="F272" s="270">
        <v>30</v>
      </c>
      <c r="G272" s="310" t="s">
        <v>1304</v>
      </c>
      <c r="H272" s="117" t="s">
        <v>4</v>
      </c>
      <c r="I272" s="101"/>
      <c r="J272" s="120">
        <v>86.71</v>
      </c>
      <c r="K272" s="123">
        <v>0.82707126614394166</v>
      </c>
      <c r="L272" s="238">
        <v>3769</v>
      </c>
      <c r="M272" s="238">
        <v>3362</v>
      </c>
      <c r="N272" s="300">
        <v>407</v>
      </c>
      <c r="O272" s="244">
        <v>43.26</v>
      </c>
      <c r="P272" s="111">
        <v>89.2</v>
      </c>
      <c r="Q272" s="317">
        <v>4</v>
      </c>
      <c r="R272" s="95">
        <v>0.75900000000000001</v>
      </c>
      <c r="S272" s="116">
        <v>21</v>
      </c>
      <c r="T272" s="116">
        <v>9000</v>
      </c>
      <c r="U272" s="116">
        <v>0</v>
      </c>
      <c r="V272" s="116">
        <v>0</v>
      </c>
      <c r="W272" s="116">
        <v>6</v>
      </c>
      <c r="X272" s="116">
        <v>28</v>
      </c>
      <c r="Y272" s="116">
        <v>25</v>
      </c>
      <c r="Z272" s="324">
        <v>0</v>
      </c>
    </row>
    <row r="273" spans="1:26" ht="15" customHeight="1" x14ac:dyDescent="0.2">
      <c r="A273" s="14" t="s">
        <v>410</v>
      </c>
      <c r="B273" s="8">
        <v>352090</v>
      </c>
      <c r="C273" s="15">
        <v>0</v>
      </c>
      <c r="D273" s="59">
        <v>14</v>
      </c>
      <c r="E273" s="269">
        <v>14</v>
      </c>
      <c r="F273" s="270">
        <v>30</v>
      </c>
      <c r="G273" s="310" t="s">
        <v>1305</v>
      </c>
      <c r="H273" s="117" t="s">
        <v>8</v>
      </c>
      <c r="I273" s="101"/>
      <c r="J273" s="120">
        <v>209.14</v>
      </c>
      <c r="K273" s="123">
        <v>0.6942046938035018</v>
      </c>
      <c r="L273" s="238">
        <v>14078</v>
      </c>
      <c r="M273" s="238">
        <v>13133</v>
      </c>
      <c r="N273" s="300">
        <v>945</v>
      </c>
      <c r="O273" s="244">
        <v>67.180000000000007</v>
      </c>
      <c r="P273" s="111">
        <v>93.29</v>
      </c>
      <c r="Q273" s="317">
        <v>3</v>
      </c>
      <c r="R273" s="95">
        <v>0.72699999999999998</v>
      </c>
      <c r="S273" s="116">
        <v>40</v>
      </c>
      <c r="T273" s="116">
        <v>5284</v>
      </c>
      <c r="U273" s="116">
        <v>0</v>
      </c>
      <c r="V273" s="116">
        <v>33</v>
      </c>
      <c r="W273" s="116">
        <v>45</v>
      </c>
      <c r="X273" s="116">
        <v>128</v>
      </c>
      <c r="Y273" s="116">
        <v>100</v>
      </c>
      <c r="Z273" s="324">
        <v>7.79</v>
      </c>
    </row>
    <row r="274" spans="1:26" ht="15" customHeight="1" x14ac:dyDescent="0.2">
      <c r="A274" s="14" t="s">
        <v>411</v>
      </c>
      <c r="B274" s="8">
        <v>352100</v>
      </c>
      <c r="C274" s="15">
        <v>0</v>
      </c>
      <c r="D274" s="59">
        <v>10</v>
      </c>
      <c r="E274" s="269">
        <v>10</v>
      </c>
      <c r="F274" s="270">
        <v>30</v>
      </c>
      <c r="G274" s="310" t="s">
        <v>1306</v>
      </c>
      <c r="H274" s="117" t="s">
        <v>54</v>
      </c>
      <c r="I274" s="101"/>
      <c r="J274" s="120">
        <v>170.94</v>
      </c>
      <c r="K274" s="123">
        <v>3.1206335108958649</v>
      </c>
      <c r="L274" s="238">
        <v>31531</v>
      </c>
      <c r="M274" s="238">
        <v>19456</v>
      </c>
      <c r="N274" s="300">
        <v>12075</v>
      </c>
      <c r="O274" s="244">
        <v>185.16</v>
      </c>
      <c r="P274" s="111">
        <v>61.7</v>
      </c>
      <c r="Q274" s="317">
        <v>2</v>
      </c>
      <c r="R274" s="95">
        <v>0.71899999999999997</v>
      </c>
      <c r="S274" s="116">
        <v>18</v>
      </c>
      <c r="T274" s="116">
        <v>4780</v>
      </c>
      <c r="U274" s="116">
        <v>2000000</v>
      </c>
      <c r="V274" s="116">
        <v>400</v>
      </c>
      <c r="W274" s="116">
        <v>108</v>
      </c>
      <c r="X274" s="116">
        <v>121</v>
      </c>
      <c r="Y274" s="116">
        <v>75</v>
      </c>
      <c r="Z274" s="324">
        <v>0</v>
      </c>
    </row>
    <row r="275" spans="1:26" ht="15" customHeight="1" x14ac:dyDescent="0.2">
      <c r="A275" s="14" t="s">
        <v>412</v>
      </c>
      <c r="B275" s="8">
        <v>352110</v>
      </c>
      <c r="C275" s="15">
        <v>0</v>
      </c>
      <c r="D275" s="59">
        <v>5</v>
      </c>
      <c r="E275" s="269">
        <v>5</v>
      </c>
      <c r="F275" s="270">
        <v>30</v>
      </c>
      <c r="G275" s="310" t="s">
        <v>1307</v>
      </c>
      <c r="H275" s="117" t="s">
        <v>9</v>
      </c>
      <c r="I275" s="101"/>
      <c r="J275" s="120">
        <v>190.53</v>
      </c>
      <c r="K275" s="123">
        <v>2.7635649631334802</v>
      </c>
      <c r="L275" s="238">
        <v>6781</v>
      </c>
      <c r="M275" s="238">
        <v>6006</v>
      </c>
      <c r="N275" s="300">
        <v>775</v>
      </c>
      <c r="O275" s="244">
        <v>35.69</v>
      </c>
      <c r="P275" s="111">
        <v>88.57</v>
      </c>
      <c r="Q275" s="317">
        <v>4</v>
      </c>
      <c r="R275" s="95">
        <v>0.753</v>
      </c>
      <c r="S275" s="116">
        <v>49</v>
      </c>
      <c r="T275" s="116">
        <v>13300</v>
      </c>
      <c r="U275" s="116">
        <v>1270000</v>
      </c>
      <c r="V275" s="116">
        <v>300</v>
      </c>
      <c r="W275" s="116">
        <v>31</v>
      </c>
      <c r="X275" s="116">
        <v>40</v>
      </c>
      <c r="Y275" s="116">
        <v>34</v>
      </c>
      <c r="Z275" s="324">
        <v>0</v>
      </c>
    </row>
    <row r="276" spans="1:26" ht="15" customHeight="1" x14ac:dyDescent="0.2">
      <c r="A276" s="14" t="s">
        <v>413</v>
      </c>
      <c r="B276" s="8">
        <v>352115</v>
      </c>
      <c r="C276" s="15">
        <v>0</v>
      </c>
      <c r="D276" s="59">
        <v>15</v>
      </c>
      <c r="E276" s="269">
        <v>15</v>
      </c>
      <c r="F276" s="270">
        <v>30</v>
      </c>
      <c r="G276" s="310" t="s">
        <v>1308</v>
      </c>
      <c r="H276" s="117" t="s">
        <v>17</v>
      </c>
      <c r="I276" s="101"/>
      <c r="J276" s="120">
        <v>135.62</v>
      </c>
      <c r="K276" s="123">
        <v>2.0745855234810762</v>
      </c>
      <c r="L276" s="238">
        <v>4870</v>
      </c>
      <c r="M276" s="238">
        <v>3048</v>
      </c>
      <c r="N276" s="300">
        <v>1822</v>
      </c>
      <c r="O276" s="244">
        <v>35.89</v>
      </c>
      <c r="P276" s="111">
        <v>62.59</v>
      </c>
      <c r="Q276" s="317">
        <v>2</v>
      </c>
      <c r="R276" s="95">
        <v>0.73</v>
      </c>
      <c r="S276" s="116">
        <v>49</v>
      </c>
      <c r="T276" s="116">
        <v>6459</v>
      </c>
      <c r="U276" s="116">
        <v>5178048</v>
      </c>
      <c r="V276" s="116">
        <v>850</v>
      </c>
      <c r="W276" s="116">
        <v>12</v>
      </c>
      <c r="X276" s="116">
        <v>20</v>
      </c>
      <c r="Y276" s="116">
        <v>15</v>
      </c>
      <c r="Z276" s="324">
        <v>0</v>
      </c>
    </row>
    <row r="277" spans="1:26" ht="15" customHeight="1" x14ac:dyDescent="0.2">
      <c r="A277" s="14" t="s">
        <v>414</v>
      </c>
      <c r="B277" s="8">
        <v>352120</v>
      </c>
      <c r="C277" s="15">
        <v>0</v>
      </c>
      <c r="D277" s="59">
        <v>11</v>
      </c>
      <c r="E277" s="269">
        <v>11</v>
      </c>
      <c r="F277" s="270">
        <v>30</v>
      </c>
      <c r="G277" s="310" t="s">
        <v>1309</v>
      </c>
      <c r="H277" s="117" t="s">
        <v>12</v>
      </c>
      <c r="I277" s="101"/>
      <c r="J277" s="120">
        <v>1160.29</v>
      </c>
      <c r="K277" s="123">
        <v>-0.25452436822811508</v>
      </c>
      <c r="L277" s="238">
        <v>4339</v>
      </c>
      <c r="M277" s="238">
        <v>2641</v>
      </c>
      <c r="N277" s="300">
        <v>1698</v>
      </c>
      <c r="O277" s="244">
        <v>3.77</v>
      </c>
      <c r="P277" s="111">
        <v>60.87</v>
      </c>
      <c r="Q277" s="317">
        <v>4</v>
      </c>
      <c r="R277" s="95">
        <v>0.70299999999999996</v>
      </c>
      <c r="S277" s="116">
        <v>14</v>
      </c>
      <c r="T277" s="116">
        <v>3700</v>
      </c>
      <c r="U277" s="116">
        <v>0</v>
      </c>
      <c r="V277" s="116">
        <v>600</v>
      </c>
      <c r="W277" s="116">
        <v>3</v>
      </c>
      <c r="X277" s="116">
        <v>13</v>
      </c>
      <c r="Y277" s="116">
        <v>20</v>
      </c>
      <c r="Z277" s="324">
        <v>0</v>
      </c>
    </row>
    <row r="278" spans="1:26" ht="15" customHeight="1" x14ac:dyDescent="0.2">
      <c r="A278" s="14" t="s">
        <v>415</v>
      </c>
      <c r="B278" s="8">
        <v>352130</v>
      </c>
      <c r="C278" s="15">
        <v>0</v>
      </c>
      <c r="D278" s="59">
        <v>8</v>
      </c>
      <c r="E278" s="269">
        <v>8</v>
      </c>
      <c r="F278" s="270">
        <v>30</v>
      </c>
      <c r="G278" s="310" t="s">
        <v>1310</v>
      </c>
      <c r="H278" s="117" t="s">
        <v>51</v>
      </c>
      <c r="I278" s="101"/>
      <c r="J278" s="120">
        <v>465.6</v>
      </c>
      <c r="K278" s="123">
        <v>1.4266731296170398</v>
      </c>
      <c r="L278" s="238">
        <v>15036</v>
      </c>
      <c r="M278" s="238">
        <v>14494</v>
      </c>
      <c r="N278" s="300">
        <v>542</v>
      </c>
      <c r="O278" s="244">
        <v>32.229999999999997</v>
      </c>
      <c r="P278" s="111">
        <v>96.4</v>
      </c>
      <c r="Q278" s="317">
        <v>4</v>
      </c>
      <c r="R278" s="95">
        <v>0.749</v>
      </c>
      <c r="S278" s="116">
        <v>123</v>
      </c>
      <c r="T278" s="116">
        <v>6696</v>
      </c>
      <c r="U278" s="116">
        <v>250000</v>
      </c>
      <c r="V278" s="116">
        <v>0</v>
      </c>
      <c r="W278" s="116">
        <v>15</v>
      </c>
      <c r="X278" s="116">
        <v>168</v>
      </c>
      <c r="Y278" s="116">
        <v>71</v>
      </c>
      <c r="Z278" s="324">
        <v>0</v>
      </c>
    </row>
    <row r="279" spans="1:26" ht="15" customHeight="1" x14ac:dyDescent="0.2">
      <c r="A279" s="14" t="s">
        <v>416</v>
      </c>
      <c r="B279" s="8">
        <v>352140</v>
      </c>
      <c r="C279" s="15">
        <v>0</v>
      </c>
      <c r="D279" s="59">
        <v>5</v>
      </c>
      <c r="E279" s="269">
        <v>5</v>
      </c>
      <c r="F279" s="270">
        <v>30</v>
      </c>
      <c r="G279" s="310" t="s">
        <v>1311</v>
      </c>
      <c r="H279" s="117" t="s">
        <v>9</v>
      </c>
      <c r="I279" s="101"/>
      <c r="J279" s="120">
        <v>115.95</v>
      </c>
      <c r="K279" s="123">
        <v>2.2168839427415099</v>
      </c>
      <c r="L279" s="238">
        <v>22012</v>
      </c>
      <c r="M279" s="238">
        <v>21609</v>
      </c>
      <c r="N279" s="300">
        <v>403</v>
      </c>
      <c r="O279" s="244">
        <v>191.21</v>
      </c>
      <c r="P279" s="111">
        <v>98.17</v>
      </c>
      <c r="Q279" s="317">
        <v>3</v>
      </c>
      <c r="R279" s="95">
        <v>0.77600000000000002</v>
      </c>
      <c r="S279" s="116">
        <v>22</v>
      </c>
      <c r="T279" s="116">
        <v>0</v>
      </c>
      <c r="U279" s="116">
        <v>0</v>
      </c>
      <c r="V279" s="116">
        <v>0</v>
      </c>
      <c r="W279" s="116">
        <v>126</v>
      </c>
      <c r="X279" s="116">
        <v>183</v>
      </c>
      <c r="Y279" s="116">
        <v>201</v>
      </c>
      <c r="Z279" s="324">
        <v>0</v>
      </c>
    </row>
    <row r="280" spans="1:26" ht="15" customHeight="1" x14ac:dyDescent="0.2">
      <c r="A280" s="14" t="s">
        <v>417</v>
      </c>
      <c r="B280" s="8">
        <v>352150</v>
      </c>
      <c r="C280" s="15">
        <v>0</v>
      </c>
      <c r="D280" s="59">
        <v>16</v>
      </c>
      <c r="E280" s="269">
        <v>16</v>
      </c>
      <c r="F280" s="270">
        <v>30</v>
      </c>
      <c r="G280" s="310" t="s">
        <v>1312</v>
      </c>
      <c r="H280" s="117" t="s">
        <v>0</v>
      </c>
      <c r="I280" s="101"/>
      <c r="J280" s="120">
        <v>257.42</v>
      </c>
      <c r="K280" s="123">
        <v>0.77719233461639448</v>
      </c>
      <c r="L280" s="238">
        <v>7517</v>
      </c>
      <c r="M280" s="238">
        <v>6846</v>
      </c>
      <c r="N280" s="300">
        <v>671</v>
      </c>
      <c r="O280" s="244">
        <v>29.14</v>
      </c>
      <c r="P280" s="111">
        <v>91.07</v>
      </c>
      <c r="Q280" s="317">
        <v>4</v>
      </c>
      <c r="R280" s="95">
        <v>0.71299999999999997</v>
      </c>
      <c r="S280" s="116">
        <v>72</v>
      </c>
      <c r="T280" s="116">
        <v>8680</v>
      </c>
      <c r="U280" s="116">
        <v>170000</v>
      </c>
      <c r="V280" s="116">
        <v>2500</v>
      </c>
      <c r="W280" s="116">
        <v>6</v>
      </c>
      <c r="X280" s="116">
        <v>57</v>
      </c>
      <c r="Y280" s="116">
        <v>33</v>
      </c>
      <c r="Z280" s="324">
        <v>7.38</v>
      </c>
    </row>
    <row r="281" spans="1:26" ht="15" customHeight="1" x14ac:dyDescent="0.2">
      <c r="A281" s="14" t="s">
        <v>418</v>
      </c>
      <c r="B281" s="8">
        <v>352160</v>
      </c>
      <c r="C281" s="15">
        <v>0</v>
      </c>
      <c r="D281" s="59">
        <v>21</v>
      </c>
      <c r="E281" s="269">
        <v>21</v>
      </c>
      <c r="F281" s="270">
        <v>30</v>
      </c>
      <c r="G281" s="310" t="s">
        <v>1313</v>
      </c>
      <c r="H281" s="117" t="s">
        <v>4</v>
      </c>
      <c r="I281" s="101"/>
      <c r="J281" s="120">
        <v>213.4</v>
      </c>
      <c r="K281" s="123">
        <v>-0.1589931416987489</v>
      </c>
      <c r="L281" s="238">
        <v>7544</v>
      </c>
      <c r="M281" s="238">
        <v>5333</v>
      </c>
      <c r="N281" s="300">
        <v>2211</v>
      </c>
      <c r="O281" s="244">
        <v>35.18</v>
      </c>
      <c r="P281" s="111">
        <v>70.69</v>
      </c>
      <c r="Q281" s="317">
        <v>5</v>
      </c>
      <c r="R281" s="95">
        <v>0.71199999999999997</v>
      </c>
      <c r="S281" s="116">
        <v>43</v>
      </c>
      <c r="T281" s="116">
        <v>21100</v>
      </c>
      <c r="U281" s="116">
        <v>0</v>
      </c>
      <c r="V281" s="116">
        <v>200</v>
      </c>
      <c r="W281" s="116">
        <v>3</v>
      </c>
      <c r="X281" s="116">
        <v>57</v>
      </c>
      <c r="Y281" s="116">
        <v>37</v>
      </c>
      <c r="Z281" s="324">
        <v>0</v>
      </c>
    </row>
    <row r="282" spans="1:26" ht="15" customHeight="1" x14ac:dyDescent="0.2">
      <c r="A282" s="14" t="s">
        <v>419</v>
      </c>
      <c r="B282" s="8">
        <v>352170</v>
      </c>
      <c r="C282" s="15">
        <v>0</v>
      </c>
      <c r="D282" s="59">
        <v>14</v>
      </c>
      <c r="E282" s="269">
        <v>14</v>
      </c>
      <c r="F282" s="270">
        <v>30</v>
      </c>
      <c r="G282" s="310" t="s">
        <v>1314</v>
      </c>
      <c r="H282" s="117" t="s">
        <v>8</v>
      </c>
      <c r="I282" s="101"/>
      <c r="J282" s="120">
        <v>1082.8499999999999</v>
      </c>
      <c r="K282" s="123">
        <v>-0.45508087925938412</v>
      </c>
      <c r="L282" s="238">
        <v>17678</v>
      </c>
      <c r="M282" s="238">
        <v>12755</v>
      </c>
      <c r="N282" s="300">
        <v>4923</v>
      </c>
      <c r="O282" s="244">
        <v>15.92</v>
      </c>
      <c r="P282" s="111">
        <v>72.150000000000006</v>
      </c>
      <c r="Q282" s="317">
        <v>4</v>
      </c>
      <c r="R282" s="95">
        <v>0.69299999999999995</v>
      </c>
      <c r="S282" s="116">
        <v>115</v>
      </c>
      <c r="T282" s="116">
        <v>62000</v>
      </c>
      <c r="U282" s="116">
        <v>0</v>
      </c>
      <c r="V282" s="116">
        <v>0</v>
      </c>
      <c r="W282" s="116">
        <v>24</v>
      </c>
      <c r="X282" s="116">
        <v>111</v>
      </c>
      <c r="Y282" s="116">
        <v>58</v>
      </c>
      <c r="Z282" s="324">
        <v>0</v>
      </c>
    </row>
    <row r="283" spans="1:26" ht="15" customHeight="1" x14ac:dyDescent="0.2">
      <c r="A283" s="14" t="s">
        <v>420</v>
      </c>
      <c r="B283" s="8">
        <v>352180</v>
      </c>
      <c r="C283" s="15">
        <v>0</v>
      </c>
      <c r="D283" s="59">
        <v>14</v>
      </c>
      <c r="E283" s="269">
        <v>14</v>
      </c>
      <c r="F283" s="270">
        <v>30</v>
      </c>
      <c r="G283" s="310" t="s">
        <v>1315</v>
      </c>
      <c r="H283" s="117" t="s">
        <v>8</v>
      </c>
      <c r="I283" s="101"/>
      <c r="J283" s="120">
        <v>1112.27</v>
      </c>
      <c r="K283" s="123">
        <v>1.1377471322707056</v>
      </c>
      <c r="L283" s="238">
        <v>25260</v>
      </c>
      <c r="M283" s="238">
        <v>19835</v>
      </c>
      <c r="N283" s="300">
        <v>5425</v>
      </c>
      <c r="O283" s="244">
        <v>23.33</v>
      </c>
      <c r="P283" s="111">
        <v>78.52</v>
      </c>
      <c r="Q283" s="317">
        <v>2</v>
      </c>
      <c r="R283" s="95">
        <v>0.71299999999999997</v>
      </c>
      <c r="S283" s="116">
        <v>187</v>
      </c>
      <c r="T283" s="116">
        <v>35000</v>
      </c>
      <c r="U283" s="116">
        <v>110000</v>
      </c>
      <c r="V283" s="116">
        <v>2000</v>
      </c>
      <c r="W283" s="116">
        <v>25</v>
      </c>
      <c r="X283" s="116">
        <v>168</v>
      </c>
      <c r="Y283" s="116">
        <v>125</v>
      </c>
      <c r="Z283" s="324">
        <v>110.16</v>
      </c>
    </row>
    <row r="284" spans="1:26" ht="15" customHeight="1" x14ac:dyDescent="0.2">
      <c r="A284" s="14" t="s">
        <v>421</v>
      </c>
      <c r="B284" s="8">
        <v>352190</v>
      </c>
      <c r="C284" s="15">
        <v>0</v>
      </c>
      <c r="D284" s="59">
        <v>16</v>
      </c>
      <c r="E284" s="269">
        <v>16</v>
      </c>
      <c r="F284" s="270">
        <v>30</v>
      </c>
      <c r="G284" s="310" t="s">
        <v>1316</v>
      </c>
      <c r="H284" s="117" t="s">
        <v>0</v>
      </c>
      <c r="I284" s="101"/>
      <c r="J284" s="120">
        <v>501.84</v>
      </c>
      <c r="K284" s="123">
        <v>0.13297837151153846</v>
      </c>
      <c r="L284" s="238">
        <v>14620</v>
      </c>
      <c r="M284" s="238">
        <v>12560</v>
      </c>
      <c r="N284" s="300">
        <v>2060</v>
      </c>
      <c r="O284" s="244">
        <v>29.12</v>
      </c>
      <c r="P284" s="111">
        <v>85.91</v>
      </c>
      <c r="Q284" s="317">
        <v>3</v>
      </c>
      <c r="R284" s="95">
        <v>0.73</v>
      </c>
      <c r="S284" s="116">
        <v>156</v>
      </c>
      <c r="T284" s="116">
        <v>9000</v>
      </c>
      <c r="U284" s="116">
        <v>2000000</v>
      </c>
      <c r="V284" s="116">
        <v>0</v>
      </c>
      <c r="W284" s="116">
        <v>51</v>
      </c>
      <c r="X284" s="116">
        <v>165</v>
      </c>
      <c r="Y284" s="116">
        <v>75</v>
      </c>
      <c r="Z284" s="324">
        <v>0</v>
      </c>
    </row>
    <row r="285" spans="1:26" ht="15" customHeight="1" x14ac:dyDescent="0.2">
      <c r="A285" s="14" t="s">
        <v>422</v>
      </c>
      <c r="B285" s="8">
        <v>352200</v>
      </c>
      <c r="C285" s="15">
        <v>0</v>
      </c>
      <c r="D285" s="59">
        <v>13</v>
      </c>
      <c r="E285" s="269">
        <v>13</v>
      </c>
      <c r="F285" s="270">
        <v>30</v>
      </c>
      <c r="G285" s="310" t="s">
        <v>1317</v>
      </c>
      <c r="H285" s="117" t="s">
        <v>10</v>
      </c>
      <c r="I285" s="101"/>
      <c r="J285" s="120">
        <v>228.78</v>
      </c>
      <c r="K285" s="123">
        <v>1.6289821470983901</v>
      </c>
      <c r="L285" s="238">
        <v>3465</v>
      </c>
      <c r="M285" s="238">
        <v>2673</v>
      </c>
      <c r="N285" s="300">
        <v>792</v>
      </c>
      <c r="O285" s="244">
        <v>15.04</v>
      </c>
      <c r="P285" s="111">
        <v>77.14</v>
      </c>
      <c r="Q285" s="317">
        <v>4</v>
      </c>
      <c r="R285" s="95">
        <v>0.70499999999999996</v>
      </c>
      <c r="S285" s="116">
        <v>56</v>
      </c>
      <c r="T285" s="116">
        <v>500</v>
      </c>
      <c r="U285" s="116">
        <v>4000000</v>
      </c>
      <c r="V285" s="116">
        <v>0</v>
      </c>
      <c r="W285" s="116">
        <v>12</v>
      </c>
      <c r="X285" s="116">
        <v>25</v>
      </c>
      <c r="Y285" s="116">
        <v>17</v>
      </c>
      <c r="Z285" s="324">
        <v>25.44</v>
      </c>
    </row>
    <row r="286" spans="1:26" ht="15" customHeight="1" x14ac:dyDescent="0.2">
      <c r="A286" s="14" t="s">
        <v>423</v>
      </c>
      <c r="B286" s="8">
        <v>352210</v>
      </c>
      <c r="C286" s="15">
        <v>0</v>
      </c>
      <c r="D286" s="59">
        <v>7</v>
      </c>
      <c r="E286" s="269">
        <v>7</v>
      </c>
      <c r="F286" s="270">
        <v>30</v>
      </c>
      <c r="G286" s="310" t="s">
        <v>1318</v>
      </c>
      <c r="H286" s="117" t="s">
        <v>14</v>
      </c>
      <c r="I286" s="101"/>
      <c r="J286" s="120">
        <v>599.02</v>
      </c>
      <c r="K286" s="123">
        <v>1.554541854330127</v>
      </c>
      <c r="L286" s="238">
        <v>92956</v>
      </c>
      <c r="M286" s="238">
        <v>92179</v>
      </c>
      <c r="N286" s="300">
        <v>777</v>
      </c>
      <c r="O286" s="244">
        <v>154.44999999999999</v>
      </c>
      <c r="P286" s="111">
        <v>99.16</v>
      </c>
      <c r="Q286" s="317">
        <v>4</v>
      </c>
      <c r="R286" s="95">
        <v>0.745</v>
      </c>
      <c r="S286" s="116">
        <v>27</v>
      </c>
      <c r="T286" s="116">
        <v>20</v>
      </c>
      <c r="U286" s="116">
        <v>0</v>
      </c>
      <c r="V286" s="116">
        <v>0</v>
      </c>
      <c r="W286" s="116">
        <v>59</v>
      </c>
      <c r="X286" s="116">
        <v>652</v>
      </c>
      <c r="Y286" s="116">
        <v>543</v>
      </c>
      <c r="Z286" s="324">
        <v>0</v>
      </c>
    </row>
    <row r="287" spans="1:26" ht="15" customHeight="1" x14ac:dyDescent="0.2">
      <c r="A287" s="14" t="s">
        <v>424</v>
      </c>
      <c r="B287" s="8">
        <v>352215</v>
      </c>
      <c r="C287" s="15">
        <v>0</v>
      </c>
      <c r="D287" s="59">
        <v>11</v>
      </c>
      <c r="E287" s="269">
        <v>11</v>
      </c>
      <c r="F287" s="270">
        <v>30</v>
      </c>
      <c r="G287" s="310" t="s">
        <v>1319</v>
      </c>
      <c r="H287" s="117" t="s">
        <v>12</v>
      </c>
      <c r="I287" s="101"/>
      <c r="J287" s="120">
        <v>182.5</v>
      </c>
      <c r="K287" s="123">
        <v>-0.2568487402537234</v>
      </c>
      <c r="L287" s="238">
        <v>3186</v>
      </c>
      <c r="M287" s="238">
        <v>1737</v>
      </c>
      <c r="N287" s="300">
        <v>1449</v>
      </c>
      <c r="O287" s="244">
        <v>17.41</v>
      </c>
      <c r="P287" s="111">
        <v>54.52</v>
      </c>
      <c r="Q287" s="317">
        <v>5</v>
      </c>
      <c r="R287" s="95">
        <v>0.68</v>
      </c>
      <c r="S287" s="116">
        <v>13</v>
      </c>
      <c r="T287" s="116">
        <v>10500</v>
      </c>
      <c r="U287" s="116">
        <v>0</v>
      </c>
      <c r="V287" s="116">
        <v>0</v>
      </c>
      <c r="W287" s="116">
        <v>2</v>
      </c>
      <c r="X287" s="116">
        <v>13</v>
      </c>
      <c r="Y287" s="116">
        <v>7</v>
      </c>
      <c r="Z287" s="324">
        <v>0</v>
      </c>
    </row>
    <row r="288" spans="1:26" ht="15" customHeight="1" x14ac:dyDescent="0.2">
      <c r="A288" s="14" t="s">
        <v>425</v>
      </c>
      <c r="B288" s="8">
        <v>352220</v>
      </c>
      <c r="C288" s="15">
        <v>0</v>
      </c>
      <c r="D288" s="59">
        <v>6</v>
      </c>
      <c r="E288" s="269">
        <v>6</v>
      </c>
      <c r="F288" s="270">
        <v>30</v>
      </c>
      <c r="G288" s="310" t="s">
        <v>1320</v>
      </c>
      <c r="H288" s="117" t="s">
        <v>16</v>
      </c>
      <c r="I288" s="101"/>
      <c r="J288" s="120">
        <v>151.46</v>
      </c>
      <c r="K288" s="123">
        <v>1.2707431097806143</v>
      </c>
      <c r="L288" s="238">
        <v>161271</v>
      </c>
      <c r="M288" s="238">
        <v>159934</v>
      </c>
      <c r="N288" s="300">
        <v>1337</v>
      </c>
      <c r="O288" s="244">
        <v>1069.8599999999999</v>
      </c>
      <c r="P288" s="111">
        <v>99.17</v>
      </c>
      <c r="Q288" s="317">
        <v>2</v>
      </c>
      <c r="R288" s="95">
        <v>0.74199999999999999</v>
      </c>
      <c r="S288" s="116">
        <v>41</v>
      </c>
      <c r="T288" s="116">
        <v>237</v>
      </c>
      <c r="U288" s="116">
        <v>0</v>
      </c>
      <c r="V288" s="116">
        <v>0</v>
      </c>
      <c r="W288" s="116">
        <v>125</v>
      </c>
      <c r="X288" s="116">
        <v>642</v>
      </c>
      <c r="Y288" s="116">
        <v>495</v>
      </c>
      <c r="Z288" s="324">
        <v>0</v>
      </c>
    </row>
    <row r="289" spans="1:26" ht="15" customHeight="1" x14ac:dyDescent="0.2">
      <c r="A289" s="14" t="s">
        <v>426</v>
      </c>
      <c r="B289" s="8">
        <v>352230</v>
      </c>
      <c r="C289" s="15">
        <v>0</v>
      </c>
      <c r="D289" s="59">
        <v>14</v>
      </c>
      <c r="E289" s="269">
        <v>14</v>
      </c>
      <c r="F289" s="270">
        <v>30</v>
      </c>
      <c r="G289" s="310" t="s">
        <v>1321</v>
      </c>
      <c r="H289" s="117" t="s">
        <v>8</v>
      </c>
      <c r="I289" s="101"/>
      <c r="J289" s="120">
        <v>1792.08</v>
      </c>
      <c r="K289" s="123">
        <v>1.1834158728000199</v>
      </c>
      <c r="L289" s="238">
        <v>152329</v>
      </c>
      <c r="M289" s="238">
        <v>139261</v>
      </c>
      <c r="N289" s="300">
        <v>13068</v>
      </c>
      <c r="O289" s="244">
        <v>85.09</v>
      </c>
      <c r="P289" s="111">
        <v>91.42</v>
      </c>
      <c r="Q289" s="317">
        <v>3</v>
      </c>
      <c r="R289" s="95">
        <v>0.76300000000000001</v>
      </c>
      <c r="S289" s="116">
        <v>525</v>
      </c>
      <c r="T289" s="116">
        <v>96000</v>
      </c>
      <c r="U289" s="116">
        <v>1377573</v>
      </c>
      <c r="V289" s="116">
        <v>0</v>
      </c>
      <c r="W289" s="116">
        <v>214</v>
      </c>
      <c r="X289" s="116">
        <v>1492</v>
      </c>
      <c r="Y289" s="116">
        <v>1032</v>
      </c>
      <c r="Z289" s="324">
        <v>0</v>
      </c>
    </row>
    <row r="290" spans="1:26" ht="15" customHeight="1" x14ac:dyDescent="0.2">
      <c r="A290" s="14" t="s">
        <v>427</v>
      </c>
      <c r="B290" s="8">
        <v>352240</v>
      </c>
      <c r="C290" s="15">
        <v>0</v>
      </c>
      <c r="D290" s="59">
        <v>14</v>
      </c>
      <c r="E290" s="269">
        <v>14</v>
      </c>
      <c r="F290" s="270">
        <v>30</v>
      </c>
      <c r="G290" s="310" t="s">
        <v>1322</v>
      </c>
      <c r="H290" s="117" t="s">
        <v>8</v>
      </c>
      <c r="I290" s="101"/>
      <c r="J290" s="120">
        <v>1826.75</v>
      </c>
      <c r="K290" s="123">
        <v>0.40159810909554672</v>
      </c>
      <c r="L290" s="238">
        <v>89572</v>
      </c>
      <c r="M290" s="238">
        <v>78882</v>
      </c>
      <c r="N290" s="300">
        <v>10690</v>
      </c>
      <c r="O290" s="244">
        <v>49.05</v>
      </c>
      <c r="P290" s="111">
        <v>88.07</v>
      </c>
      <c r="Q290" s="317">
        <v>4</v>
      </c>
      <c r="R290" s="95">
        <v>0.73199999999999998</v>
      </c>
      <c r="S290" s="116">
        <v>348</v>
      </c>
      <c r="T290" s="116">
        <v>55800</v>
      </c>
      <c r="U290" s="116">
        <v>430000</v>
      </c>
      <c r="V290" s="116">
        <v>15200</v>
      </c>
      <c r="W290" s="116">
        <v>122</v>
      </c>
      <c r="X290" s="116">
        <v>1003</v>
      </c>
      <c r="Y290" s="116">
        <v>644</v>
      </c>
      <c r="Z290" s="324">
        <v>0</v>
      </c>
    </row>
    <row r="291" spans="1:26" ht="15" customHeight="1" x14ac:dyDescent="0.2">
      <c r="A291" s="14" t="s">
        <v>428</v>
      </c>
      <c r="B291" s="8">
        <v>352250</v>
      </c>
      <c r="C291" s="15">
        <v>0</v>
      </c>
      <c r="D291" s="59">
        <v>6</v>
      </c>
      <c r="E291" s="269">
        <v>6</v>
      </c>
      <c r="F291" s="270">
        <v>30</v>
      </c>
      <c r="G291" s="310" t="s">
        <v>1323</v>
      </c>
      <c r="H291" s="117" t="s">
        <v>16</v>
      </c>
      <c r="I291" s="101"/>
      <c r="J291" s="120">
        <v>91.35</v>
      </c>
      <c r="K291" s="123">
        <v>1.9014259157987601</v>
      </c>
      <c r="L291" s="238">
        <v>218853</v>
      </c>
      <c r="M291" s="238">
        <v>218853</v>
      </c>
      <c r="N291" s="300">
        <v>0</v>
      </c>
      <c r="O291" s="244">
        <v>2647.63</v>
      </c>
      <c r="P291" s="111">
        <v>100</v>
      </c>
      <c r="Q291" s="317">
        <v>2</v>
      </c>
      <c r="R291" s="95">
        <v>0.73499999999999999</v>
      </c>
      <c r="S291" s="116">
        <v>11</v>
      </c>
      <c r="T291" s="116">
        <v>0</v>
      </c>
      <c r="U291" s="116">
        <v>0</v>
      </c>
      <c r="V291" s="116">
        <v>0</v>
      </c>
      <c r="W291" s="116">
        <v>159</v>
      </c>
      <c r="X291" s="116">
        <v>696</v>
      </c>
      <c r="Y291" s="116">
        <v>483</v>
      </c>
      <c r="Z291" s="324">
        <v>0</v>
      </c>
    </row>
    <row r="292" spans="1:26" ht="15" customHeight="1" x14ac:dyDescent="0.2">
      <c r="A292" s="14" t="s">
        <v>429</v>
      </c>
      <c r="B292" s="8">
        <v>352260</v>
      </c>
      <c r="C292" s="15">
        <v>0</v>
      </c>
      <c r="D292" s="59">
        <v>9</v>
      </c>
      <c r="E292" s="269">
        <v>9</v>
      </c>
      <c r="F292" s="270">
        <v>30</v>
      </c>
      <c r="G292" s="310" t="s">
        <v>1324</v>
      </c>
      <c r="H292" s="117" t="s">
        <v>18</v>
      </c>
      <c r="I292" s="101"/>
      <c r="J292" s="120">
        <v>517.5</v>
      </c>
      <c r="K292" s="123">
        <v>0.62440747591929746</v>
      </c>
      <c r="L292" s="238">
        <v>70341</v>
      </c>
      <c r="M292" s="238">
        <v>65611</v>
      </c>
      <c r="N292" s="300">
        <v>4730</v>
      </c>
      <c r="O292" s="244">
        <v>135.68</v>
      </c>
      <c r="P292" s="111">
        <v>93.28</v>
      </c>
      <c r="Q292" s="317">
        <v>1</v>
      </c>
      <c r="R292" s="95">
        <v>0.76200000000000001</v>
      </c>
      <c r="S292" s="116">
        <v>222</v>
      </c>
      <c r="T292" s="116">
        <v>33000</v>
      </c>
      <c r="U292" s="116">
        <v>10402700</v>
      </c>
      <c r="V292" s="116">
        <v>1500</v>
      </c>
      <c r="W292" s="116">
        <v>324</v>
      </c>
      <c r="X292" s="116">
        <v>738</v>
      </c>
      <c r="Y292" s="116">
        <v>542</v>
      </c>
      <c r="Z292" s="324">
        <v>0</v>
      </c>
    </row>
    <row r="293" spans="1:26" ht="15" customHeight="1" x14ac:dyDescent="0.2">
      <c r="A293" s="14" t="s">
        <v>430</v>
      </c>
      <c r="B293" s="8">
        <v>352265</v>
      </c>
      <c r="C293" s="15">
        <v>0</v>
      </c>
      <c r="D293" s="59">
        <v>11</v>
      </c>
      <c r="E293" s="269">
        <v>11</v>
      </c>
      <c r="F293" s="270">
        <v>30</v>
      </c>
      <c r="G293" s="310" t="s">
        <v>1325</v>
      </c>
      <c r="H293" s="117" t="s">
        <v>12</v>
      </c>
      <c r="I293" s="101"/>
      <c r="J293" s="120">
        <v>406.31</v>
      </c>
      <c r="K293" s="123">
        <v>0.59036777714382982</v>
      </c>
      <c r="L293" s="238">
        <v>4006</v>
      </c>
      <c r="M293" s="238">
        <v>2005</v>
      </c>
      <c r="N293" s="300">
        <v>2001</v>
      </c>
      <c r="O293" s="244">
        <v>9.86</v>
      </c>
      <c r="P293" s="111">
        <v>50.05</v>
      </c>
      <c r="Q293" s="317">
        <v>5</v>
      </c>
      <c r="R293" s="95">
        <v>0.66100000000000003</v>
      </c>
      <c r="S293" s="116">
        <v>26</v>
      </c>
      <c r="T293" s="116">
        <v>8600</v>
      </c>
      <c r="U293" s="116">
        <v>0</v>
      </c>
      <c r="V293" s="116">
        <v>0</v>
      </c>
      <c r="W293" s="116">
        <v>1</v>
      </c>
      <c r="X293" s="116">
        <v>18</v>
      </c>
      <c r="Y293" s="116">
        <v>7</v>
      </c>
      <c r="Z293" s="324">
        <v>0</v>
      </c>
    </row>
    <row r="294" spans="1:26" ht="15" customHeight="1" x14ac:dyDescent="0.2">
      <c r="A294" s="14" t="s">
        <v>431</v>
      </c>
      <c r="B294" s="8">
        <v>352270</v>
      </c>
      <c r="C294" s="15">
        <v>0</v>
      </c>
      <c r="D294" s="59">
        <v>16</v>
      </c>
      <c r="E294" s="269">
        <v>16</v>
      </c>
      <c r="F294" s="270">
        <v>30</v>
      </c>
      <c r="G294" s="310" t="s">
        <v>1326</v>
      </c>
      <c r="H294" s="117" t="s">
        <v>0</v>
      </c>
      <c r="I294" s="101"/>
      <c r="J294" s="120">
        <v>997.13</v>
      </c>
      <c r="K294" s="123">
        <v>0.4502599410321384</v>
      </c>
      <c r="L294" s="238">
        <v>40837</v>
      </c>
      <c r="M294" s="238">
        <v>37765</v>
      </c>
      <c r="N294" s="300">
        <v>3072</v>
      </c>
      <c r="O294" s="244">
        <v>40.97</v>
      </c>
      <c r="P294" s="111">
        <v>92.48</v>
      </c>
      <c r="Q294" s="317">
        <v>4</v>
      </c>
      <c r="R294" s="95">
        <v>0.74399999999999999</v>
      </c>
      <c r="S294" s="116">
        <v>454</v>
      </c>
      <c r="T294" s="116">
        <v>28850</v>
      </c>
      <c r="U294" s="116">
        <v>720000</v>
      </c>
      <c r="V294" s="116">
        <v>2000</v>
      </c>
      <c r="W294" s="116">
        <v>163</v>
      </c>
      <c r="X294" s="116">
        <v>562</v>
      </c>
      <c r="Y294" s="116">
        <v>294</v>
      </c>
      <c r="Z294" s="324">
        <v>0</v>
      </c>
    </row>
    <row r="295" spans="1:26" ht="15" customHeight="1" x14ac:dyDescent="0.2">
      <c r="A295" s="14" t="s">
        <v>432</v>
      </c>
      <c r="B295" s="8">
        <v>352280</v>
      </c>
      <c r="C295" s="15">
        <v>0</v>
      </c>
      <c r="D295" s="59">
        <v>14</v>
      </c>
      <c r="E295" s="269">
        <v>14</v>
      </c>
      <c r="F295" s="270">
        <v>30</v>
      </c>
      <c r="G295" s="310" t="s">
        <v>1327</v>
      </c>
      <c r="H295" s="117" t="s">
        <v>8</v>
      </c>
      <c r="I295" s="101"/>
      <c r="J295" s="120">
        <v>507.74</v>
      </c>
      <c r="K295" s="123">
        <v>5.6338562726510055E-2</v>
      </c>
      <c r="L295" s="238">
        <v>14600</v>
      </c>
      <c r="M295" s="238">
        <v>11497</v>
      </c>
      <c r="N295" s="300">
        <v>3103</v>
      </c>
      <c r="O295" s="244">
        <v>28.76</v>
      </c>
      <c r="P295" s="111">
        <v>78.75</v>
      </c>
      <c r="Q295" s="317">
        <v>4</v>
      </c>
      <c r="R295" s="95">
        <v>0.71899999999999997</v>
      </c>
      <c r="S295" s="116">
        <v>42</v>
      </c>
      <c r="T295" s="116">
        <v>26700</v>
      </c>
      <c r="U295" s="116">
        <v>0</v>
      </c>
      <c r="V295" s="116">
        <v>0</v>
      </c>
      <c r="W295" s="116">
        <v>16</v>
      </c>
      <c r="X295" s="116">
        <v>128</v>
      </c>
      <c r="Y295" s="116">
        <v>61</v>
      </c>
      <c r="Z295" s="324">
        <v>17.16</v>
      </c>
    </row>
    <row r="296" spans="1:26" ht="15" customHeight="1" x14ac:dyDescent="0.2">
      <c r="A296" s="14" t="s">
        <v>433</v>
      </c>
      <c r="B296" s="8">
        <v>352290</v>
      </c>
      <c r="C296" s="15">
        <v>0</v>
      </c>
      <c r="D296" s="59">
        <v>13</v>
      </c>
      <c r="E296" s="269">
        <v>13</v>
      </c>
      <c r="F296" s="270">
        <v>30</v>
      </c>
      <c r="G296" s="310" t="s">
        <v>1328</v>
      </c>
      <c r="H296" s="117" t="s">
        <v>10</v>
      </c>
      <c r="I296" s="101"/>
      <c r="J296" s="120">
        <v>139.66999999999999</v>
      </c>
      <c r="K296" s="123">
        <v>1.4583420300081862</v>
      </c>
      <c r="L296" s="238">
        <v>13013</v>
      </c>
      <c r="M296" s="238">
        <v>12547</v>
      </c>
      <c r="N296" s="300">
        <v>466</v>
      </c>
      <c r="O296" s="244">
        <v>92.94</v>
      </c>
      <c r="P296" s="111">
        <v>96.42</v>
      </c>
      <c r="Q296" s="317">
        <v>3</v>
      </c>
      <c r="R296" s="95">
        <v>0.72499999999999998</v>
      </c>
      <c r="S296" s="116">
        <v>44</v>
      </c>
      <c r="T296" s="116">
        <v>1738</v>
      </c>
      <c r="U296" s="116">
        <v>2350000</v>
      </c>
      <c r="V296" s="116">
        <v>2000</v>
      </c>
      <c r="W296" s="116">
        <v>41</v>
      </c>
      <c r="X296" s="116">
        <v>81</v>
      </c>
      <c r="Y296" s="116">
        <v>99</v>
      </c>
      <c r="Z296" s="324">
        <v>12.27</v>
      </c>
    </row>
    <row r="297" spans="1:26" ht="15" customHeight="1" x14ac:dyDescent="0.2">
      <c r="A297" s="14" t="s">
        <v>434</v>
      </c>
      <c r="B297" s="8">
        <v>352300</v>
      </c>
      <c r="C297" s="15">
        <v>0</v>
      </c>
      <c r="D297" s="59">
        <v>19</v>
      </c>
      <c r="E297" s="269">
        <v>19</v>
      </c>
      <c r="F297" s="270">
        <v>30</v>
      </c>
      <c r="G297" s="310" t="s">
        <v>1329</v>
      </c>
      <c r="H297" s="117" t="s">
        <v>2</v>
      </c>
      <c r="I297" s="101"/>
      <c r="J297" s="120">
        <v>307.27</v>
      </c>
      <c r="K297" s="123">
        <v>1.3193411721838411</v>
      </c>
      <c r="L297" s="238">
        <v>4640</v>
      </c>
      <c r="M297" s="238">
        <v>3708</v>
      </c>
      <c r="N297" s="300">
        <v>932</v>
      </c>
      <c r="O297" s="244">
        <v>15.38</v>
      </c>
      <c r="P297" s="111">
        <v>79.91</v>
      </c>
      <c r="Q297" s="317">
        <v>5</v>
      </c>
      <c r="R297" s="95">
        <v>0.72</v>
      </c>
      <c r="S297" s="116">
        <v>28</v>
      </c>
      <c r="T297" s="116">
        <v>14000</v>
      </c>
      <c r="U297" s="116">
        <v>0</v>
      </c>
      <c r="V297" s="116">
        <v>0</v>
      </c>
      <c r="W297" s="116">
        <v>2</v>
      </c>
      <c r="X297" s="116">
        <v>16</v>
      </c>
      <c r="Y297" s="116">
        <v>17</v>
      </c>
      <c r="Z297" s="324">
        <v>49.18</v>
      </c>
    </row>
    <row r="298" spans="1:26" ht="15" customHeight="1" x14ac:dyDescent="0.2">
      <c r="A298" s="14" t="s">
        <v>435</v>
      </c>
      <c r="B298" s="8">
        <v>352310</v>
      </c>
      <c r="C298" s="15">
        <v>0</v>
      </c>
      <c r="D298" s="59">
        <v>6</v>
      </c>
      <c r="E298" s="269">
        <v>6</v>
      </c>
      <c r="F298" s="270">
        <v>30</v>
      </c>
      <c r="G298" s="310" t="s">
        <v>1330</v>
      </c>
      <c r="H298" s="117" t="s">
        <v>16</v>
      </c>
      <c r="I298" s="101"/>
      <c r="J298" s="120">
        <v>81.78</v>
      </c>
      <c r="K298" s="123">
        <v>1.516786744095322</v>
      </c>
      <c r="L298" s="238">
        <v>345787</v>
      </c>
      <c r="M298" s="238">
        <v>345787</v>
      </c>
      <c r="N298" s="300">
        <v>0</v>
      </c>
      <c r="O298" s="244">
        <v>4185.2700000000004</v>
      </c>
      <c r="P298" s="111">
        <v>100</v>
      </c>
      <c r="Q298" s="317">
        <v>5</v>
      </c>
      <c r="R298" s="95">
        <v>0.71399999999999997</v>
      </c>
      <c r="S298" s="116">
        <v>23</v>
      </c>
      <c r="T298" s="116">
        <v>963</v>
      </c>
      <c r="U298" s="116">
        <v>0</v>
      </c>
      <c r="V298" s="116">
        <v>0</v>
      </c>
      <c r="W298" s="116">
        <v>579</v>
      </c>
      <c r="X298" s="116">
        <v>1181</v>
      </c>
      <c r="Y298" s="116">
        <v>599</v>
      </c>
      <c r="Z298" s="324">
        <v>0</v>
      </c>
    </row>
    <row r="299" spans="1:26" ht="15" customHeight="1" x14ac:dyDescent="0.2">
      <c r="A299" s="14" t="s">
        <v>436</v>
      </c>
      <c r="B299" s="8">
        <v>352320</v>
      </c>
      <c r="C299" s="15">
        <v>0</v>
      </c>
      <c r="D299" s="59">
        <v>14</v>
      </c>
      <c r="E299" s="269">
        <v>14</v>
      </c>
      <c r="F299" s="270">
        <v>30</v>
      </c>
      <c r="G299" s="310" t="s">
        <v>1331</v>
      </c>
      <c r="H299" s="117" t="s">
        <v>8</v>
      </c>
      <c r="I299" s="101"/>
      <c r="J299" s="120">
        <v>1003.58</v>
      </c>
      <c r="K299" s="123">
        <v>0.15027233426754272</v>
      </c>
      <c r="L299" s="238">
        <v>48377</v>
      </c>
      <c r="M299" s="238">
        <v>44774</v>
      </c>
      <c r="N299" s="300">
        <v>3603</v>
      </c>
      <c r="O299" s="244">
        <v>48.2</v>
      </c>
      <c r="P299" s="111">
        <v>92.55</v>
      </c>
      <c r="Q299" s="317">
        <v>5</v>
      </c>
      <c r="R299" s="95">
        <v>0.70299999999999996</v>
      </c>
      <c r="S299" s="116">
        <v>137</v>
      </c>
      <c r="T299" s="116">
        <v>36200</v>
      </c>
      <c r="U299" s="116">
        <v>0</v>
      </c>
      <c r="V299" s="116">
        <v>16000</v>
      </c>
      <c r="W299" s="116">
        <v>51</v>
      </c>
      <c r="X299" s="116">
        <v>504</v>
      </c>
      <c r="Y299" s="116">
        <v>257</v>
      </c>
      <c r="Z299" s="324">
        <v>0</v>
      </c>
    </row>
    <row r="300" spans="1:26" ht="15" customHeight="1" x14ac:dyDescent="0.2">
      <c r="A300" s="14" t="s">
        <v>437</v>
      </c>
      <c r="B300" s="8">
        <v>352330</v>
      </c>
      <c r="C300" s="15">
        <v>0</v>
      </c>
      <c r="D300" s="59">
        <v>11</v>
      </c>
      <c r="E300" s="269">
        <v>11</v>
      </c>
      <c r="F300" s="270">
        <v>30</v>
      </c>
      <c r="G300" s="310" t="s">
        <v>1332</v>
      </c>
      <c r="H300" s="117" t="s">
        <v>12</v>
      </c>
      <c r="I300" s="101"/>
      <c r="J300" s="120">
        <v>272.77999999999997</v>
      </c>
      <c r="K300" s="123">
        <v>1.179383904715281</v>
      </c>
      <c r="L300" s="238">
        <v>16360</v>
      </c>
      <c r="M300" s="238">
        <v>11097</v>
      </c>
      <c r="N300" s="300">
        <v>5263</v>
      </c>
      <c r="O300" s="244">
        <v>59.78</v>
      </c>
      <c r="P300" s="111">
        <v>67.83</v>
      </c>
      <c r="Q300" s="317">
        <v>4</v>
      </c>
      <c r="R300" s="95">
        <v>0.67700000000000005</v>
      </c>
      <c r="S300" s="116">
        <v>88</v>
      </c>
      <c r="T300" s="116">
        <v>1060</v>
      </c>
      <c r="U300" s="116">
        <v>0</v>
      </c>
      <c r="V300" s="116">
        <v>0</v>
      </c>
      <c r="W300" s="116">
        <v>7</v>
      </c>
      <c r="X300" s="116">
        <v>77</v>
      </c>
      <c r="Y300" s="116">
        <v>53</v>
      </c>
      <c r="Z300" s="324">
        <v>0</v>
      </c>
    </row>
    <row r="301" spans="1:26" ht="15" customHeight="1" x14ac:dyDescent="0.2">
      <c r="A301" s="14" t="s">
        <v>438</v>
      </c>
      <c r="B301" s="8">
        <v>352340</v>
      </c>
      <c r="C301" s="15">
        <v>0</v>
      </c>
      <c r="D301" s="59">
        <v>5</v>
      </c>
      <c r="E301" s="269">
        <v>5</v>
      </c>
      <c r="F301" s="270">
        <v>30</v>
      </c>
      <c r="G301" s="310" t="s">
        <v>1333</v>
      </c>
      <c r="H301" s="117" t="s">
        <v>9</v>
      </c>
      <c r="I301" s="101"/>
      <c r="J301" s="120">
        <v>322.52</v>
      </c>
      <c r="K301" s="123">
        <v>1.9089585801711273</v>
      </c>
      <c r="L301" s="238">
        <v>110364</v>
      </c>
      <c r="M301" s="238">
        <v>94736</v>
      </c>
      <c r="N301" s="300">
        <v>15628</v>
      </c>
      <c r="O301" s="244">
        <v>342.45</v>
      </c>
      <c r="P301" s="111">
        <v>85.84</v>
      </c>
      <c r="Q301" s="317">
        <v>1</v>
      </c>
      <c r="R301" s="95">
        <v>0.77800000000000002</v>
      </c>
      <c r="S301" s="116">
        <v>151</v>
      </c>
      <c r="T301" s="116">
        <v>18100</v>
      </c>
      <c r="U301" s="116">
        <v>240000</v>
      </c>
      <c r="V301" s="116">
        <v>1000</v>
      </c>
      <c r="W301" s="116">
        <v>491</v>
      </c>
      <c r="X301" s="116">
        <v>1096</v>
      </c>
      <c r="Y301" s="116">
        <v>869</v>
      </c>
      <c r="Z301" s="324">
        <v>0</v>
      </c>
    </row>
    <row r="302" spans="1:26" ht="15" customHeight="1" x14ac:dyDescent="0.2">
      <c r="A302" s="14" t="s">
        <v>439</v>
      </c>
      <c r="B302" s="8">
        <v>352350</v>
      </c>
      <c r="C302" s="15">
        <v>0</v>
      </c>
      <c r="D302" s="59">
        <v>17</v>
      </c>
      <c r="E302" s="269">
        <v>17</v>
      </c>
      <c r="F302" s="270">
        <v>30</v>
      </c>
      <c r="G302" s="310" t="s">
        <v>1334</v>
      </c>
      <c r="H302" s="117" t="s">
        <v>7</v>
      </c>
      <c r="I302" s="101"/>
      <c r="J302" s="120">
        <v>979.87</v>
      </c>
      <c r="K302" s="123">
        <v>1.4256474600206737</v>
      </c>
      <c r="L302" s="238">
        <v>19281</v>
      </c>
      <c r="M302" s="238">
        <v>17791</v>
      </c>
      <c r="N302" s="300">
        <v>1490</v>
      </c>
      <c r="O302" s="244">
        <v>19.68</v>
      </c>
      <c r="P302" s="111">
        <v>92.27</v>
      </c>
      <c r="Q302" s="317">
        <v>3</v>
      </c>
      <c r="R302" s="95">
        <v>0.70599999999999996</v>
      </c>
      <c r="S302" s="116">
        <v>138</v>
      </c>
      <c r="T302" s="116">
        <v>27000</v>
      </c>
      <c r="U302" s="116">
        <v>2753650</v>
      </c>
      <c r="V302" s="116">
        <v>0</v>
      </c>
      <c r="W302" s="116">
        <v>27</v>
      </c>
      <c r="X302" s="116">
        <v>143</v>
      </c>
      <c r="Y302" s="116">
        <v>108</v>
      </c>
      <c r="Z302" s="324">
        <v>29.31</v>
      </c>
    </row>
    <row r="303" spans="1:26" ht="15" customHeight="1" x14ac:dyDescent="0.2">
      <c r="A303" s="14" t="s">
        <v>440</v>
      </c>
      <c r="B303" s="8">
        <v>352360</v>
      </c>
      <c r="C303" s="15">
        <v>0</v>
      </c>
      <c r="D303" s="59">
        <v>13</v>
      </c>
      <c r="E303" s="269">
        <v>13</v>
      </c>
      <c r="F303" s="270">
        <v>30</v>
      </c>
      <c r="G303" s="310" t="s">
        <v>1335</v>
      </c>
      <c r="H303" s="117" t="s">
        <v>10</v>
      </c>
      <c r="I303" s="101"/>
      <c r="J303" s="120">
        <v>564.26</v>
      </c>
      <c r="K303" s="123">
        <v>1.4222490457948433</v>
      </c>
      <c r="L303" s="238">
        <v>16370</v>
      </c>
      <c r="M303" s="238">
        <v>14967</v>
      </c>
      <c r="N303" s="300">
        <v>1403</v>
      </c>
      <c r="O303" s="244">
        <v>28.99</v>
      </c>
      <c r="P303" s="111">
        <v>91.43</v>
      </c>
      <c r="Q303" s="317">
        <v>4</v>
      </c>
      <c r="R303" s="95">
        <v>0.72399999999999998</v>
      </c>
      <c r="S303" s="116">
        <v>115</v>
      </c>
      <c r="T303" s="116">
        <v>23000</v>
      </c>
      <c r="U303" s="116">
        <v>1490000</v>
      </c>
      <c r="V303" s="116">
        <v>0</v>
      </c>
      <c r="W303" s="116">
        <v>18</v>
      </c>
      <c r="X303" s="116">
        <v>98</v>
      </c>
      <c r="Y303" s="116">
        <v>77</v>
      </c>
      <c r="Z303" s="324">
        <v>0</v>
      </c>
    </row>
    <row r="304" spans="1:26" ht="15" customHeight="1" x14ac:dyDescent="0.2">
      <c r="A304" s="14" t="s">
        <v>441</v>
      </c>
      <c r="B304" s="8">
        <v>352370</v>
      </c>
      <c r="C304" s="15">
        <v>0</v>
      </c>
      <c r="D304" s="59">
        <v>8</v>
      </c>
      <c r="E304" s="269">
        <v>8</v>
      </c>
      <c r="F304" s="270">
        <v>30</v>
      </c>
      <c r="G304" s="310" t="s">
        <v>1336</v>
      </c>
      <c r="H304" s="117" t="s">
        <v>51</v>
      </c>
      <c r="I304" s="101"/>
      <c r="J304" s="120">
        <v>161.49</v>
      </c>
      <c r="K304" s="123">
        <v>0.67945875457562366</v>
      </c>
      <c r="L304" s="238">
        <v>6094</v>
      </c>
      <c r="M304" s="238">
        <v>5177</v>
      </c>
      <c r="N304" s="300">
        <v>917</v>
      </c>
      <c r="O304" s="244">
        <v>37.82</v>
      </c>
      <c r="P304" s="111">
        <v>84.95</v>
      </c>
      <c r="Q304" s="317">
        <v>4</v>
      </c>
      <c r="R304" s="95">
        <v>0.70699999999999996</v>
      </c>
      <c r="S304" s="116">
        <v>109</v>
      </c>
      <c r="T304" s="116">
        <v>9700</v>
      </c>
      <c r="U304" s="116">
        <v>0</v>
      </c>
      <c r="V304" s="116">
        <v>0</v>
      </c>
      <c r="W304" s="116">
        <v>7</v>
      </c>
      <c r="X304" s="116">
        <v>35</v>
      </c>
      <c r="Y304" s="116">
        <v>14</v>
      </c>
      <c r="Z304" s="324">
        <v>0</v>
      </c>
    </row>
    <row r="305" spans="1:26" ht="15" customHeight="1" x14ac:dyDescent="0.2">
      <c r="A305" s="14" t="s">
        <v>442</v>
      </c>
      <c r="B305" s="8">
        <v>352380</v>
      </c>
      <c r="C305" s="15">
        <v>0</v>
      </c>
      <c r="D305" s="59">
        <v>4</v>
      </c>
      <c r="E305" s="269">
        <v>4</v>
      </c>
      <c r="F305" s="270">
        <v>30</v>
      </c>
      <c r="G305" s="310" t="s">
        <v>1337</v>
      </c>
      <c r="H305" s="117" t="s">
        <v>15</v>
      </c>
      <c r="I305" s="101"/>
      <c r="J305" s="120">
        <v>138.61000000000001</v>
      </c>
      <c r="K305" s="123">
        <v>5.8248991405607242E-2</v>
      </c>
      <c r="L305" s="238">
        <v>7578</v>
      </c>
      <c r="M305" s="238">
        <v>7001</v>
      </c>
      <c r="N305" s="300">
        <v>577</v>
      </c>
      <c r="O305" s="244">
        <v>54.52</v>
      </c>
      <c r="P305" s="111">
        <v>92.39</v>
      </c>
      <c r="Q305" s="317">
        <v>5</v>
      </c>
      <c r="R305" s="95">
        <v>0.71699999999999997</v>
      </c>
      <c r="S305" s="116">
        <v>60</v>
      </c>
      <c r="T305" s="116">
        <v>12210</v>
      </c>
      <c r="U305" s="116">
        <v>743000</v>
      </c>
      <c r="V305" s="116">
        <v>0</v>
      </c>
      <c r="W305" s="116">
        <v>15</v>
      </c>
      <c r="X305" s="116">
        <v>54</v>
      </c>
      <c r="Y305" s="116">
        <v>44</v>
      </c>
      <c r="Z305" s="324">
        <v>0</v>
      </c>
    </row>
    <row r="306" spans="1:26" ht="15" customHeight="1" x14ac:dyDescent="0.2">
      <c r="A306" s="14" t="s">
        <v>443</v>
      </c>
      <c r="B306" s="8">
        <v>352390</v>
      </c>
      <c r="C306" s="15">
        <v>0</v>
      </c>
      <c r="D306" s="59">
        <v>10</v>
      </c>
      <c r="E306" s="269">
        <v>10</v>
      </c>
      <c r="F306" s="270">
        <v>30</v>
      </c>
      <c r="G306" s="310" t="s">
        <v>1338</v>
      </c>
      <c r="H306" s="117" t="s">
        <v>54</v>
      </c>
      <c r="I306" s="101"/>
      <c r="J306" s="120">
        <v>639.98</v>
      </c>
      <c r="K306" s="123">
        <v>1.1362265648126924</v>
      </c>
      <c r="L306" s="238">
        <v>162309</v>
      </c>
      <c r="M306" s="238">
        <v>153218</v>
      </c>
      <c r="N306" s="300">
        <v>9091</v>
      </c>
      <c r="O306" s="244">
        <v>253.32</v>
      </c>
      <c r="P306" s="111">
        <v>94.4</v>
      </c>
      <c r="Q306" s="317">
        <v>1</v>
      </c>
      <c r="R306" s="95">
        <v>0.77300000000000002</v>
      </c>
      <c r="S306" s="116">
        <v>223</v>
      </c>
      <c r="T306" s="116">
        <v>28874</v>
      </c>
      <c r="U306" s="116">
        <v>7705000</v>
      </c>
      <c r="V306" s="116">
        <v>50000</v>
      </c>
      <c r="W306" s="116">
        <v>543</v>
      </c>
      <c r="X306" s="116">
        <v>1699</v>
      </c>
      <c r="Y306" s="116">
        <v>1419</v>
      </c>
      <c r="Z306" s="324">
        <v>0</v>
      </c>
    </row>
    <row r="307" spans="1:26" ht="15" customHeight="1" x14ac:dyDescent="0.2">
      <c r="A307" s="14" t="s">
        <v>444</v>
      </c>
      <c r="B307" s="8">
        <v>352400</v>
      </c>
      <c r="C307" s="15">
        <v>0</v>
      </c>
      <c r="D307" s="59">
        <v>5</v>
      </c>
      <c r="E307" s="269">
        <v>5</v>
      </c>
      <c r="F307" s="270">
        <v>30</v>
      </c>
      <c r="G307" s="310" t="s">
        <v>1339</v>
      </c>
      <c r="H307" s="117" t="s">
        <v>9</v>
      </c>
      <c r="I307" s="101"/>
      <c r="J307" s="120">
        <v>200.52</v>
      </c>
      <c r="K307" s="123">
        <v>4.0660768859737351</v>
      </c>
      <c r="L307" s="238">
        <v>52234</v>
      </c>
      <c r="M307" s="238">
        <v>47419</v>
      </c>
      <c r="N307" s="300">
        <v>4815</v>
      </c>
      <c r="O307" s="244">
        <v>260.10000000000002</v>
      </c>
      <c r="P307" s="111">
        <v>90.78</v>
      </c>
      <c r="Q307" s="317">
        <v>1</v>
      </c>
      <c r="R307" s="95">
        <v>0.76200000000000001</v>
      </c>
      <c r="S307" s="116">
        <v>85</v>
      </c>
      <c r="T307" s="116">
        <v>7000</v>
      </c>
      <c r="U307" s="116">
        <v>861000</v>
      </c>
      <c r="V307" s="116">
        <v>0</v>
      </c>
      <c r="W307" s="116">
        <v>246</v>
      </c>
      <c r="X307" s="116">
        <v>470</v>
      </c>
      <c r="Y307" s="116">
        <v>357</v>
      </c>
      <c r="Z307" s="324">
        <v>0</v>
      </c>
    </row>
    <row r="308" spans="1:26" ht="15" customHeight="1" x14ac:dyDescent="0.2">
      <c r="A308" s="14" t="s">
        <v>445</v>
      </c>
      <c r="B308" s="8">
        <v>352410</v>
      </c>
      <c r="C308" s="15">
        <v>0</v>
      </c>
      <c r="D308" s="59">
        <v>8</v>
      </c>
      <c r="E308" s="269">
        <v>8</v>
      </c>
      <c r="F308" s="270">
        <v>30</v>
      </c>
      <c r="G308" s="310" t="s">
        <v>1340</v>
      </c>
      <c r="H308" s="117" t="s">
        <v>51</v>
      </c>
      <c r="I308" s="101"/>
      <c r="J308" s="120">
        <v>697.76</v>
      </c>
      <c r="K308" s="123">
        <v>0.49487599543036609</v>
      </c>
      <c r="L308" s="238">
        <v>39550</v>
      </c>
      <c r="M308" s="238">
        <v>37235</v>
      </c>
      <c r="N308" s="300">
        <v>2315</v>
      </c>
      <c r="O308" s="244">
        <v>56.13</v>
      </c>
      <c r="P308" s="111">
        <v>94.15</v>
      </c>
      <c r="Q308" s="317">
        <v>4</v>
      </c>
      <c r="R308" s="95">
        <v>0.76500000000000001</v>
      </c>
      <c r="S308" s="116">
        <v>207</v>
      </c>
      <c r="T308" s="116">
        <v>8500</v>
      </c>
      <c r="U308" s="116">
        <v>5900000</v>
      </c>
      <c r="V308" s="116">
        <v>1000</v>
      </c>
      <c r="W308" s="116">
        <v>70</v>
      </c>
      <c r="X308" s="116">
        <v>486</v>
      </c>
      <c r="Y308" s="116">
        <v>370</v>
      </c>
      <c r="Z308" s="324">
        <v>0</v>
      </c>
    </row>
    <row r="309" spans="1:26" ht="15" customHeight="1" x14ac:dyDescent="0.2">
      <c r="A309" s="14" t="s">
        <v>446</v>
      </c>
      <c r="B309" s="8">
        <v>352420</v>
      </c>
      <c r="C309" s="15">
        <v>0</v>
      </c>
      <c r="D309" s="59">
        <v>12</v>
      </c>
      <c r="E309" s="269">
        <v>12</v>
      </c>
      <c r="F309" s="270">
        <v>30</v>
      </c>
      <c r="G309" s="310" t="s">
        <v>1341</v>
      </c>
      <c r="H309" s="117" t="s">
        <v>11</v>
      </c>
      <c r="I309" s="101"/>
      <c r="J309" s="120">
        <v>274.22000000000003</v>
      </c>
      <c r="K309" s="123">
        <v>0.22090235892482379</v>
      </c>
      <c r="L309" s="238">
        <v>6644</v>
      </c>
      <c r="M309" s="238">
        <v>6268</v>
      </c>
      <c r="N309" s="300">
        <v>376</v>
      </c>
      <c r="O309" s="244">
        <v>24.3</v>
      </c>
      <c r="P309" s="111">
        <v>94.34</v>
      </c>
      <c r="Q309" s="317">
        <v>4</v>
      </c>
      <c r="R309" s="95">
        <v>0.71099999999999997</v>
      </c>
      <c r="S309" s="116">
        <v>67</v>
      </c>
      <c r="T309" s="116">
        <v>4780</v>
      </c>
      <c r="U309" s="116">
        <v>80000</v>
      </c>
      <c r="V309" s="116">
        <v>200</v>
      </c>
      <c r="W309" s="116">
        <v>3</v>
      </c>
      <c r="X309" s="116">
        <v>43</v>
      </c>
      <c r="Y309" s="116">
        <v>33</v>
      </c>
      <c r="Z309" s="324">
        <v>0</v>
      </c>
    </row>
    <row r="310" spans="1:26" ht="15" customHeight="1" x14ac:dyDescent="0.2">
      <c r="A310" s="14" t="s">
        <v>447</v>
      </c>
      <c r="B310" s="8">
        <v>352430</v>
      </c>
      <c r="C310" s="15">
        <v>0</v>
      </c>
      <c r="D310" s="59">
        <v>9</v>
      </c>
      <c r="E310" s="269">
        <v>9</v>
      </c>
      <c r="F310" s="270">
        <v>30</v>
      </c>
      <c r="G310" s="310" t="s">
        <v>1342</v>
      </c>
      <c r="H310" s="117" t="s">
        <v>18</v>
      </c>
      <c r="I310" s="101"/>
      <c r="J310" s="120">
        <v>706.5</v>
      </c>
      <c r="K310" s="123">
        <v>0.4557322365923655</v>
      </c>
      <c r="L310" s="238">
        <v>73091</v>
      </c>
      <c r="M310" s="238">
        <v>71445</v>
      </c>
      <c r="N310" s="300">
        <v>1646</v>
      </c>
      <c r="O310" s="244">
        <v>103.44</v>
      </c>
      <c r="P310" s="111">
        <v>97.75</v>
      </c>
      <c r="Q310" s="317">
        <v>1</v>
      </c>
      <c r="R310" s="95">
        <v>0.77800000000000002</v>
      </c>
      <c r="S310" s="116">
        <v>259</v>
      </c>
      <c r="T310" s="116">
        <v>5250</v>
      </c>
      <c r="U310" s="116">
        <v>75200</v>
      </c>
      <c r="V310" s="116">
        <v>400</v>
      </c>
      <c r="W310" s="116">
        <v>180</v>
      </c>
      <c r="X310" s="116">
        <v>933</v>
      </c>
      <c r="Y310" s="116">
        <v>737</v>
      </c>
      <c r="Z310" s="324">
        <v>0</v>
      </c>
    </row>
    <row r="311" spans="1:26" ht="15" customHeight="1" x14ac:dyDescent="0.2">
      <c r="A311" s="14" t="s">
        <v>448</v>
      </c>
      <c r="B311" s="8">
        <v>352440</v>
      </c>
      <c r="C311" s="15">
        <v>0</v>
      </c>
      <c r="D311" s="59">
        <v>2</v>
      </c>
      <c r="E311" s="269">
        <v>2</v>
      </c>
      <c r="F311" s="270">
        <v>30</v>
      </c>
      <c r="G311" s="310" t="s">
        <v>1343</v>
      </c>
      <c r="H311" s="117" t="s">
        <v>6</v>
      </c>
      <c r="I311" s="101"/>
      <c r="J311" s="120">
        <v>460.07</v>
      </c>
      <c r="K311" s="123">
        <v>0.88026621410639549</v>
      </c>
      <c r="L311" s="238">
        <v>220103</v>
      </c>
      <c r="M311" s="238">
        <v>217063</v>
      </c>
      <c r="N311" s="300">
        <v>3040</v>
      </c>
      <c r="O311" s="244">
        <v>474.08</v>
      </c>
      <c r="P311" s="111">
        <v>98.62</v>
      </c>
      <c r="Q311" s="317">
        <v>1</v>
      </c>
      <c r="R311" s="95">
        <v>0.77700000000000002</v>
      </c>
      <c r="S311" s="116">
        <v>200</v>
      </c>
      <c r="T311" s="116">
        <v>17509</v>
      </c>
      <c r="U311" s="116">
        <v>63460</v>
      </c>
      <c r="V311" s="116">
        <v>815</v>
      </c>
      <c r="W311" s="116">
        <v>332</v>
      </c>
      <c r="X311" s="116">
        <v>1396</v>
      </c>
      <c r="Y311" s="116">
        <v>1391</v>
      </c>
      <c r="Z311" s="324">
        <v>19.48</v>
      </c>
    </row>
    <row r="312" spans="1:26" ht="15" customHeight="1" x14ac:dyDescent="0.2">
      <c r="A312" s="14" t="s">
        <v>449</v>
      </c>
      <c r="B312" s="8">
        <v>352450</v>
      </c>
      <c r="C312" s="15">
        <v>0</v>
      </c>
      <c r="D312" s="59">
        <v>16</v>
      </c>
      <c r="E312" s="269">
        <v>16</v>
      </c>
      <c r="F312" s="270">
        <v>30</v>
      </c>
      <c r="G312" s="310" t="s">
        <v>1344</v>
      </c>
      <c r="H312" s="117" t="s">
        <v>0</v>
      </c>
      <c r="I312" s="101"/>
      <c r="J312" s="120">
        <v>144.44</v>
      </c>
      <c r="K312" s="123">
        <v>2.6625713890287672</v>
      </c>
      <c r="L312" s="238">
        <v>6344</v>
      </c>
      <c r="M312" s="238">
        <v>5675</v>
      </c>
      <c r="N312" s="300">
        <v>669</v>
      </c>
      <c r="O312" s="244">
        <v>43.71</v>
      </c>
      <c r="P312" s="111">
        <v>89.45</v>
      </c>
      <c r="Q312" s="317">
        <v>3</v>
      </c>
      <c r="R312" s="95">
        <v>0.72299999999999998</v>
      </c>
      <c r="S312" s="116">
        <v>68</v>
      </c>
      <c r="T312" s="116">
        <v>7000</v>
      </c>
      <c r="U312" s="116">
        <v>4140000</v>
      </c>
      <c r="V312" s="116">
        <v>0</v>
      </c>
      <c r="W312" s="116">
        <v>53</v>
      </c>
      <c r="X312" s="116">
        <v>39</v>
      </c>
      <c r="Y312" s="116">
        <v>40</v>
      </c>
      <c r="Z312" s="324">
        <v>0</v>
      </c>
    </row>
    <row r="313" spans="1:26" ht="15" customHeight="1" x14ac:dyDescent="0.2">
      <c r="A313" s="14" t="s">
        <v>450</v>
      </c>
      <c r="B313" s="8">
        <v>352460</v>
      </c>
      <c r="C313" s="15">
        <v>0</v>
      </c>
      <c r="D313" s="59">
        <v>11</v>
      </c>
      <c r="E313" s="269">
        <v>11</v>
      </c>
      <c r="F313" s="270">
        <v>30</v>
      </c>
      <c r="G313" s="310" t="s">
        <v>1345</v>
      </c>
      <c r="H313" s="117" t="s">
        <v>12</v>
      </c>
      <c r="I313" s="101"/>
      <c r="J313" s="120">
        <v>708.38</v>
      </c>
      <c r="K313" s="123">
        <v>-2.9099394694909186E-2</v>
      </c>
      <c r="L313" s="238">
        <v>17155</v>
      </c>
      <c r="M313" s="238">
        <v>9340</v>
      </c>
      <c r="N313" s="300">
        <v>7815</v>
      </c>
      <c r="O313" s="244">
        <v>24.36</v>
      </c>
      <c r="P313" s="111">
        <v>54.44</v>
      </c>
      <c r="Q313" s="317">
        <v>5</v>
      </c>
      <c r="R313" s="95">
        <v>0.71699999999999997</v>
      </c>
      <c r="S313" s="116">
        <v>160</v>
      </c>
      <c r="T313" s="116">
        <v>9000</v>
      </c>
      <c r="U313" s="116">
        <v>0</v>
      </c>
      <c r="V313" s="116">
        <v>0</v>
      </c>
      <c r="W313" s="116">
        <v>15</v>
      </c>
      <c r="X313" s="116">
        <v>139</v>
      </c>
      <c r="Y313" s="116">
        <v>100</v>
      </c>
      <c r="Z313" s="324">
        <v>0</v>
      </c>
    </row>
    <row r="314" spans="1:26" ht="15" customHeight="1" x14ac:dyDescent="0.2">
      <c r="A314" s="14" t="s">
        <v>451</v>
      </c>
      <c r="B314" s="8">
        <v>352470</v>
      </c>
      <c r="C314" s="15">
        <v>0</v>
      </c>
      <c r="D314" s="59">
        <v>5</v>
      </c>
      <c r="E314" s="269">
        <v>5</v>
      </c>
      <c r="F314" s="270">
        <v>30</v>
      </c>
      <c r="G314" s="310" t="s">
        <v>1346</v>
      </c>
      <c r="H314" s="117" t="s">
        <v>9</v>
      </c>
      <c r="I314" s="101"/>
      <c r="J314" s="120">
        <v>142.44</v>
      </c>
      <c r="K314" s="123">
        <v>3.2055114623783076</v>
      </c>
      <c r="L314" s="238">
        <v>50386</v>
      </c>
      <c r="M314" s="238">
        <v>49338</v>
      </c>
      <c r="N314" s="300">
        <v>1048</v>
      </c>
      <c r="O314" s="244">
        <v>356.36</v>
      </c>
      <c r="P314" s="111">
        <v>97.92</v>
      </c>
      <c r="Q314" s="317">
        <v>1</v>
      </c>
      <c r="R314" s="95">
        <v>0.78400000000000003</v>
      </c>
      <c r="S314" s="116">
        <v>103</v>
      </c>
      <c r="T314" s="116">
        <v>5453</v>
      </c>
      <c r="U314" s="116">
        <v>1715000</v>
      </c>
      <c r="V314" s="116">
        <v>0</v>
      </c>
      <c r="W314" s="116">
        <v>146</v>
      </c>
      <c r="X314" s="116">
        <v>494</v>
      </c>
      <c r="Y314" s="116">
        <v>479</v>
      </c>
      <c r="Z314" s="324">
        <v>0</v>
      </c>
    </row>
    <row r="315" spans="1:26" ht="15" customHeight="1" x14ac:dyDescent="0.2">
      <c r="A315" s="14" t="s">
        <v>452</v>
      </c>
      <c r="B315" s="8">
        <v>352480</v>
      </c>
      <c r="C315" s="15">
        <v>0</v>
      </c>
      <c r="D315" s="59">
        <v>18</v>
      </c>
      <c r="E315" s="269">
        <v>18</v>
      </c>
      <c r="F315" s="270">
        <v>30</v>
      </c>
      <c r="G315" s="310" t="s">
        <v>1347</v>
      </c>
      <c r="H315" s="117" t="s">
        <v>1</v>
      </c>
      <c r="I315" s="101"/>
      <c r="J315" s="120">
        <v>368.76</v>
      </c>
      <c r="K315" s="123">
        <v>9.226208627988175E-2</v>
      </c>
      <c r="L315" s="238">
        <v>47170</v>
      </c>
      <c r="M315" s="238">
        <v>44388</v>
      </c>
      <c r="N315" s="300">
        <v>2782</v>
      </c>
      <c r="O315" s="244">
        <v>127.98</v>
      </c>
      <c r="P315" s="111">
        <v>94.1</v>
      </c>
      <c r="Q315" s="317">
        <v>3</v>
      </c>
      <c r="R315" s="95">
        <v>0.77600000000000002</v>
      </c>
      <c r="S315" s="116">
        <v>136</v>
      </c>
      <c r="T315" s="116">
        <v>34000</v>
      </c>
      <c r="U315" s="116">
        <v>351500</v>
      </c>
      <c r="V315" s="116">
        <v>2500</v>
      </c>
      <c r="W315" s="116">
        <v>135</v>
      </c>
      <c r="X315" s="116">
        <v>865</v>
      </c>
      <c r="Y315" s="116">
        <v>519</v>
      </c>
      <c r="Z315" s="324">
        <v>0</v>
      </c>
    </row>
    <row r="316" spans="1:26" ht="15" customHeight="1" x14ac:dyDescent="0.2">
      <c r="A316" s="14" t="s">
        <v>453</v>
      </c>
      <c r="B316" s="8">
        <v>352490</v>
      </c>
      <c r="C316" s="15">
        <v>0</v>
      </c>
      <c r="D316" s="59">
        <v>2</v>
      </c>
      <c r="E316" s="269">
        <v>2</v>
      </c>
      <c r="F316" s="270">
        <v>30</v>
      </c>
      <c r="G316" s="310" t="s">
        <v>1348</v>
      </c>
      <c r="H316" s="117" t="s">
        <v>6</v>
      </c>
      <c r="I316" s="101"/>
      <c r="J316" s="120">
        <v>183.76</v>
      </c>
      <c r="K316" s="123">
        <v>2.2329263346845263</v>
      </c>
      <c r="L316" s="238">
        <v>5844</v>
      </c>
      <c r="M316" s="238">
        <v>2798</v>
      </c>
      <c r="N316" s="300">
        <v>3046</v>
      </c>
      <c r="O316" s="244">
        <v>31.69</v>
      </c>
      <c r="P316" s="111">
        <v>47.88</v>
      </c>
      <c r="Q316" s="317">
        <v>2</v>
      </c>
      <c r="R316" s="95">
        <v>0.75600000000000001</v>
      </c>
      <c r="S316" s="116">
        <v>15</v>
      </c>
      <c r="T316" s="116">
        <v>11645</v>
      </c>
      <c r="U316" s="116">
        <v>0</v>
      </c>
      <c r="V316" s="116">
        <v>0</v>
      </c>
      <c r="W316" s="116">
        <v>31</v>
      </c>
      <c r="X316" s="116">
        <v>27</v>
      </c>
      <c r="Y316" s="116">
        <v>28</v>
      </c>
      <c r="Z316" s="324">
        <v>6.43</v>
      </c>
    </row>
    <row r="317" spans="1:26" ht="15" customHeight="1" x14ac:dyDescent="0.2">
      <c r="A317" s="14" t="s">
        <v>454</v>
      </c>
      <c r="B317" s="8">
        <v>352500</v>
      </c>
      <c r="C317" s="15">
        <v>0</v>
      </c>
      <c r="D317" s="59">
        <v>6</v>
      </c>
      <c r="E317" s="269">
        <v>6</v>
      </c>
      <c r="F317" s="270">
        <v>30</v>
      </c>
      <c r="G317" s="310" t="s">
        <v>1349</v>
      </c>
      <c r="H317" s="117" t="s">
        <v>16</v>
      </c>
      <c r="I317" s="101"/>
      <c r="J317" s="120">
        <v>17.52</v>
      </c>
      <c r="K317" s="123">
        <v>1.457280356944568</v>
      </c>
      <c r="L317" s="238">
        <v>116045</v>
      </c>
      <c r="M317" s="238">
        <v>116045</v>
      </c>
      <c r="N317" s="300">
        <v>0</v>
      </c>
      <c r="O317" s="244">
        <v>6650.14</v>
      </c>
      <c r="P317" s="111">
        <v>100</v>
      </c>
      <c r="Q317" s="317">
        <v>2</v>
      </c>
      <c r="R317" s="95">
        <v>0.76</v>
      </c>
      <c r="S317" s="116">
        <v>0</v>
      </c>
      <c r="T317" s="116">
        <v>0</v>
      </c>
      <c r="U317" s="116">
        <v>0</v>
      </c>
      <c r="V317" s="116">
        <v>0</v>
      </c>
      <c r="W317" s="116">
        <v>181</v>
      </c>
      <c r="X317" s="116">
        <v>525</v>
      </c>
      <c r="Y317" s="116">
        <v>394</v>
      </c>
      <c r="Z317" s="324">
        <v>0</v>
      </c>
    </row>
    <row r="318" spans="1:26" ht="15" customHeight="1" x14ac:dyDescent="0.2">
      <c r="A318" s="14" t="s">
        <v>455</v>
      </c>
      <c r="B318" s="8">
        <v>352510</v>
      </c>
      <c r="C318" s="15">
        <v>0</v>
      </c>
      <c r="D318" s="59">
        <v>4</v>
      </c>
      <c r="E318" s="269">
        <v>4</v>
      </c>
      <c r="F318" s="270">
        <v>30</v>
      </c>
      <c r="G318" s="310" t="s">
        <v>1350</v>
      </c>
      <c r="H318" s="117" t="s">
        <v>15</v>
      </c>
      <c r="I318" s="101"/>
      <c r="J318" s="120">
        <v>503.36</v>
      </c>
      <c r="K318" s="123">
        <v>1.7283931775264438</v>
      </c>
      <c r="L318" s="238">
        <v>40493</v>
      </c>
      <c r="M318" s="238">
        <v>39373</v>
      </c>
      <c r="N318" s="300">
        <v>1120</v>
      </c>
      <c r="O318" s="244">
        <v>80.680000000000007</v>
      </c>
      <c r="P318" s="111">
        <v>97.23</v>
      </c>
      <c r="Q318" s="317">
        <v>2</v>
      </c>
      <c r="R318" s="95">
        <v>0.73499999999999999</v>
      </c>
      <c r="S318" s="116">
        <v>163</v>
      </c>
      <c r="T318" s="116">
        <v>3870</v>
      </c>
      <c r="U318" s="116">
        <v>1410000</v>
      </c>
      <c r="V318" s="116">
        <v>1400</v>
      </c>
      <c r="W318" s="116">
        <v>134</v>
      </c>
      <c r="X318" s="116">
        <v>318</v>
      </c>
      <c r="Y318" s="116">
        <v>240</v>
      </c>
      <c r="Z318" s="324">
        <v>0</v>
      </c>
    </row>
    <row r="319" spans="1:26" ht="15" customHeight="1" x14ac:dyDescent="0.2">
      <c r="A319" s="14" t="s">
        <v>456</v>
      </c>
      <c r="B319" s="8">
        <v>352520</v>
      </c>
      <c r="C319" s="15">
        <v>0</v>
      </c>
      <c r="D319" s="59">
        <v>5</v>
      </c>
      <c r="E319" s="269">
        <v>5</v>
      </c>
      <c r="F319" s="270">
        <v>30</v>
      </c>
      <c r="G319" s="310" t="s">
        <v>1351</v>
      </c>
      <c r="H319" s="117" t="s">
        <v>9</v>
      </c>
      <c r="I319" s="101"/>
      <c r="J319" s="120">
        <v>207.67</v>
      </c>
      <c r="K319" s="123">
        <v>2.8313382393979403</v>
      </c>
      <c r="L319" s="238">
        <v>26961</v>
      </c>
      <c r="M319" s="238">
        <v>22163</v>
      </c>
      <c r="N319" s="300">
        <v>4798</v>
      </c>
      <c r="O319" s="244">
        <v>129.9</v>
      </c>
      <c r="P319" s="111">
        <v>82.2</v>
      </c>
      <c r="Q319" s="317">
        <v>4</v>
      </c>
      <c r="R319" s="95">
        <v>0.73299999999999998</v>
      </c>
      <c r="S319" s="116">
        <v>84</v>
      </c>
      <c r="T319" s="116">
        <v>2600</v>
      </c>
      <c r="U319" s="116">
        <v>150000</v>
      </c>
      <c r="V319" s="116">
        <v>0</v>
      </c>
      <c r="W319" s="116">
        <v>77</v>
      </c>
      <c r="X319" s="116">
        <v>165</v>
      </c>
      <c r="Y319" s="116">
        <v>149</v>
      </c>
      <c r="Z319" s="324">
        <v>0</v>
      </c>
    </row>
    <row r="320" spans="1:26" ht="15" customHeight="1" x14ac:dyDescent="0.2">
      <c r="A320" s="14" t="s">
        <v>457</v>
      </c>
      <c r="B320" s="8">
        <v>352530</v>
      </c>
      <c r="C320" s="15">
        <v>0</v>
      </c>
      <c r="D320" s="59">
        <v>13</v>
      </c>
      <c r="E320" s="269">
        <v>13</v>
      </c>
      <c r="F320" s="270">
        <v>30</v>
      </c>
      <c r="G320" s="310" t="s">
        <v>1352</v>
      </c>
      <c r="H320" s="117" t="s">
        <v>10</v>
      </c>
      <c r="I320" s="101"/>
      <c r="J320" s="120">
        <v>688.34</v>
      </c>
      <c r="K320" s="123">
        <v>1.4194044773003567</v>
      </c>
      <c r="L320" s="238">
        <v>139844</v>
      </c>
      <c r="M320" s="238">
        <v>136018</v>
      </c>
      <c r="N320" s="300">
        <v>3826</v>
      </c>
      <c r="O320" s="244">
        <v>203.53</v>
      </c>
      <c r="P320" s="111">
        <v>97.26</v>
      </c>
      <c r="Q320" s="317">
        <v>3</v>
      </c>
      <c r="R320" s="95">
        <v>0.77800000000000002</v>
      </c>
      <c r="S320" s="116">
        <v>256</v>
      </c>
      <c r="T320" s="116">
        <v>0</v>
      </c>
      <c r="U320" s="116">
        <v>0</v>
      </c>
      <c r="V320" s="116">
        <v>2500</v>
      </c>
      <c r="W320" s="116">
        <v>785</v>
      </c>
      <c r="X320" s="116">
        <v>1974</v>
      </c>
      <c r="Y320" s="116">
        <v>1217</v>
      </c>
      <c r="Z320" s="324">
        <v>7.25</v>
      </c>
    </row>
    <row r="321" spans="1:26" ht="15" customHeight="1" x14ac:dyDescent="0.2">
      <c r="A321" s="14" t="s">
        <v>458</v>
      </c>
      <c r="B321" s="8">
        <v>352540</v>
      </c>
      <c r="C321" s="15">
        <v>0</v>
      </c>
      <c r="D321" s="59">
        <v>8</v>
      </c>
      <c r="E321" s="269">
        <v>8</v>
      </c>
      <c r="F321" s="270">
        <v>30</v>
      </c>
      <c r="G321" s="310" t="s">
        <v>1353</v>
      </c>
      <c r="H321" s="117" t="s">
        <v>51</v>
      </c>
      <c r="I321" s="101"/>
      <c r="J321" s="120">
        <v>140.99</v>
      </c>
      <c r="K321" s="123">
        <v>-0.2814883235842558</v>
      </c>
      <c r="L321" s="238">
        <v>3148</v>
      </c>
      <c r="M321" s="238">
        <v>2673</v>
      </c>
      <c r="N321" s="300">
        <v>475</v>
      </c>
      <c r="O321" s="244">
        <v>22.17</v>
      </c>
      <c r="P321" s="111">
        <v>84.91</v>
      </c>
      <c r="Q321" s="317">
        <v>3</v>
      </c>
      <c r="R321" s="95">
        <v>0.70299999999999996</v>
      </c>
      <c r="S321" s="116">
        <v>52</v>
      </c>
      <c r="T321" s="116">
        <v>2700</v>
      </c>
      <c r="U321" s="116">
        <v>1330560</v>
      </c>
      <c r="V321" s="116">
        <v>140</v>
      </c>
      <c r="W321" s="116">
        <v>7</v>
      </c>
      <c r="X321" s="116">
        <v>25</v>
      </c>
      <c r="Y321" s="116">
        <v>21</v>
      </c>
      <c r="Z321" s="324">
        <v>0</v>
      </c>
    </row>
    <row r="322" spans="1:26" ht="15" customHeight="1" x14ac:dyDescent="0.2">
      <c r="A322" s="14" t="s">
        <v>459</v>
      </c>
      <c r="B322" s="8">
        <v>352550</v>
      </c>
      <c r="C322" s="15">
        <v>0</v>
      </c>
      <c r="D322" s="59">
        <v>5</v>
      </c>
      <c r="E322" s="269">
        <v>5</v>
      </c>
      <c r="F322" s="270">
        <v>30</v>
      </c>
      <c r="G322" s="310" t="s">
        <v>1354</v>
      </c>
      <c r="H322" s="117" t="s">
        <v>9</v>
      </c>
      <c r="I322" s="101"/>
      <c r="J322" s="120">
        <v>374.58</v>
      </c>
      <c r="K322" s="123">
        <v>1.0002654971840164</v>
      </c>
      <c r="L322" s="238">
        <v>12255</v>
      </c>
      <c r="M322" s="238">
        <v>12255</v>
      </c>
      <c r="N322" s="300">
        <v>0</v>
      </c>
      <c r="O322" s="244">
        <v>32.74</v>
      </c>
      <c r="P322" s="111">
        <v>100</v>
      </c>
      <c r="Q322" s="317">
        <v>4</v>
      </c>
      <c r="R322" s="95">
        <v>0.69899999999999995</v>
      </c>
      <c r="S322" s="116">
        <v>64</v>
      </c>
      <c r="T322" s="116">
        <v>19700</v>
      </c>
      <c r="U322" s="116">
        <v>0</v>
      </c>
      <c r="V322" s="116">
        <v>0</v>
      </c>
      <c r="W322" s="116">
        <v>90</v>
      </c>
      <c r="X322" s="116">
        <v>135</v>
      </c>
      <c r="Y322" s="116">
        <v>76</v>
      </c>
      <c r="Z322" s="324">
        <v>0</v>
      </c>
    </row>
    <row r="323" spans="1:26" ht="15" customHeight="1" x14ac:dyDescent="0.2">
      <c r="A323" s="14" t="s">
        <v>460</v>
      </c>
      <c r="B323" s="8">
        <v>352560</v>
      </c>
      <c r="C323" s="15">
        <v>0</v>
      </c>
      <c r="D323" s="59">
        <v>17</v>
      </c>
      <c r="E323" s="269">
        <v>17</v>
      </c>
      <c r="F323" s="270">
        <v>30</v>
      </c>
      <c r="G323" s="310" t="s">
        <v>1355</v>
      </c>
      <c r="H323" s="117" t="s">
        <v>7</v>
      </c>
      <c r="I323" s="101"/>
      <c r="J323" s="120">
        <v>416.04</v>
      </c>
      <c r="K323" s="123">
        <v>0.68607973703862513</v>
      </c>
      <c r="L323" s="238">
        <v>4267</v>
      </c>
      <c r="M323" s="238">
        <v>3728</v>
      </c>
      <c r="N323" s="300">
        <v>539</v>
      </c>
      <c r="O323" s="244">
        <v>10.26</v>
      </c>
      <c r="P323" s="111">
        <v>87.37</v>
      </c>
      <c r="Q323" s="317">
        <v>4</v>
      </c>
      <c r="R323" s="95">
        <v>0.74099999999999999</v>
      </c>
      <c r="S323" s="116">
        <v>50</v>
      </c>
      <c r="T323" s="116">
        <v>23800</v>
      </c>
      <c r="U323" s="116">
        <v>720000</v>
      </c>
      <c r="V323" s="116">
        <v>0</v>
      </c>
      <c r="W323" s="116">
        <v>1</v>
      </c>
      <c r="X323" s="116">
        <v>23</v>
      </c>
      <c r="Y323" s="116">
        <v>24</v>
      </c>
      <c r="Z323" s="324">
        <v>0</v>
      </c>
    </row>
    <row r="324" spans="1:26" ht="15" customHeight="1" x14ac:dyDescent="0.2">
      <c r="A324" s="14" t="s">
        <v>461</v>
      </c>
      <c r="B324" s="8">
        <v>352570</v>
      </c>
      <c r="C324" s="15">
        <v>0</v>
      </c>
      <c r="D324" s="59">
        <v>19</v>
      </c>
      <c r="E324" s="269">
        <v>19</v>
      </c>
      <c r="F324" s="270">
        <v>30</v>
      </c>
      <c r="G324" s="310" t="s">
        <v>1356</v>
      </c>
      <c r="H324" s="117" t="s">
        <v>2</v>
      </c>
      <c r="I324" s="101"/>
      <c r="J324" s="120">
        <v>858.64</v>
      </c>
      <c r="K324" s="123">
        <v>1.1177909624170201</v>
      </c>
      <c r="L324" s="238">
        <v>34419</v>
      </c>
      <c r="M324" s="238">
        <v>31535</v>
      </c>
      <c r="N324" s="300">
        <v>2884</v>
      </c>
      <c r="O324" s="244">
        <v>40.01</v>
      </c>
      <c r="P324" s="111">
        <v>91.62</v>
      </c>
      <c r="Q324" s="317">
        <v>3</v>
      </c>
      <c r="R324" s="95">
        <v>0.77700000000000002</v>
      </c>
      <c r="S324" s="116">
        <v>230</v>
      </c>
      <c r="T324" s="116">
        <v>58000</v>
      </c>
      <c r="U324" s="116">
        <v>2400000</v>
      </c>
      <c r="V324" s="116">
        <v>3600</v>
      </c>
      <c r="W324" s="116">
        <v>122</v>
      </c>
      <c r="X324" s="116">
        <v>450</v>
      </c>
      <c r="Y324" s="116">
        <v>278</v>
      </c>
      <c r="Z324" s="324">
        <v>10.4</v>
      </c>
    </row>
    <row r="325" spans="1:26" ht="15" customHeight="1" x14ac:dyDescent="0.2">
      <c r="A325" s="14" t="s">
        <v>462</v>
      </c>
      <c r="B325" s="8">
        <v>352580</v>
      </c>
      <c r="C325" s="15">
        <v>0</v>
      </c>
      <c r="D325" s="59">
        <v>20</v>
      </c>
      <c r="E325" s="269">
        <v>20</v>
      </c>
      <c r="F325" s="270">
        <v>30</v>
      </c>
      <c r="G325" s="310" t="s">
        <v>1357</v>
      </c>
      <c r="H325" s="117" t="s">
        <v>3</v>
      </c>
      <c r="I325" s="101"/>
      <c r="J325" s="120">
        <v>128.21</v>
      </c>
      <c r="K325" s="123">
        <v>0.42534497597297438</v>
      </c>
      <c r="L325" s="238">
        <v>4524</v>
      </c>
      <c r="M325" s="238">
        <v>4315</v>
      </c>
      <c r="N325" s="300">
        <v>209</v>
      </c>
      <c r="O325" s="244">
        <v>35.29</v>
      </c>
      <c r="P325" s="111">
        <v>95.38</v>
      </c>
      <c r="Q325" s="317">
        <v>4</v>
      </c>
      <c r="R325" s="95">
        <v>0.71599999999999997</v>
      </c>
      <c r="S325" s="116">
        <v>27</v>
      </c>
      <c r="T325" s="116">
        <v>9500</v>
      </c>
      <c r="U325" s="116">
        <v>0</v>
      </c>
      <c r="V325" s="116">
        <v>0</v>
      </c>
      <c r="W325" s="116">
        <v>2</v>
      </c>
      <c r="X325" s="116">
        <v>20</v>
      </c>
      <c r="Y325" s="116">
        <v>17</v>
      </c>
      <c r="Z325" s="324">
        <v>0</v>
      </c>
    </row>
    <row r="326" spans="1:26" ht="15" customHeight="1" x14ac:dyDescent="0.2">
      <c r="A326" s="14" t="s">
        <v>463</v>
      </c>
      <c r="B326" s="8">
        <v>352585</v>
      </c>
      <c r="C326" s="15">
        <v>0</v>
      </c>
      <c r="D326" s="59">
        <v>10</v>
      </c>
      <c r="E326" s="269">
        <v>10</v>
      </c>
      <c r="F326" s="270">
        <v>30</v>
      </c>
      <c r="G326" s="310" t="s">
        <v>1358</v>
      </c>
      <c r="H326" s="117" t="s">
        <v>54</v>
      </c>
      <c r="I326" s="101"/>
      <c r="J326" s="120">
        <v>56.74</v>
      </c>
      <c r="K326" s="123">
        <v>2.1039768534124148</v>
      </c>
      <c r="L326" s="238">
        <v>3075</v>
      </c>
      <c r="M326" s="238">
        <v>1906</v>
      </c>
      <c r="N326" s="300">
        <v>1169</v>
      </c>
      <c r="O326" s="244">
        <v>54.24</v>
      </c>
      <c r="P326" s="111">
        <v>61.98</v>
      </c>
      <c r="Q326" s="317">
        <v>3</v>
      </c>
      <c r="R326" s="95">
        <v>0.74099999999999999</v>
      </c>
      <c r="S326" s="116">
        <v>24</v>
      </c>
      <c r="T326" s="116">
        <v>5300</v>
      </c>
      <c r="U326" s="116">
        <v>18000000</v>
      </c>
      <c r="V326" s="116">
        <v>1200</v>
      </c>
      <c r="W326" s="116">
        <v>25</v>
      </c>
      <c r="X326" s="116">
        <v>7</v>
      </c>
      <c r="Y326" s="116">
        <v>19</v>
      </c>
      <c r="Z326" s="324">
        <v>0</v>
      </c>
    </row>
    <row r="327" spans="1:26" ht="15" customHeight="1" x14ac:dyDescent="0.2">
      <c r="A327" s="14" t="s">
        <v>464</v>
      </c>
      <c r="B327" s="8">
        <v>352590</v>
      </c>
      <c r="C327" s="15">
        <v>0</v>
      </c>
      <c r="D327" s="59">
        <v>5</v>
      </c>
      <c r="E327" s="269">
        <v>5</v>
      </c>
      <c r="F327" s="270">
        <v>30</v>
      </c>
      <c r="G327" s="310" t="s">
        <v>1359</v>
      </c>
      <c r="H327" s="117" t="s">
        <v>9</v>
      </c>
      <c r="I327" s="101"/>
      <c r="J327" s="120">
        <v>431.97</v>
      </c>
      <c r="K327" s="123">
        <v>1.210683663190748</v>
      </c>
      <c r="L327" s="238">
        <v>391040</v>
      </c>
      <c r="M327" s="238">
        <v>377413</v>
      </c>
      <c r="N327" s="300">
        <v>13627</v>
      </c>
      <c r="O327" s="244">
        <v>906.84</v>
      </c>
      <c r="P327" s="111">
        <v>96.52</v>
      </c>
      <c r="Q327" s="317">
        <v>1</v>
      </c>
      <c r="R327" s="95">
        <v>0.82199999999999995</v>
      </c>
      <c r="S327" s="116">
        <v>166</v>
      </c>
      <c r="T327" s="116">
        <v>4572</v>
      </c>
      <c r="U327" s="116">
        <v>5582975</v>
      </c>
      <c r="V327" s="116">
        <v>10384</v>
      </c>
      <c r="W327" s="116">
        <v>1031</v>
      </c>
      <c r="X327" s="116">
        <v>4099</v>
      </c>
      <c r="Y327" s="116">
        <v>4180</v>
      </c>
      <c r="Z327" s="324">
        <v>0</v>
      </c>
    </row>
    <row r="328" spans="1:26" ht="15" customHeight="1" x14ac:dyDescent="0.2">
      <c r="A328" s="14" t="s">
        <v>465</v>
      </c>
      <c r="B328" s="8">
        <v>352600</v>
      </c>
      <c r="C328" s="15">
        <v>0</v>
      </c>
      <c r="D328" s="59">
        <v>21</v>
      </c>
      <c r="E328" s="269">
        <v>21</v>
      </c>
      <c r="F328" s="270">
        <v>30</v>
      </c>
      <c r="G328" s="310" t="s">
        <v>1360</v>
      </c>
      <c r="H328" s="117" t="s">
        <v>4</v>
      </c>
      <c r="I328" s="101"/>
      <c r="J328" s="120">
        <v>582.84</v>
      </c>
      <c r="K328" s="123">
        <v>0.82592030106758418</v>
      </c>
      <c r="L328" s="238">
        <v>19402</v>
      </c>
      <c r="M328" s="238">
        <v>16241</v>
      </c>
      <c r="N328" s="300">
        <v>3161</v>
      </c>
      <c r="O328" s="244">
        <v>33.299999999999997</v>
      </c>
      <c r="P328" s="111">
        <v>83.71</v>
      </c>
      <c r="Q328" s="317">
        <v>4</v>
      </c>
      <c r="R328" s="95">
        <v>0.745</v>
      </c>
      <c r="S328" s="116">
        <v>105</v>
      </c>
      <c r="T328" s="116">
        <v>37100</v>
      </c>
      <c r="U328" s="116">
        <v>0</v>
      </c>
      <c r="V328" s="116">
        <v>600</v>
      </c>
      <c r="W328" s="116">
        <v>26</v>
      </c>
      <c r="X328" s="116">
        <v>209</v>
      </c>
      <c r="Y328" s="116">
        <v>176</v>
      </c>
      <c r="Z328" s="324">
        <v>0</v>
      </c>
    </row>
    <row r="329" spans="1:26" ht="15" customHeight="1" x14ac:dyDescent="0.2">
      <c r="A329" s="14" t="s">
        <v>466</v>
      </c>
      <c r="B329" s="8">
        <v>352610</v>
      </c>
      <c r="C329" s="15">
        <v>0</v>
      </c>
      <c r="D329" s="59">
        <v>11</v>
      </c>
      <c r="E329" s="269">
        <v>11</v>
      </c>
      <c r="F329" s="270">
        <v>30</v>
      </c>
      <c r="G329" s="310" t="s">
        <v>1361</v>
      </c>
      <c r="H329" s="117" t="s">
        <v>12</v>
      </c>
      <c r="I329" s="101"/>
      <c r="J329" s="120">
        <v>820.96</v>
      </c>
      <c r="K329" s="123">
        <v>-0.62072107765511753</v>
      </c>
      <c r="L329" s="238">
        <v>18912</v>
      </c>
      <c r="M329" s="238">
        <v>12150</v>
      </c>
      <c r="N329" s="300">
        <v>6762</v>
      </c>
      <c r="O329" s="244">
        <v>23.27</v>
      </c>
      <c r="P329" s="111">
        <v>64.239999999999995</v>
      </c>
      <c r="Q329" s="317">
        <v>5</v>
      </c>
      <c r="R329" s="95">
        <v>0.7</v>
      </c>
      <c r="S329" s="116">
        <v>182</v>
      </c>
      <c r="T329" s="116">
        <v>5150</v>
      </c>
      <c r="U329" s="116">
        <v>0</v>
      </c>
      <c r="V329" s="116">
        <v>0</v>
      </c>
      <c r="W329" s="116">
        <v>23</v>
      </c>
      <c r="X329" s="116">
        <v>93</v>
      </c>
      <c r="Y329" s="116">
        <v>69</v>
      </c>
      <c r="Z329" s="324">
        <v>2.5599999999999996</v>
      </c>
    </row>
    <row r="330" spans="1:26" ht="15" customHeight="1" x14ac:dyDescent="0.2">
      <c r="A330" s="14" t="s">
        <v>467</v>
      </c>
      <c r="B330" s="8">
        <v>352620</v>
      </c>
      <c r="C330" s="15">
        <v>0</v>
      </c>
      <c r="D330" s="59">
        <v>11</v>
      </c>
      <c r="E330" s="269">
        <v>11</v>
      </c>
      <c r="F330" s="270">
        <v>30</v>
      </c>
      <c r="G330" s="310" t="s">
        <v>1362</v>
      </c>
      <c r="H330" s="117" t="s">
        <v>12</v>
      </c>
      <c r="I330" s="101"/>
      <c r="J330" s="120">
        <v>521.6</v>
      </c>
      <c r="K330" s="123">
        <v>0.57093549199671578</v>
      </c>
      <c r="L330" s="238">
        <v>29508</v>
      </c>
      <c r="M330" s="238">
        <v>24199</v>
      </c>
      <c r="N330" s="300">
        <v>5309</v>
      </c>
      <c r="O330" s="244">
        <v>56.51</v>
      </c>
      <c r="P330" s="111">
        <v>82.01</v>
      </c>
      <c r="Q330" s="317">
        <v>4</v>
      </c>
      <c r="R330" s="95">
        <v>0.70899999999999996</v>
      </c>
      <c r="S330" s="116">
        <v>17</v>
      </c>
      <c r="T330" s="116">
        <v>240</v>
      </c>
      <c r="U330" s="116">
        <v>0</v>
      </c>
      <c r="V330" s="116">
        <v>0</v>
      </c>
      <c r="W330" s="116">
        <v>26</v>
      </c>
      <c r="X330" s="116">
        <v>178</v>
      </c>
      <c r="Y330" s="116">
        <v>113</v>
      </c>
      <c r="Z330" s="324">
        <v>5.03</v>
      </c>
    </row>
    <row r="331" spans="1:26" ht="15" customHeight="1" x14ac:dyDescent="0.2">
      <c r="A331" s="14" t="s">
        <v>468</v>
      </c>
      <c r="B331" s="8">
        <v>352630</v>
      </c>
      <c r="C331" s="15">
        <v>0</v>
      </c>
      <c r="D331" s="59">
        <v>2</v>
      </c>
      <c r="E331" s="269">
        <v>2</v>
      </c>
      <c r="F331" s="270">
        <v>30</v>
      </c>
      <c r="G331" s="310" t="s">
        <v>1363</v>
      </c>
      <c r="H331" s="117" t="s">
        <v>6</v>
      </c>
      <c r="I331" s="101"/>
      <c r="J331" s="120">
        <v>255.92</v>
      </c>
      <c r="K331" s="123">
        <v>-0.17269452024522014</v>
      </c>
      <c r="L331" s="238">
        <v>4818</v>
      </c>
      <c r="M331" s="238">
        <v>3276</v>
      </c>
      <c r="N331" s="300">
        <v>1542</v>
      </c>
      <c r="O331" s="244">
        <v>18.86</v>
      </c>
      <c r="P331" s="111">
        <v>68</v>
      </c>
      <c r="Q331" s="317">
        <v>4</v>
      </c>
      <c r="R331" s="95">
        <v>0.69299999999999995</v>
      </c>
      <c r="S331" s="116">
        <v>92</v>
      </c>
      <c r="T331" s="116">
        <v>19001</v>
      </c>
      <c r="U331" s="116">
        <v>0</v>
      </c>
      <c r="V331" s="116">
        <v>73</v>
      </c>
      <c r="W331" s="116">
        <v>4</v>
      </c>
      <c r="X331" s="116">
        <v>34</v>
      </c>
      <c r="Y331" s="116">
        <v>30</v>
      </c>
      <c r="Z331" s="324">
        <v>0</v>
      </c>
    </row>
    <row r="332" spans="1:26" ht="15" customHeight="1" x14ac:dyDescent="0.2">
      <c r="A332" s="14" t="s">
        <v>469</v>
      </c>
      <c r="B332" s="8">
        <v>352640</v>
      </c>
      <c r="C332" s="15">
        <v>0</v>
      </c>
      <c r="D332" s="59">
        <v>10</v>
      </c>
      <c r="E332" s="269">
        <v>10</v>
      </c>
      <c r="F332" s="270">
        <v>30</v>
      </c>
      <c r="G332" s="310" t="s">
        <v>1364</v>
      </c>
      <c r="H332" s="117" t="s">
        <v>54</v>
      </c>
      <c r="I332" s="101"/>
      <c r="J332" s="120">
        <v>386.76</v>
      </c>
      <c r="K332" s="123">
        <v>1.1391394103247077</v>
      </c>
      <c r="L332" s="238">
        <v>26585</v>
      </c>
      <c r="M332" s="238">
        <v>23945</v>
      </c>
      <c r="N332" s="300">
        <v>2640</v>
      </c>
      <c r="O332" s="244">
        <v>69.180000000000007</v>
      </c>
      <c r="P332" s="111">
        <v>90.07</v>
      </c>
      <c r="Q332" s="317">
        <v>4</v>
      </c>
      <c r="R332" s="95">
        <v>0.72899999999999998</v>
      </c>
      <c r="S332" s="116">
        <v>105</v>
      </c>
      <c r="T332" s="116">
        <v>43000</v>
      </c>
      <c r="U332" s="116">
        <v>9000000</v>
      </c>
      <c r="V332" s="116">
        <v>5500</v>
      </c>
      <c r="W332" s="116">
        <v>126</v>
      </c>
      <c r="X332" s="116">
        <v>283</v>
      </c>
      <c r="Y332" s="116">
        <v>185</v>
      </c>
      <c r="Z332" s="324">
        <v>1.07</v>
      </c>
    </row>
    <row r="333" spans="1:26" ht="15" customHeight="1" x14ac:dyDescent="0.2">
      <c r="A333" s="14" t="s">
        <v>470</v>
      </c>
      <c r="B333" s="8">
        <v>352650</v>
      </c>
      <c r="C333" s="15">
        <v>0</v>
      </c>
      <c r="D333" s="59">
        <v>19</v>
      </c>
      <c r="E333" s="269">
        <v>19</v>
      </c>
      <c r="F333" s="270">
        <v>30</v>
      </c>
      <c r="G333" s="310" t="s">
        <v>1365</v>
      </c>
      <c r="H333" s="117" t="s">
        <v>2</v>
      </c>
      <c r="I333" s="101"/>
      <c r="J333" s="120">
        <v>538.52</v>
      </c>
      <c r="K333" s="123">
        <v>2.183813870896123</v>
      </c>
      <c r="L333" s="238">
        <v>8616</v>
      </c>
      <c r="M333" s="238">
        <v>4205</v>
      </c>
      <c r="N333" s="300">
        <v>4411</v>
      </c>
      <c r="O333" s="244">
        <v>16.02</v>
      </c>
      <c r="P333" s="111">
        <v>48.8</v>
      </c>
      <c r="Q333" s="317">
        <v>3</v>
      </c>
      <c r="R333" s="95">
        <v>0.72099999999999997</v>
      </c>
      <c r="S333" s="116">
        <v>91</v>
      </c>
      <c r="T333" s="116">
        <v>37926</v>
      </c>
      <c r="U333" s="116">
        <v>32000</v>
      </c>
      <c r="V333" s="116">
        <v>0</v>
      </c>
      <c r="W333" s="116">
        <v>3</v>
      </c>
      <c r="X333" s="116">
        <v>29</v>
      </c>
      <c r="Y333" s="116">
        <v>22</v>
      </c>
      <c r="Z333" s="324">
        <v>6.76</v>
      </c>
    </row>
    <row r="334" spans="1:26" ht="15" customHeight="1" x14ac:dyDescent="0.2">
      <c r="A334" s="14" t="s">
        <v>471</v>
      </c>
      <c r="B334" s="8">
        <v>352660</v>
      </c>
      <c r="C334" s="15">
        <v>0</v>
      </c>
      <c r="D334" s="59">
        <v>2</v>
      </c>
      <c r="E334" s="269">
        <v>2</v>
      </c>
      <c r="F334" s="270">
        <v>30</v>
      </c>
      <c r="G334" s="310" t="s">
        <v>1366</v>
      </c>
      <c r="H334" s="117" t="s">
        <v>6</v>
      </c>
      <c r="I334" s="101"/>
      <c r="J334" s="120">
        <v>166.86</v>
      </c>
      <c r="K334" s="123">
        <v>0.88911350781482046</v>
      </c>
      <c r="L334" s="238">
        <v>6882</v>
      </c>
      <c r="M334" s="238">
        <v>6404</v>
      </c>
      <c r="N334" s="300">
        <v>478</v>
      </c>
      <c r="O334" s="244">
        <v>41.19</v>
      </c>
      <c r="P334" s="111">
        <v>93.05</v>
      </c>
      <c r="Q334" s="317">
        <v>5</v>
      </c>
      <c r="R334" s="95">
        <v>0.72899999999999998</v>
      </c>
      <c r="S334" s="116">
        <v>32</v>
      </c>
      <c r="T334" s="116">
        <v>4500</v>
      </c>
      <c r="U334" s="116">
        <v>0</v>
      </c>
      <c r="V334" s="116">
        <v>0</v>
      </c>
      <c r="W334" s="116">
        <v>8</v>
      </c>
      <c r="X334" s="116">
        <v>11</v>
      </c>
      <c r="Y334" s="116">
        <v>19</v>
      </c>
      <c r="Z334" s="324">
        <v>0</v>
      </c>
    </row>
    <row r="335" spans="1:26" ht="15" customHeight="1" x14ac:dyDescent="0.2">
      <c r="A335" s="14" t="s">
        <v>472</v>
      </c>
      <c r="B335" s="8">
        <v>352670</v>
      </c>
      <c r="C335" s="15">
        <v>0</v>
      </c>
      <c r="D335" s="59">
        <v>9</v>
      </c>
      <c r="E335" s="269">
        <v>9</v>
      </c>
      <c r="F335" s="270">
        <v>30</v>
      </c>
      <c r="G335" s="310" t="s">
        <v>1367</v>
      </c>
      <c r="H335" s="117" t="s">
        <v>18</v>
      </c>
      <c r="I335" s="101"/>
      <c r="J335" s="120">
        <v>403.08</v>
      </c>
      <c r="K335" s="123">
        <v>1.1116830275110567</v>
      </c>
      <c r="L335" s="238">
        <v>96529</v>
      </c>
      <c r="M335" s="238">
        <v>94726</v>
      </c>
      <c r="N335" s="300">
        <v>1803</v>
      </c>
      <c r="O335" s="244">
        <v>239.6</v>
      </c>
      <c r="P335" s="111">
        <v>98.13</v>
      </c>
      <c r="Q335" s="317">
        <v>4</v>
      </c>
      <c r="R335" s="95">
        <v>0.74399999999999999</v>
      </c>
      <c r="S335" s="116">
        <v>125</v>
      </c>
      <c r="T335" s="116">
        <v>3300</v>
      </c>
      <c r="U335" s="116">
        <v>563800</v>
      </c>
      <c r="V335" s="116">
        <v>16500</v>
      </c>
      <c r="W335" s="116">
        <v>365</v>
      </c>
      <c r="X335" s="116">
        <v>983</v>
      </c>
      <c r="Y335" s="116">
        <v>659</v>
      </c>
      <c r="Z335" s="324">
        <v>0</v>
      </c>
    </row>
    <row r="336" spans="1:26" ht="15" customHeight="1" x14ac:dyDescent="0.2">
      <c r="A336" s="14" t="s">
        <v>473</v>
      </c>
      <c r="B336" s="8">
        <v>352680</v>
      </c>
      <c r="C336" s="15">
        <v>0</v>
      </c>
      <c r="D336" s="59">
        <v>13</v>
      </c>
      <c r="E336" s="269">
        <v>13</v>
      </c>
      <c r="F336" s="270">
        <v>30</v>
      </c>
      <c r="G336" s="310" t="s">
        <v>1368</v>
      </c>
      <c r="H336" s="117" t="s">
        <v>10</v>
      </c>
      <c r="I336" s="101"/>
      <c r="J336" s="120">
        <v>803.86</v>
      </c>
      <c r="K336" s="123">
        <v>0.92421918616776289</v>
      </c>
      <c r="L336" s="238">
        <v>64010</v>
      </c>
      <c r="M336" s="238">
        <v>62788</v>
      </c>
      <c r="N336" s="300">
        <v>1222</v>
      </c>
      <c r="O336" s="244">
        <v>79.069999999999993</v>
      </c>
      <c r="P336" s="111">
        <v>98.09</v>
      </c>
      <c r="Q336" s="317">
        <v>3</v>
      </c>
      <c r="R336" s="95">
        <v>0.76400000000000001</v>
      </c>
      <c r="S336" s="116">
        <v>172</v>
      </c>
      <c r="T336" s="116">
        <v>6150</v>
      </c>
      <c r="U336" s="116">
        <v>0</v>
      </c>
      <c r="V336" s="116">
        <v>500</v>
      </c>
      <c r="W336" s="116">
        <v>126</v>
      </c>
      <c r="X336" s="116">
        <v>728</v>
      </c>
      <c r="Y336" s="116">
        <v>557</v>
      </c>
      <c r="Z336" s="324">
        <v>0</v>
      </c>
    </row>
    <row r="337" spans="1:26" ht="15" customHeight="1" x14ac:dyDescent="0.2">
      <c r="A337" s="14" t="s">
        <v>474</v>
      </c>
      <c r="B337" s="8">
        <v>352690</v>
      </c>
      <c r="C337" s="15">
        <v>0</v>
      </c>
      <c r="D337" s="59">
        <v>5</v>
      </c>
      <c r="E337" s="269">
        <v>5</v>
      </c>
      <c r="F337" s="270">
        <v>30</v>
      </c>
      <c r="G337" s="310" t="s">
        <v>1369</v>
      </c>
      <c r="H337" s="117" t="s">
        <v>9</v>
      </c>
      <c r="I337" s="101"/>
      <c r="J337" s="120">
        <v>580.98</v>
      </c>
      <c r="K337" s="123">
        <v>0.87648705245235714</v>
      </c>
      <c r="L337" s="238">
        <v>286882</v>
      </c>
      <c r="M337" s="238">
        <v>279414</v>
      </c>
      <c r="N337" s="300">
        <v>7468</v>
      </c>
      <c r="O337" s="244">
        <v>494.02</v>
      </c>
      <c r="P337" s="111">
        <v>97.4</v>
      </c>
      <c r="Q337" s="317">
        <v>1</v>
      </c>
      <c r="R337" s="95">
        <v>0.77500000000000002</v>
      </c>
      <c r="S337" s="116">
        <v>304</v>
      </c>
      <c r="T337" s="116">
        <v>0</v>
      </c>
      <c r="U337" s="116">
        <v>0</v>
      </c>
      <c r="V337" s="116">
        <v>0</v>
      </c>
      <c r="W337" s="116">
        <v>1444</v>
      </c>
      <c r="X337" s="116">
        <v>3047</v>
      </c>
      <c r="Y337" s="116">
        <v>2210</v>
      </c>
      <c r="Z337" s="324">
        <v>0</v>
      </c>
    </row>
    <row r="338" spans="1:26" ht="15" customHeight="1" x14ac:dyDescent="0.2">
      <c r="A338" s="14" t="s">
        <v>475</v>
      </c>
      <c r="B338" s="8">
        <v>352700</v>
      </c>
      <c r="C338" s="15">
        <v>0</v>
      </c>
      <c r="D338" s="59">
        <v>9</v>
      </c>
      <c r="E338" s="269">
        <v>9</v>
      </c>
      <c r="F338" s="270">
        <v>30</v>
      </c>
      <c r="G338" s="310" t="s">
        <v>1370</v>
      </c>
      <c r="H338" s="117" t="s">
        <v>18</v>
      </c>
      <c r="I338" s="101"/>
      <c r="J338" s="120">
        <v>48.6</v>
      </c>
      <c r="K338" s="123">
        <v>1.9578321744201155</v>
      </c>
      <c r="L338" s="238">
        <v>7285</v>
      </c>
      <c r="M338" s="238">
        <v>7285</v>
      </c>
      <c r="N338" s="300">
        <v>0</v>
      </c>
      <c r="O338" s="244">
        <v>149.41</v>
      </c>
      <c r="P338" s="111">
        <v>100</v>
      </c>
      <c r="Q338" s="317">
        <v>3</v>
      </c>
      <c r="R338" s="95">
        <v>0.74199999999999999</v>
      </c>
      <c r="S338" s="116">
        <v>25</v>
      </c>
      <c r="T338" s="116">
        <v>3700</v>
      </c>
      <c r="U338" s="116">
        <v>1000000</v>
      </c>
      <c r="V338" s="116">
        <v>0</v>
      </c>
      <c r="W338" s="116">
        <v>34</v>
      </c>
      <c r="X338" s="116">
        <v>73</v>
      </c>
      <c r="Y338" s="116">
        <v>70</v>
      </c>
      <c r="Z338" s="324">
        <v>0</v>
      </c>
    </row>
    <row r="339" spans="1:26" ht="15" customHeight="1" x14ac:dyDescent="0.2">
      <c r="A339" s="14" t="s">
        <v>476</v>
      </c>
      <c r="B339" s="8">
        <v>352710</v>
      </c>
      <c r="C339" s="15">
        <v>0</v>
      </c>
      <c r="D339" s="59">
        <v>16</v>
      </c>
      <c r="E339" s="269">
        <v>16</v>
      </c>
      <c r="F339" s="270">
        <v>30</v>
      </c>
      <c r="G339" s="310" t="s">
        <v>1371</v>
      </c>
      <c r="H339" s="117" t="s">
        <v>0</v>
      </c>
      <c r="I339" s="101"/>
      <c r="J339" s="120">
        <v>571.44000000000005</v>
      </c>
      <c r="K339" s="123">
        <v>0.65613260395493977</v>
      </c>
      <c r="L339" s="238">
        <v>73484</v>
      </c>
      <c r="M339" s="238">
        <v>72625</v>
      </c>
      <c r="N339" s="300">
        <v>859</v>
      </c>
      <c r="O339" s="244">
        <v>128.91</v>
      </c>
      <c r="P339" s="111">
        <v>98.83</v>
      </c>
      <c r="Q339" s="317">
        <v>2</v>
      </c>
      <c r="R339" s="95">
        <v>0.78600000000000003</v>
      </c>
      <c r="S339" s="116">
        <v>132</v>
      </c>
      <c r="T339" s="116">
        <v>29793</v>
      </c>
      <c r="U339" s="116">
        <v>0</v>
      </c>
      <c r="V339" s="116">
        <v>0</v>
      </c>
      <c r="W339" s="116">
        <v>96</v>
      </c>
      <c r="X339" s="116">
        <v>852</v>
      </c>
      <c r="Y339" s="116">
        <v>734</v>
      </c>
      <c r="Z339" s="324">
        <v>14.51</v>
      </c>
    </row>
    <row r="340" spans="1:26" ht="15" customHeight="1" x14ac:dyDescent="0.2">
      <c r="A340" s="14" t="s">
        <v>477</v>
      </c>
      <c r="B340" s="8">
        <v>352720</v>
      </c>
      <c r="C340" s="15">
        <v>0</v>
      </c>
      <c r="D340" s="59">
        <v>2</v>
      </c>
      <c r="E340" s="269">
        <v>2</v>
      </c>
      <c r="F340" s="270">
        <v>30</v>
      </c>
      <c r="G340" s="310" t="s">
        <v>1372</v>
      </c>
      <c r="H340" s="117" t="s">
        <v>6</v>
      </c>
      <c r="I340" s="101"/>
      <c r="J340" s="120">
        <v>413.78</v>
      </c>
      <c r="K340" s="123">
        <v>0.51904517111136528</v>
      </c>
      <c r="L340" s="238">
        <v>84653</v>
      </c>
      <c r="M340" s="238">
        <v>82437</v>
      </c>
      <c r="N340" s="300">
        <v>2216</v>
      </c>
      <c r="O340" s="244">
        <v>204.4</v>
      </c>
      <c r="P340" s="111">
        <v>97.38</v>
      </c>
      <c r="Q340" s="317">
        <v>5</v>
      </c>
      <c r="R340" s="95">
        <v>0.76600000000000001</v>
      </c>
      <c r="S340" s="116">
        <v>142</v>
      </c>
      <c r="T340" s="116">
        <v>25000</v>
      </c>
      <c r="U340" s="116">
        <v>0</v>
      </c>
      <c r="V340" s="116">
        <v>0</v>
      </c>
      <c r="W340" s="116">
        <v>135</v>
      </c>
      <c r="X340" s="116">
        <v>746</v>
      </c>
      <c r="Y340" s="116">
        <v>587</v>
      </c>
      <c r="Z340" s="324">
        <v>0</v>
      </c>
    </row>
    <row r="341" spans="1:26" ht="15" customHeight="1" x14ac:dyDescent="0.2">
      <c r="A341" s="14" t="s">
        <v>478</v>
      </c>
      <c r="B341" s="8">
        <v>352725</v>
      </c>
      <c r="C341" s="15">
        <v>0</v>
      </c>
      <c r="D341" s="59">
        <v>19</v>
      </c>
      <c r="E341" s="269">
        <v>19</v>
      </c>
      <c r="F341" s="270">
        <v>30</v>
      </c>
      <c r="G341" s="310" t="s">
        <v>1373</v>
      </c>
      <c r="H341" s="117" t="s">
        <v>2</v>
      </c>
      <c r="I341" s="101"/>
      <c r="J341" s="120">
        <v>113.83</v>
      </c>
      <c r="K341" s="123">
        <v>0.46473576809116235</v>
      </c>
      <c r="L341" s="238">
        <v>2163</v>
      </c>
      <c r="M341" s="238">
        <v>1816</v>
      </c>
      <c r="N341" s="300">
        <v>347</v>
      </c>
      <c r="O341" s="244">
        <v>18.98</v>
      </c>
      <c r="P341" s="111">
        <v>83.96</v>
      </c>
      <c r="Q341" s="317">
        <v>3</v>
      </c>
      <c r="R341" s="95">
        <v>0.74199999999999999</v>
      </c>
      <c r="S341" s="116">
        <v>20</v>
      </c>
      <c r="T341" s="116">
        <v>7455</v>
      </c>
      <c r="U341" s="116">
        <v>450000</v>
      </c>
      <c r="V341" s="116">
        <v>0</v>
      </c>
      <c r="W341" s="116">
        <v>1</v>
      </c>
      <c r="X341" s="116">
        <v>10</v>
      </c>
      <c r="Y341" s="116">
        <v>11</v>
      </c>
      <c r="Z341" s="324">
        <v>0.14000000000000001</v>
      </c>
    </row>
    <row r="342" spans="1:26" ht="15" customHeight="1" x14ac:dyDescent="0.2">
      <c r="A342" s="14" t="s">
        <v>479</v>
      </c>
      <c r="B342" s="8">
        <v>352730</v>
      </c>
      <c r="C342" s="15">
        <v>0</v>
      </c>
      <c r="D342" s="59">
        <v>5</v>
      </c>
      <c r="E342" s="269">
        <v>5</v>
      </c>
      <c r="F342" s="270">
        <v>30</v>
      </c>
      <c r="G342" s="310" t="s">
        <v>1374</v>
      </c>
      <c r="H342" s="117" t="s">
        <v>9</v>
      </c>
      <c r="I342" s="101"/>
      <c r="J342" s="120">
        <v>55.35</v>
      </c>
      <c r="K342" s="123">
        <v>3.7067409858926093</v>
      </c>
      <c r="L342" s="238">
        <v>43322</v>
      </c>
      <c r="M342" s="238">
        <v>42064</v>
      </c>
      <c r="N342" s="300">
        <v>1258</v>
      </c>
      <c r="O342" s="244">
        <v>785.82</v>
      </c>
      <c r="P342" s="111">
        <v>97.1</v>
      </c>
      <c r="Q342" s="317">
        <v>1</v>
      </c>
      <c r="R342" s="95">
        <v>0.77700000000000002</v>
      </c>
      <c r="S342" s="116">
        <v>47</v>
      </c>
      <c r="T342" s="116">
        <v>580</v>
      </c>
      <c r="U342" s="116">
        <v>3531900</v>
      </c>
      <c r="V342" s="116">
        <v>3484</v>
      </c>
      <c r="W342" s="116">
        <v>146</v>
      </c>
      <c r="X342" s="116">
        <v>327</v>
      </c>
      <c r="Y342" s="116">
        <v>230</v>
      </c>
      <c r="Z342" s="324">
        <v>0</v>
      </c>
    </row>
    <row r="343" spans="1:26" ht="15" customHeight="1" x14ac:dyDescent="0.2">
      <c r="A343" s="14" t="s">
        <v>480</v>
      </c>
      <c r="B343" s="8">
        <v>352740</v>
      </c>
      <c r="C343" s="15">
        <v>0</v>
      </c>
      <c r="D343" s="59">
        <v>20</v>
      </c>
      <c r="E343" s="269">
        <v>20</v>
      </c>
      <c r="F343" s="270">
        <v>30</v>
      </c>
      <c r="G343" s="310" t="s">
        <v>1375</v>
      </c>
      <c r="H343" s="117" t="s">
        <v>3</v>
      </c>
      <c r="I343" s="101"/>
      <c r="J343" s="120">
        <v>314.45999999999998</v>
      </c>
      <c r="K343" s="123">
        <v>0.66494219979538194</v>
      </c>
      <c r="L343" s="238">
        <v>20491</v>
      </c>
      <c r="M343" s="238">
        <v>17834</v>
      </c>
      <c r="N343" s="300">
        <v>2657</v>
      </c>
      <c r="O343" s="244">
        <v>65.09</v>
      </c>
      <c r="P343" s="111">
        <v>87.03</v>
      </c>
      <c r="Q343" s="317">
        <v>3</v>
      </c>
      <c r="R343" s="95">
        <v>0.752</v>
      </c>
      <c r="S343" s="116">
        <v>80</v>
      </c>
      <c r="T343" s="116">
        <v>24000</v>
      </c>
      <c r="U343" s="116">
        <v>180000</v>
      </c>
      <c r="V343" s="116">
        <v>0</v>
      </c>
      <c r="W343" s="116">
        <v>35</v>
      </c>
      <c r="X343" s="116">
        <v>215</v>
      </c>
      <c r="Y343" s="116">
        <v>190</v>
      </c>
      <c r="Z343" s="324">
        <v>0</v>
      </c>
    </row>
    <row r="344" spans="1:26" ht="15" customHeight="1" x14ac:dyDescent="0.2">
      <c r="A344" s="14" t="s">
        <v>481</v>
      </c>
      <c r="B344" s="8">
        <v>352750</v>
      </c>
      <c r="C344" s="15">
        <v>0</v>
      </c>
      <c r="D344" s="59">
        <v>17</v>
      </c>
      <c r="E344" s="269">
        <v>17</v>
      </c>
      <c r="F344" s="270">
        <v>30</v>
      </c>
      <c r="G344" s="310" t="s">
        <v>1376</v>
      </c>
      <c r="H344" s="117" t="s">
        <v>7</v>
      </c>
      <c r="I344" s="101"/>
      <c r="J344" s="120">
        <v>190.91</v>
      </c>
      <c r="K344" s="123">
        <v>7.5905077915927599E-2</v>
      </c>
      <c r="L344" s="238">
        <v>2249</v>
      </c>
      <c r="M344" s="238">
        <v>1807</v>
      </c>
      <c r="N344" s="300">
        <v>442</v>
      </c>
      <c r="O344" s="244">
        <v>11.86</v>
      </c>
      <c r="P344" s="111">
        <v>80.349999999999994</v>
      </c>
      <c r="Q344" s="317">
        <v>3</v>
      </c>
      <c r="R344" s="95">
        <v>0.73299999999999998</v>
      </c>
      <c r="S344" s="116">
        <v>51</v>
      </c>
      <c r="T344" s="116">
        <v>11000</v>
      </c>
      <c r="U344" s="116">
        <v>60000</v>
      </c>
      <c r="V344" s="116">
        <v>0</v>
      </c>
      <c r="W344" s="116">
        <v>7</v>
      </c>
      <c r="X344" s="116">
        <v>13</v>
      </c>
      <c r="Y344" s="116">
        <v>14</v>
      </c>
      <c r="Z344" s="324">
        <v>0</v>
      </c>
    </row>
    <row r="345" spans="1:26" ht="15" customHeight="1" x14ac:dyDescent="0.2">
      <c r="A345" s="14" t="s">
        <v>482</v>
      </c>
      <c r="B345" s="8">
        <v>352760</v>
      </c>
      <c r="C345" s="15">
        <v>0</v>
      </c>
      <c r="D345" s="59">
        <v>9</v>
      </c>
      <c r="E345" s="269">
        <v>9</v>
      </c>
      <c r="F345" s="270">
        <v>30</v>
      </c>
      <c r="G345" s="310" t="s">
        <v>1377</v>
      </c>
      <c r="H345" s="117" t="s">
        <v>18</v>
      </c>
      <c r="I345" s="101"/>
      <c r="J345" s="120">
        <v>597.62</v>
      </c>
      <c r="K345" s="123">
        <v>3.4784883255908561</v>
      </c>
      <c r="L345" s="238">
        <v>12921</v>
      </c>
      <c r="M345" s="238">
        <v>12637</v>
      </c>
      <c r="N345" s="300">
        <v>284</v>
      </c>
      <c r="O345" s="244">
        <v>21.6</v>
      </c>
      <c r="P345" s="111">
        <v>97.8</v>
      </c>
      <c r="Q345" s="317">
        <v>2</v>
      </c>
      <c r="R345" s="95">
        <v>0.73099999999999998</v>
      </c>
      <c r="S345" s="116">
        <v>45</v>
      </c>
      <c r="T345" s="116">
        <v>5420</v>
      </c>
      <c r="U345" s="116">
        <v>0</v>
      </c>
      <c r="V345" s="116">
        <v>150</v>
      </c>
      <c r="W345" s="116">
        <v>15</v>
      </c>
      <c r="X345" s="116">
        <v>100</v>
      </c>
      <c r="Y345" s="116">
        <v>85</v>
      </c>
      <c r="Z345" s="324">
        <v>0</v>
      </c>
    </row>
    <row r="346" spans="1:26" ht="15" customHeight="1" x14ac:dyDescent="0.2">
      <c r="A346" s="14" t="s">
        <v>483</v>
      </c>
      <c r="B346" s="8">
        <v>352770</v>
      </c>
      <c r="C346" s="15">
        <v>0</v>
      </c>
      <c r="D346" s="59">
        <v>20</v>
      </c>
      <c r="E346" s="269">
        <v>20</v>
      </c>
      <c r="F346" s="270">
        <v>30</v>
      </c>
      <c r="G346" s="310" t="s">
        <v>1378</v>
      </c>
      <c r="H346" s="117" t="s">
        <v>3</v>
      </c>
      <c r="I346" s="101"/>
      <c r="J346" s="120">
        <v>167.01</v>
      </c>
      <c r="K346" s="123">
        <v>1.5299497065368595</v>
      </c>
      <c r="L346" s="238">
        <v>5395</v>
      </c>
      <c r="M346" s="238">
        <v>5035</v>
      </c>
      <c r="N346" s="300">
        <v>360</v>
      </c>
      <c r="O346" s="244">
        <v>32.39</v>
      </c>
      <c r="P346" s="111">
        <v>93.33</v>
      </c>
      <c r="Q346" s="317">
        <v>4</v>
      </c>
      <c r="R346" s="95">
        <v>0.70199999999999996</v>
      </c>
      <c r="S346" s="116">
        <v>27</v>
      </c>
      <c r="T346" s="116">
        <v>8610</v>
      </c>
      <c r="U346" s="116">
        <v>0</v>
      </c>
      <c r="V346" s="116">
        <v>0</v>
      </c>
      <c r="W346" s="116">
        <v>5</v>
      </c>
      <c r="X346" s="116">
        <v>33</v>
      </c>
      <c r="Y346" s="116">
        <v>25</v>
      </c>
      <c r="Z346" s="324">
        <v>0</v>
      </c>
    </row>
    <row r="347" spans="1:26" ht="15" customHeight="1" x14ac:dyDescent="0.2">
      <c r="A347" s="14" t="s">
        <v>484</v>
      </c>
      <c r="B347" s="8">
        <v>352780</v>
      </c>
      <c r="C347" s="15">
        <v>0</v>
      </c>
      <c r="D347" s="59">
        <v>17</v>
      </c>
      <c r="E347" s="269">
        <v>17</v>
      </c>
      <c r="F347" s="270">
        <v>30</v>
      </c>
      <c r="G347" s="310" t="s">
        <v>1379</v>
      </c>
      <c r="H347" s="117" t="s">
        <v>7</v>
      </c>
      <c r="I347" s="101"/>
      <c r="J347" s="120">
        <v>155.03</v>
      </c>
      <c r="K347" s="123">
        <v>0.18192572364896797</v>
      </c>
      <c r="L347" s="238">
        <v>4386</v>
      </c>
      <c r="M347" s="238">
        <v>4100</v>
      </c>
      <c r="N347" s="300">
        <v>286</v>
      </c>
      <c r="O347" s="244">
        <v>28.31</v>
      </c>
      <c r="P347" s="111">
        <v>93.48</v>
      </c>
      <c r="Q347" s="317">
        <v>3</v>
      </c>
      <c r="R347" s="95">
        <v>0.72399999999999998</v>
      </c>
      <c r="S347" s="116">
        <v>43</v>
      </c>
      <c r="T347" s="116">
        <v>12494</v>
      </c>
      <c r="U347" s="116">
        <v>0</v>
      </c>
      <c r="V347" s="116">
        <v>150</v>
      </c>
      <c r="W347" s="116">
        <v>7</v>
      </c>
      <c r="X347" s="116">
        <v>24</v>
      </c>
      <c r="Y347" s="116">
        <v>9</v>
      </c>
      <c r="Z347" s="324">
        <v>0</v>
      </c>
    </row>
    <row r="348" spans="1:26" ht="15" customHeight="1" x14ac:dyDescent="0.2">
      <c r="A348" s="14" t="s">
        <v>485</v>
      </c>
      <c r="B348" s="8">
        <v>352790</v>
      </c>
      <c r="C348" s="15">
        <v>0</v>
      </c>
      <c r="D348" s="59">
        <v>21</v>
      </c>
      <c r="E348" s="269">
        <v>21</v>
      </c>
      <c r="F348" s="270">
        <v>30</v>
      </c>
      <c r="G348" s="310" t="s">
        <v>1380</v>
      </c>
      <c r="H348" s="117" t="s">
        <v>4</v>
      </c>
      <c r="I348" s="101"/>
      <c r="J348" s="120">
        <v>474.63</v>
      </c>
      <c r="K348" s="123">
        <v>-0.60353299304978236</v>
      </c>
      <c r="L348" s="238">
        <v>2660</v>
      </c>
      <c r="M348" s="238">
        <v>2176</v>
      </c>
      <c r="N348" s="300">
        <v>484</v>
      </c>
      <c r="O348" s="244">
        <v>5.6</v>
      </c>
      <c r="P348" s="111">
        <v>81.8</v>
      </c>
      <c r="Q348" s="317">
        <v>5</v>
      </c>
      <c r="R348" s="95">
        <v>0.72</v>
      </c>
      <c r="S348" s="116">
        <v>76</v>
      </c>
      <c r="T348" s="116">
        <v>33320</v>
      </c>
      <c r="U348" s="116">
        <v>0</v>
      </c>
      <c r="V348" s="116">
        <v>300</v>
      </c>
      <c r="W348" s="116">
        <v>2</v>
      </c>
      <c r="X348" s="116">
        <v>21</v>
      </c>
      <c r="Y348" s="116">
        <v>8</v>
      </c>
      <c r="Z348" s="324">
        <v>0</v>
      </c>
    </row>
    <row r="349" spans="1:26" ht="15" customHeight="1" x14ac:dyDescent="0.2">
      <c r="A349" s="14" t="s">
        <v>486</v>
      </c>
      <c r="B349" s="8">
        <v>352800</v>
      </c>
      <c r="C349" s="15">
        <v>0</v>
      </c>
      <c r="D349" s="59">
        <v>13</v>
      </c>
      <c r="E349" s="269">
        <v>13</v>
      </c>
      <c r="F349" s="270">
        <v>30</v>
      </c>
      <c r="G349" s="310" t="s">
        <v>1381</v>
      </c>
      <c r="H349" s="117" t="s">
        <v>10</v>
      </c>
      <c r="I349" s="101"/>
      <c r="J349" s="120">
        <v>226.18</v>
      </c>
      <c r="K349" s="123">
        <v>0.33423792801154928</v>
      </c>
      <c r="L349" s="238">
        <v>16607</v>
      </c>
      <c r="M349" s="238">
        <v>16191</v>
      </c>
      <c r="N349" s="300">
        <v>416</v>
      </c>
      <c r="O349" s="244">
        <v>73.97</v>
      </c>
      <c r="P349" s="111">
        <v>97.5</v>
      </c>
      <c r="Q349" s="317">
        <v>3</v>
      </c>
      <c r="R349" s="95">
        <v>0.77</v>
      </c>
      <c r="S349" s="116">
        <v>45</v>
      </c>
      <c r="T349" s="116">
        <v>800</v>
      </c>
      <c r="U349" s="116">
        <v>0</v>
      </c>
      <c r="V349" s="116">
        <v>0</v>
      </c>
      <c r="W349" s="116">
        <v>42</v>
      </c>
      <c r="X349" s="116">
        <v>114</v>
      </c>
      <c r="Y349" s="116">
        <v>104</v>
      </c>
      <c r="Z349" s="324">
        <v>10.37</v>
      </c>
    </row>
    <row r="350" spans="1:26" ht="15" customHeight="1" x14ac:dyDescent="0.2">
      <c r="A350" s="14" t="s">
        <v>487</v>
      </c>
      <c r="B350" s="8">
        <v>352810</v>
      </c>
      <c r="C350" s="15">
        <v>0</v>
      </c>
      <c r="D350" s="59">
        <v>19</v>
      </c>
      <c r="E350" s="269">
        <v>19</v>
      </c>
      <c r="F350" s="270">
        <v>30</v>
      </c>
      <c r="G350" s="310" t="s">
        <v>1382</v>
      </c>
      <c r="H350" s="117" t="s">
        <v>2</v>
      </c>
      <c r="I350" s="101"/>
      <c r="J350" s="120">
        <v>248.65</v>
      </c>
      <c r="K350" s="123">
        <v>0.3050698000650387</v>
      </c>
      <c r="L350" s="238">
        <v>7733</v>
      </c>
      <c r="M350" s="238">
        <v>6935</v>
      </c>
      <c r="N350" s="300">
        <v>798</v>
      </c>
      <c r="O350" s="244">
        <v>31.17</v>
      </c>
      <c r="P350" s="111">
        <v>89.68</v>
      </c>
      <c r="Q350" s="317">
        <v>3</v>
      </c>
      <c r="R350" s="95">
        <v>0.74299999999999999</v>
      </c>
      <c r="S350" s="116">
        <v>64</v>
      </c>
      <c r="T350" s="116">
        <v>17860</v>
      </c>
      <c r="U350" s="116">
        <v>3000000</v>
      </c>
      <c r="V350" s="116">
        <v>2000</v>
      </c>
      <c r="W350" s="116">
        <v>24</v>
      </c>
      <c r="X350" s="116">
        <v>69</v>
      </c>
      <c r="Y350" s="116">
        <v>44</v>
      </c>
      <c r="Z350" s="324">
        <v>0</v>
      </c>
    </row>
    <row r="351" spans="1:26" ht="15" customHeight="1" x14ac:dyDescent="0.2">
      <c r="A351" s="14" t="s">
        <v>488</v>
      </c>
      <c r="B351" s="8">
        <v>352820</v>
      </c>
      <c r="C351" s="15">
        <v>0</v>
      </c>
      <c r="D351" s="59">
        <v>15</v>
      </c>
      <c r="E351" s="269">
        <v>15</v>
      </c>
      <c r="F351" s="270">
        <v>30</v>
      </c>
      <c r="G351" s="310" t="s">
        <v>1383</v>
      </c>
      <c r="H351" s="117" t="s">
        <v>17</v>
      </c>
      <c r="I351" s="101"/>
      <c r="J351" s="120">
        <v>329.1</v>
      </c>
      <c r="K351" s="123">
        <v>-0.32051391013259156</v>
      </c>
      <c r="L351" s="238">
        <v>3617</v>
      </c>
      <c r="M351" s="238">
        <v>2813</v>
      </c>
      <c r="N351" s="300">
        <v>804</v>
      </c>
      <c r="O351" s="244">
        <v>11.04</v>
      </c>
      <c r="P351" s="111">
        <v>77.77</v>
      </c>
      <c r="Q351" s="317">
        <v>3</v>
      </c>
      <c r="R351" s="95">
        <v>0.74</v>
      </c>
      <c r="S351" s="116">
        <v>66</v>
      </c>
      <c r="T351" s="116">
        <v>25000</v>
      </c>
      <c r="U351" s="116">
        <v>0</v>
      </c>
      <c r="V351" s="116">
        <v>160</v>
      </c>
      <c r="W351" s="116">
        <v>3</v>
      </c>
      <c r="X351" s="116">
        <v>19</v>
      </c>
      <c r="Y351" s="116">
        <v>11</v>
      </c>
      <c r="Z351" s="324">
        <v>4.83</v>
      </c>
    </row>
    <row r="352" spans="1:26" ht="15" customHeight="1" x14ac:dyDescent="0.2">
      <c r="A352" s="14" t="s">
        <v>489</v>
      </c>
      <c r="B352" s="8">
        <v>352830</v>
      </c>
      <c r="C352" s="15">
        <v>0</v>
      </c>
      <c r="D352" s="59">
        <v>19</v>
      </c>
      <c r="E352" s="269">
        <v>19</v>
      </c>
      <c r="F352" s="270">
        <v>30</v>
      </c>
      <c r="G352" s="310" t="s">
        <v>1384</v>
      </c>
      <c r="H352" s="117" t="s">
        <v>2</v>
      </c>
      <c r="I352" s="101"/>
      <c r="J352" s="120">
        <v>312.08</v>
      </c>
      <c r="K352" s="123">
        <v>-0.50117117374172127</v>
      </c>
      <c r="L352" s="238">
        <v>3144</v>
      </c>
      <c r="M352" s="238">
        <v>2651</v>
      </c>
      <c r="N352" s="300">
        <v>493</v>
      </c>
      <c r="O352" s="244">
        <v>10.07</v>
      </c>
      <c r="P352" s="111">
        <v>84.32</v>
      </c>
      <c r="Q352" s="317">
        <v>4</v>
      </c>
      <c r="R352" s="95">
        <v>0.753</v>
      </c>
      <c r="S352" s="116">
        <v>51</v>
      </c>
      <c r="T352" s="116">
        <v>16500</v>
      </c>
      <c r="U352" s="116">
        <v>0</v>
      </c>
      <c r="V352" s="116">
        <v>50</v>
      </c>
      <c r="W352" s="116">
        <v>10</v>
      </c>
      <c r="X352" s="116">
        <v>24</v>
      </c>
      <c r="Y352" s="116">
        <v>19</v>
      </c>
      <c r="Z352" s="324">
        <v>0</v>
      </c>
    </row>
    <row r="353" spans="1:26" ht="15" customHeight="1" x14ac:dyDescent="0.2">
      <c r="A353" s="14" t="s">
        <v>490</v>
      </c>
      <c r="B353" s="8">
        <v>352840</v>
      </c>
      <c r="C353" s="15">
        <v>0</v>
      </c>
      <c r="D353" s="59">
        <v>10</v>
      </c>
      <c r="E353" s="269">
        <v>10</v>
      </c>
      <c r="F353" s="270">
        <v>30</v>
      </c>
      <c r="G353" s="310" t="s">
        <v>1385</v>
      </c>
      <c r="H353" s="117" t="s">
        <v>54</v>
      </c>
      <c r="I353" s="101"/>
      <c r="J353" s="120">
        <v>209.76</v>
      </c>
      <c r="K353" s="123">
        <v>0.77137554403221564</v>
      </c>
      <c r="L353" s="238">
        <v>44860</v>
      </c>
      <c r="M353" s="238">
        <v>36004</v>
      </c>
      <c r="N353" s="300">
        <v>8856</v>
      </c>
      <c r="O353" s="244">
        <v>213.47</v>
      </c>
      <c r="P353" s="111">
        <v>80.260000000000005</v>
      </c>
      <c r="Q353" s="317">
        <v>1</v>
      </c>
      <c r="R353" s="95">
        <v>0.74299999999999999</v>
      </c>
      <c r="S353" s="116">
        <v>52</v>
      </c>
      <c r="T353" s="116">
        <v>1860</v>
      </c>
      <c r="U353" s="116">
        <v>220000</v>
      </c>
      <c r="V353" s="116">
        <v>200</v>
      </c>
      <c r="W353" s="116">
        <v>74</v>
      </c>
      <c r="X353" s="116">
        <v>353</v>
      </c>
      <c r="Y353" s="116">
        <v>197</v>
      </c>
      <c r="Z353" s="324">
        <v>3.24</v>
      </c>
    </row>
    <row r="354" spans="1:26" ht="15" customHeight="1" x14ac:dyDescent="0.2">
      <c r="A354" s="14" t="s">
        <v>491</v>
      </c>
      <c r="B354" s="8">
        <v>352850</v>
      </c>
      <c r="C354" s="15">
        <v>0</v>
      </c>
      <c r="D354" s="59">
        <v>6</v>
      </c>
      <c r="E354" s="269">
        <v>6</v>
      </c>
      <c r="F354" s="270">
        <v>30</v>
      </c>
      <c r="G354" s="310" t="s">
        <v>1386</v>
      </c>
      <c r="H354" s="117" t="s">
        <v>16</v>
      </c>
      <c r="I354" s="101"/>
      <c r="J354" s="120">
        <v>321.48</v>
      </c>
      <c r="K354" s="123">
        <v>2.495242269075737</v>
      </c>
      <c r="L354" s="238">
        <v>90103</v>
      </c>
      <c r="M354" s="238">
        <v>81154</v>
      </c>
      <c r="N354" s="300">
        <v>8949</v>
      </c>
      <c r="O354" s="244">
        <v>280.95999999999998</v>
      </c>
      <c r="P354" s="111">
        <v>90.07</v>
      </c>
      <c r="Q354" s="317">
        <v>4</v>
      </c>
      <c r="R354" s="95">
        <v>0.78800000000000003</v>
      </c>
      <c r="S354" s="116">
        <v>20</v>
      </c>
      <c r="T354" s="116">
        <v>386</v>
      </c>
      <c r="U354" s="116">
        <v>0</v>
      </c>
      <c r="V354" s="116">
        <v>0</v>
      </c>
      <c r="W354" s="116">
        <v>223</v>
      </c>
      <c r="X354" s="116">
        <v>515</v>
      </c>
      <c r="Y354" s="116">
        <v>490</v>
      </c>
      <c r="Z354" s="324">
        <v>0</v>
      </c>
    </row>
    <row r="355" spans="1:26" ht="15" customHeight="1" x14ac:dyDescent="0.2">
      <c r="A355" s="14" t="s">
        <v>492</v>
      </c>
      <c r="B355" s="8">
        <v>352860</v>
      </c>
      <c r="C355" s="15">
        <v>0</v>
      </c>
      <c r="D355" s="59">
        <v>14</v>
      </c>
      <c r="E355" s="269">
        <v>14</v>
      </c>
      <c r="F355" s="270">
        <v>30</v>
      </c>
      <c r="G355" s="310" t="s">
        <v>1387</v>
      </c>
      <c r="H355" s="117" t="s">
        <v>8</v>
      </c>
      <c r="I355" s="101"/>
      <c r="J355" s="120">
        <v>228.87</v>
      </c>
      <c r="K355" s="123">
        <v>0.70549926124778839</v>
      </c>
      <c r="L355" s="238">
        <v>9280</v>
      </c>
      <c r="M355" s="238">
        <v>8330</v>
      </c>
      <c r="N355" s="300">
        <v>950</v>
      </c>
      <c r="O355" s="244">
        <v>40.520000000000003</v>
      </c>
      <c r="P355" s="111">
        <v>89.76</v>
      </c>
      <c r="Q355" s="317">
        <v>4</v>
      </c>
      <c r="R355" s="95">
        <v>0.73899999999999999</v>
      </c>
      <c r="S355" s="116">
        <v>82</v>
      </c>
      <c r="T355" s="116">
        <v>9300</v>
      </c>
      <c r="U355" s="116">
        <v>0</v>
      </c>
      <c r="V355" s="116">
        <v>530</v>
      </c>
      <c r="W355" s="116">
        <v>37</v>
      </c>
      <c r="X355" s="116">
        <v>87</v>
      </c>
      <c r="Y355" s="116">
        <v>50</v>
      </c>
      <c r="Z355" s="324">
        <v>0.08</v>
      </c>
    </row>
    <row r="356" spans="1:26" ht="15" customHeight="1" x14ac:dyDescent="0.2">
      <c r="A356" s="14" t="s">
        <v>493</v>
      </c>
      <c r="B356" s="8">
        <v>352870</v>
      </c>
      <c r="C356" s="15">
        <v>0</v>
      </c>
      <c r="D356" s="59">
        <v>22</v>
      </c>
      <c r="E356" s="269">
        <v>22</v>
      </c>
      <c r="F356" s="270">
        <v>30</v>
      </c>
      <c r="G356" s="310" t="s">
        <v>1388</v>
      </c>
      <c r="H356" s="117" t="s">
        <v>5</v>
      </c>
      <c r="I356" s="101"/>
      <c r="J356" s="120">
        <v>917.12</v>
      </c>
      <c r="K356" s="123">
        <v>1.3314868185646533</v>
      </c>
      <c r="L356" s="238">
        <v>4867</v>
      </c>
      <c r="M356" s="238">
        <v>2166</v>
      </c>
      <c r="N356" s="300">
        <v>2701</v>
      </c>
      <c r="O356" s="244">
        <v>5.29</v>
      </c>
      <c r="P356" s="111">
        <v>44.5</v>
      </c>
      <c r="Q356" s="317">
        <v>5</v>
      </c>
      <c r="R356" s="95">
        <v>0.67700000000000005</v>
      </c>
      <c r="S356" s="116">
        <v>88</v>
      </c>
      <c r="T356" s="116">
        <v>77241</v>
      </c>
      <c r="U356" s="116">
        <v>0</v>
      </c>
      <c r="V356" s="116">
        <v>0</v>
      </c>
      <c r="W356" s="116">
        <v>9</v>
      </c>
      <c r="X356" s="116">
        <v>14</v>
      </c>
      <c r="Y356" s="116">
        <v>11</v>
      </c>
      <c r="Z356" s="324">
        <v>0</v>
      </c>
    </row>
    <row r="357" spans="1:26" ht="15" customHeight="1" x14ac:dyDescent="0.2">
      <c r="A357" s="14" t="s">
        <v>494</v>
      </c>
      <c r="B357" s="8">
        <v>352880</v>
      </c>
      <c r="C357" s="15">
        <v>0</v>
      </c>
      <c r="D357" s="59">
        <v>17</v>
      </c>
      <c r="E357" s="269">
        <v>17</v>
      </c>
      <c r="F357" s="270">
        <v>30</v>
      </c>
      <c r="G357" s="310" t="s">
        <v>1389</v>
      </c>
      <c r="H357" s="117" t="s">
        <v>7</v>
      </c>
      <c r="I357" s="101"/>
      <c r="J357" s="120">
        <v>533.02</v>
      </c>
      <c r="K357" s="123">
        <v>0.18716645647960384</v>
      </c>
      <c r="L357" s="238">
        <v>13441</v>
      </c>
      <c r="M357" s="238">
        <v>12320</v>
      </c>
      <c r="N357" s="300">
        <v>1121</v>
      </c>
      <c r="O357" s="244">
        <v>25.18</v>
      </c>
      <c r="P357" s="111">
        <v>91.66</v>
      </c>
      <c r="Q357" s="317">
        <v>3</v>
      </c>
      <c r="R357" s="95">
        <v>0.77100000000000002</v>
      </c>
      <c r="S357" s="116">
        <v>106</v>
      </c>
      <c r="T357" s="116">
        <v>7548</v>
      </c>
      <c r="U357" s="116">
        <v>0</v>
      </c>
      <c r="V357" s="116">
        <v>800</v>
      </c>
      <c r="W357" s="116">
        <v>12</v>
      </c>
      <c r="X357" s="116">
        <v>139</v>
      </c>
      <c r="Y357" s="116">
        <v>97</v>
      </c>
      <c r="Z357" s="324">
        <v>33.57</v>
      </c>
    </row>
    <row r="358" spans="1:26" ht="15" customHeight="1" x14ac:dyDescent="0.2">
      <c r="A358" s="14" t="s">
        <v>495</v>
      </c>
      <c r="B358" s="8">
        <v>352885</v>
      </c>
      <c r="C358" s="15">
        <v>0</v>
      </c>
      <c r="D358" s="59">
        <v>16</v>
      </c>
      <c r="E358" s="269">
        <v>16</v>
      </c>
      <c r="F358" s="270">
        <v>30</v>
      </c>
      <c r="G358" s="310" t="s">
        <v>1390</v>
      </c>
      <c r="H358" s="117" t="s">
        <v>0</v>
      </c>
      <c r="I358" s="101"/>
      <c r="J358" s="120">
        <v>113.35</v>
      </c>
      <c r="K358" s="123">
        <v>1.2670251728016835</v>
      </c>
      <c r="L358" s="238">
        <v>2781</v>
      </c>
      <c r="M358" s="238">
        <v>2434</v>
      </c>
      <c r="N358" s="300">
        <v>347</v>
      </c>
      <c r="O358" s="244">
        <v>24.99</v>
      </c>
      <c r="P358" s="111">
        <v>87.52</v>
      </c>
      <c r="Q358" s="317">
        <v>2</v>
      </c>
      <c r="R358" s="95">
        <v>0.752</v>
      </c>
      <c r="S358" s="116">
        <v>50</v>
      </c>
      <c r="T358" s="116">
        <v>2150</v>
      </c>
      <c r="U358" s="116">
        <v>0</v>
      </c>
      <c r="V358" s="116">
        <v>0</v>
      </c>
      <c r="W358" s="116">
        <v>8</v>
      </c>
      <c r="X358" s="116">
        <v>36</v>
      </c>
      <c r="Y358" s="116">
        <v>12</v>
      </c>
      <c r="Z358" s="324">
        <v>0</v>
      </c>
    </row>
    <row r="359" spans="1:26" ht="15" customHeight="1" x14ac:dyDescent="0.2">
      <c r="A359" s="14" t="s">
        <v>496</v>
      </c>
      <c r="B359" s="8">
        <v>352890</v>
      </c>
      <c r="C359" s="15">
        <v>0</v>
      </c>
      <c r="D359" s="59">
        <v>21</v>
      </c>
      <c r="E359" s="269">
        <v>21</v>
      </c>
      <c r="F359" s="270">
        <v>30</v>
      </c>
      <c r="G359" s="310" t="s">
        <v>1391</v>
      </c>
      <c r="H359" s="117" t="s">
        <v>4</v>
      </c>
      <c r="I359" s="101"/>
      <c r="J359" s="120">
        <v>186.1</v>
      </c>
      <c r="K359" s="123">
        <v>0.16099082883320737</v>
      </c>
      <c r="L359" s="238">
        <v>3948</v>
      </c>
      <c r="M359" s="238">
        <v>3281</v>
      </c>
      <c r="N359" s="300">
        <v>667</v>
      </c>
      <c r="O359" s="244">
        <v>21.16</v>
      </c>
      <c r="P359" s="111">
        <v>83.11</v>
      </c>
      <c r="Q359" s="317">
        <v>5</v>
      </c>
      <c r="R359" s="95">
        <v>0.71799999999999997</v>
      </c>
      <c r="S359" s="116">
        <v>39</v>
      </c>
      <c r="T359" s="116">
        <v>26000</v>
      </c>
      <c r="U359" s="116">
        <v>0</v>
      </c>
      <c r="V359" s="116">
        <v>0</v>
      </c>
      <c r="W359" s="116">
        <v>4</v>
      </c>
      <c r="X359" s="116">
        <v>12</v>
      </c>
      <c r="Y359" s="116">
        <v>24</v>
      </c>
      <c r="Z359" s="324">
        <v>0</v>
      </c>
    </row>
    <row r="360" spans="1:26" ht="15" customHeight="1" x14ac:dyDescent="0.2">
      <c r="A360" s="14" t="s">
        <v>497</v>
      </c>
      <c r="B360" s="8">
        <v>352900</v>
      </c>
      <c r="C360" s="15">
        <v>0</v>
      </c>
      <c r="D360" s="59">
        <v>21</v>
      </c>
      <c r="E360" s="269">
        <v>21</v>
      </c>
      <c r="F360" s="270">
        <v>30</v>
      </c>
      <c r="G360" s="310" t="s">
        <v>1392</v>
      </c>
      <c r="H360" s="117" t="s">
        <v>4</v>
      </c>
      <c r="I360" s="101"/>
      <c r="J360" s="120">
        <v>1170.05</v>
      </c>
      <c r="K360" s="123">
        <v>0.80015076780828309</v>
      </c>
      <c r="L360" s="238">
        <v>224637</v>
      </c>
      <c r="M360" s="238">
        <v>214559</v>
      </c>
      <c r="N360" s="300">
        <v>10078</v>
      </c>
      <c r="O360" s="244">
        <v>191.97</v>
      </c>
      <c r="P360" s="111">
        <v>95.51</v>
      </c>
      <c r="Q360" s="317">
        <v>3</v>
      </c>
      <c r="R360" s="95">
        <v>0.79800000000000004</v>
      </c>
      <c r="S360" s="116">
        <v>437</v>
      </c>
      <c r="T360" s="116">
        <v>115000</v>
      </c>
      <c r="U360" s="116">
        <v>570000</v>
      </c>
      <c r="V360" s="116">
        <v>0</v>
      </c>
      <c r="W360" s="116">
        <v>517</v>
      </c>
      <c r="X360" s="116">
        <v>2784</v>
      </c>
      <c r="Y360" s="116">
        <v>2250</v>
      </c>
      <c r="Z360" s="324">
        <v>0</v>
      </c>
    </row>
    <row r="361" spans="1:26" ht="15" customHeight="1" x14ac:dyDescent="0.2">
      <c r="A361" s="14" t="s">
        <v>498</v>
      </c>
      <c r="B361" s="8">
        <v>352910</v>
      </c>
      <c r="C361" s="15">
        <v>0</v>
      </c>
      <c r="D361" s="59">
        <v>18</v>
      </c>
      <c r="E361" s="269">
        <v>18</v>
      </c>
      <c r="F361" s="270">
        <v>30</v>
      </c>
      <c r="G361" s="310" t="s">
        <v>1393</v>
      </c>
      <c r="H361" s="117" t="s">
        <v>1</v>
      </c>
      <c r="I361" s="101"/>
      <c r="J361" s="120">
        <v>78.099999999999994</v>
      </c>
      <c r="K361" s="123">
        <v>-0.38213455753866032</v>
      </c>
      <c r="L361" s="238">
        <v>2101</v>
      </c>
      <c r="M361" s="238">
        <v>1698</v>
      </c>
      <c r="N361" s="300">
        <v>403</v>
      </c>
      <c r="O361" s="244">
        <v>26.99</v>
      </c>
      <c r="P361" s="111">
        <v>80.819999999999993</v>
      </c>
      <c r="Q361" s="317">
        <v>4</v>
      </c>
      <c r="R361" s="95">
        <v>0.73099999999999998</v>
      </c>
      <c r="S361" s="116">
        <v>23</v>
      </c>
      <c r="T361" s="116">
        <v>8000</v>
      </c>
      <c r="U361" s="116">
        <v>0</v>
      </c>
      <c r="V361" s="116">
        <v>100</v>
      </c>
      <c r="W361" s="116">
        <v>1</v>
      </c>
      <c r="X361" s="116">
        <v>12</v>
      </c>
      <c r="Y361" s="116">
        <v>6</v>
      </c>
      <c r="Z361" s="324">
        <v>1.87</v>
      </c>
    </row>
    <row r="362" spans="1:26" ht="15" customHeight="1" x14ac:dyDescent="0.2">
      <c r="A362" s="14" t="s">
        <v>499</v>
      </c>
      <c r="B362" s="8">
        <v>352920</v>
      </c>
      <c r="C362" s="15">
        <v>0</v>
      </c>
      <c r="D362" s="59">
        <v>21</v>
      </c>
      <c r="E362" s="269">
        <v>21</v>
      </c>
      <c r="F362" s="270">
        <v>30</v>
      </c>
      <c r="G362" s="310" t="s">
        <v>1394</v>
      </c>
      <c r="H362" s="117" t="s">
        <v>4</v>
      </c>
      <c r="I362" s="101"/>
      <c r="J362" s="120">
        <v>1253.1600000000001</v>
      </c>
      <c r="K362" s="123">
        <v>0.70526092486369318</v>
      </c>
      <c r="L362" s="238">
        <v>24961</v>
      </c>
      <c r="M362" s="238">
        <v>21348</v>
      </c>
      <c r="N362" s="300">
        <v>3613</v>
      </c>
      <c r="O362" s="244">
        <v>19.91</v>
      </c>
      <c r="P362" s="111">
        <v>85.53</v>
      </c>
      <c r="Q362" s="317">
        <v>4</v>
      </c>
      <c r="R362" s="95">
        <v>0.72099999999999997</v>
      </c>
      <c r="S362" s="116">
        <v>181</v>
      </c>
      <c r="T362" s="116">
        <v>100000</v>
      </c>
      <c r="U362" s="116">
        <v>6939000</v>
      </c>
      <c r="V362" s="116">
        <v>550</v>
      </c>
      <c r="W362" s="116">
        <v>38</v>
      </c>
      <c r="X362" s="116">
        <v>133</v>
      </c>
      <c r="Y362" s="116">
        <v>146</v>
      </c>
      <c r="Z362" s="324">
        <v>0</v>
      </c>
    </row>
    <row r="363" spans="1:26" ht="15" customHeight="1" x14ac:dyDescent="0.2">
      <c r="A363" s="14" t="s">
        <v>500</v>
      </c>
      <c r="B363" s="8">
        <v>352930</v>
      </c>
      <c r="C363" s="15">
        <v>0</v>
      </c>
      <c r="D363" s="59">
        <v>16</v>
      </c>
      <c r="E363" s="269">
        <v>16</v>
      </c>
      <c r="F363" s="270">
        <v>30</v>
      </c>
      <c r="G363" s="310" t="s">
        <v>1395</v>
      </c>
      <c r="H363" s="117" t="s">
        <v>0</v>
      </c>
      <c r="I363" s="101"/>
      <c r="J363" s="120">
        <v>527.01</v>
      </c>
      <c r="K363" s="123">
        <v>0.52091553821207448</v>
      </c>
      <c r="L363" s="238">
        <v>78610</v>
      </c>
      <c r="M363" s="238">
        <v>77168</v>
      </c>
      <c r="N363" s="300">
        <v>1442</v>
      </c>
      <c r="O363" s="244">
        <v>149.76</v>
      </c>
      <c r="P363" s="111">
        <v>98.17</v>
      </c>
      <c r="Q363" s="317">
        <v>2</v>
      </c>
      <c r="R363" s="95">
        <v>0.77300000000000002</v>
      </c>
      <c r="S363" s="116">
        <v>164</v>
      </c>
      <c r="T363" s="116">
        <v>5680</v>
      </c>
      <c r="U363" s="116">
        <v>400000</v>
      </c>
      <c r="V363" s="116">
        <v>0</v>
      </c>
      <c r="W363" s="116">
        <v>281</v>
      </c>
      <c r="X363" s="116">
        <v>869</v>
      </c>
      <c r="Y363" s="116">
        <v>649</v>
      </c>
      <c r="Z363" s="324">
        <v>0</v>
      </c>
    </row>
    <row r="364" spans="1:26" ht="15" customHeight="1" x14ac:dyDescent="0.2">
      <c r="A364" s="14" t="s">
        <v>501</v>
      </c>
      <c r="B364" s="8">
        <v>352940</v>
      </c>
      <c r="C364" s="15">
        <v>0</v>
      </c>
      <c r="D364" s="59">
        <v>6</v>
      </c>
      <c r="E364" s="269">
        <v>6</v>
      </c>
      <c r="F364" s="270">
        <v>30</v>
      </c>
      <c r="G364" s="310" t="s">
        <v>1396</v>
      </c>
      <c r="H364" s="117" t="s">
        <v>16</v>
      </c>
      <c r="I364" s="101"/>
      <c r="J364" s="120">
        <v>62.29</v>
      </c>
      <c r="K364" s="123">
        <v>1.1712201422466872</v>
      </c>
      <c r="L364" s="238">
        <v>439947</v>
      </c>
      <c r="M364" s="238">
        <v>439947</v>
      </c>
      <c r="N364" s="300">
        <v>0</v>
      </c>
      <c r="O364" s="244">
        <v>7106.23</v>
      </c>
      <c r="P364" s="111">
        <v>100</v>
      </c>
      <c r="Q364" s="317">
        <v>2</v>
      </c>
      <c r="R364" s="95">
        <v>0.76600000000000001</v>
      </c>
      <c r="S364" s="116">
        <v>4</v>
      </c>
      <c r="T364" s="116">
        <v>0</v>
      </c>
      <c r="U364" s="116">
        <v>0</v>
      </c>
      <c r="V364" s="116">
        <v>0</v>
      </c>
      <c r="W364" s="116">
        <v>844</v>
      </c>
      <c r="X364" s="116">
        <v>1952</v>
      </c>
      <c r="Y364" s="116">
        <v>1301</v>
      </c>
      <c r="Z364" s="324">
        <v>0</v>
      </c>
    </row>
    <row r="365" spans="1:26" ht="15" customHeight="1" x14ac:dyDescent="0.2">
      <c r="A365" s="14" t="s">
        <v>502</v>
      </c>
      <c r="B365" s="8">
        <v>352950</v>
      </c>
      <c r="C365" s="15">
        <v>0</v>
      </c>
      <c r="D365" s="59">
        <v>16</v>
      </c>
      <c r="E365" s="269">
        <v>16</v>
      </c>
      <c r="F365" s="270">
        <v>30</v>
      </c>
      <c r="G365" s="310" t="s">
        <v>1397</v>
      </c>
      <c r="H365" s="117" t="s">
        <v>0</v>
      </c>
      <c r="I365" s="101"/>
      <c r="J365" s="120">
        <v>194.97</v>
      </c>
      <c r="K365" s="123">
        <v>1.510054404749539</v>
      </c>
      <c r="L365" s="238">
        <v>4864</v>
      </c>
      <c r="M365" s="238">
        <v>4119</v>
      </c>
      <c r="N365" s="300">
        <v>745</v>
      </c>
      <c r="O365" s="244">
        <v>24.92</v>
      </c>
      <c r="P365" s="111">
        <v>84.68</v>
      </c>
      <c r="Q365" s="317">
        <v>3</v>
      </c>
      <c r="R365" s="95">
        <v>0.74399999999999999</v>
      </c>
      <c r="S365" s="116">
        <v>32</v>
      </c>
      <c r="T365" s="116">
        <v>9000</v>
      </c>
      <c r="U365" s="116">
        <v>0</v>
      </c>
      <c r="V365" s="116">
        <v>0</v>
      </c>
      <c r="W365" s="116">
        <v>14</v>
      </c>
      <c r="X365" s="116">
        <v>40</v>
      </c>
      <c r="Y365" s="116">
        <v>23</v>
      </c>
      <c r="Z365" s="324">
        <v>13.75</v>
      </c>
    </row>
    <row r="366" spans="1:26" ht="15" customHeight="1" x14ac:dyDescent="0.2">
      <c r="A366" s="14" t="s">
        <v>503</v>
      </c>
      <c r="B366" s="8">
        <v>352960</v>
      </c>
      <c r="C366" s="15">
        <v>0</v>
      </c>
      <c r="D366" s="59">
        <v>15</v>
      </c>
      <c r="E366" s="269">
        <v>15</v>
      </c>
      <c r="F366" s="270">
        <v>30</v>
      </c>
      <c r="G366" s="310" t="s">
        <v>1398</v>
      </c>
      <c r="H366" s="117" t="s">
        <v>17</v>
      </c>
      <c r="I366" s="101"/>
      <c r="J366" s="120">
        <v>228.16</v>
      </c>
      <c r="K366" s="123">
        <v>-0.42436403847672111</v>
      </c>
      <c r="L366" s="238">
        <v>3798</v>
      </c>
      <c r="M366" s="238">
        <v>2694</v>
      </c>
      <c r="N366" s="300">
        <v>1104</v>
      </c>
      <c r="O366" s="244">
        <v>16.62</v>
      </c>
      <c r="P366" s="111">
        <v>70.930000000000007</v>
      </c>
      <c r="Q366" s="317">
        <v>4</v>
      </c>
      <c r="R366" s="95">
        <v>0.73099999999999998</v>
      </c>
      <c r="S366" s="116">
        <v>53</v>
      </c>
      <c r="T366" s="116">
        <v>13100</v>
      </c>
      <c r="U366" s="116">
        <v>400000</v>
      </c>
      <c r="V366" s="116">
        <v>0</v>
      </c>
      <c r="W366" s="116">
        <v>11</v>
      </c>
      <c r="X366" s="116">
        <v>23</v>
      </c>
      <c r="Y366" s="116">
        <v>17</v>
      </c>
      <c r="Z366" s="324">
        <v>0</v>
      </c>
    </row>
    <row r="367" spans="1:26" ht="15" customHeight="1" x14ac:dyDescent="0.2">
      <c r="A367" s="14" t="s">
        <v>504</v>
      </c>
      <c r="B367" s="8">
        <v>352965</v>
      </c>
      <c r="C367" s="15">
        <v>0</v>
      </c>
      <c r="D367" s="59">
        <v>15</v>
      </c>
      <c r="E367" s="269">
        <v>15</v>
      </c>
      <c r="F367" s="270">
        <v>30</v>
      </c>
      <c r="G367" s="310" t="s">
        <v>1399</v>
      </c>
      <c r="H367" s="117" t="s">
        <v>17</v>
      </c>
      <c r="I367" s="101"/>
      <c r="J367" s="120">
        <v>149.71</v>
      </c>
      <c r="K367" s="123">
        <v>-0.14718513873450689</v>
      </c>
      <c r="L367" s="238">
        <v>1887</v>
      </c>
      <c r="M367" s="238">
        <v>1563</v>
      </c>
      <c r="N367" s="300">
        <v>324</v>
      </c>
      <c r="O367" s="244">
        <v>12.66</v>
      </c>
      <c r="P367" s="111">
        <v>82.83</v>
      </c>
      <c r="Q367" s="317">
        <v>3</v>
      </c>
      <c r="R367" s="95">
        <v>0.72399999999999998</v>
      </c>
      <c r="S367" s="116">
        <v>18</v>
      </c>
      <c r="T367" s="116">
        <v>6800</v>
      </c>
      <c r="U367" s="116">
        <v>0</v>
      </c>
      <c r="V367" s="116">
        <v>0</v>
      </c>
      <c r="W367" s="116">
        <v>1</v>
      </c>
      <c r="X367" s="116">
        <v>6</v>
      </c>
      <c r="Y367" s="116">
        <v>8</v>
      </c>
      <c r="Z367" s="324">
        <v>10.88</v>
      </c>
    </row>
    <row r="368" spans="1:26" ht="15" customHeight="1" x14ac:dyDescent="0.2">
      <c r="A368" s="14" t="s">
        <v>505</v>
      </c>
      <c r="B368" s="8">
        <v>352970</v>
      </c>
      <c r="C368" s="15">
        <v>0</v>
      </c>
      <c r="D368" s="59">
        <v>8</v>
      </c>
      <c r="E368" s="269">
        <v>8</v>
      </c>
      <c r="F368" s="270">
        <v>30</v>
      </c>
      <c r="G368" s="310" t="s">
        <v>1400</v>
      </c>
      <c r="H368" s="117" t="s">
        <v>51</v>
      </c>
      <c r="I368" s="101"/>
      <c r="J368" s="120">
        <v>826.89</v>
      </c>
      <c r="K368" s="123">
        <v>0.60215292930902997</v>
      </c>
      <c r="L368" s="238">
        <v>20972</v>
      </c>
      <c r="M368" s="238">
        <v>19904</v>
      </c>
      <c r="N368" s="300">
        <v>1068</v>
      </c>
      <c r="O368" s="244">
        <v>25.55</v>
      </c>
      <c r="P368" s="111">
        <v>94.91</v>
      </c>
      <c r="Q368" s="317">
        <v>2</v>
      </c>
      <c r="R368" s="95">
        <v>0.74099999999999999</v>
      </c>
      <c r="S368" s="116">
        <v>125</v>
      </c>
      <c r="T368" s="116">
        <v>7980</v>
      </c>
      <c r="U368" s="116">
        <v>1016000</v>
      </c>
      <c r="V368" s="116">
        <v>6000</v>
      </c>
      <c r="W368" s="116">
        <v>12</v>
      </c>
      <c r="X368" s="116">
        <v>200</v>
      </c>
      <c r="Y368" s="116">
        <v>110</v>
      </c>
      <c r="Z368" s="324">
        <v>98.95</v>
      </c>
    </row>
    <row r="369" spans="1:26" ht="15" customHeight="1" x14ac:dyDescent="0.2">
      <c r="A369" s="14" t="s">
        <v>506</v>
      </c>
      <c r="B369" s="8">
        <v>352980</v>
      </c>
      <c r="C369" s="15">
        <v>0</v>
      </c>
      <c r="D369" s="59">
        <v>13</v>
      </c>
      <c r="E369" s="269">
        <v>13</v>
      </c>
      <c r="F369" s="270">
        <v>30</v>
      </c>
      <c r="G369" s="310" t="s">
        <v>1401</v>
      </c>
      <c r="H369" s="117" t="s">
        <v>10</v>
      </c>
      <c r="I369" s="101"/>
      <c r="J369" s="120">
        <v>211.89</v>
      </c>
      <c r="K369" s="123">
        <v>0.45340283156531935</v>
      </c>
      <c r="L369" s="238">
        <v>12322</v>
      </c>
      <c r="M369" s="238">
        <v>11771</v>
      </c>
      <c r="N369" s="300">
        <v>551</v>
      </c>
      <c r="O369" s="244">
        <v>57.78</v>
      </c>
      <c r="P369" s="111">
        <v>95.53</v>
      </c>
      <c r="Q369" s="317">
        <v>4</v>
      </c>
      <c r="R369" s="95">
        <v>0.73</v>
      </c>
      <c r="S369" s="116">
        <v>67</v>
      </c>
      <c r="T369" s="116">
        <v>0</v>
      </c>
      <c r="U369" s="116">
        <v>0</v>
      </c>
      <c r="V369" s="116">
        <v>0</v>
      </c>
      <c r="W369" s="116">
        <v>52</v>
      </c>
      <c r="X369" s="116">
        <v>107</v>
      </c>
      <c r="Y369" s="116">
        <v>143</v>
      </c>
      <c r="Z369" s="324">
        <v>12.93</v>
      </c>
    </row>
    <row r="370" spans="1:26" ht="15" customHeight="1" x14ac:dyDescent="0.2">
      <c r="A370" s="14" t="s">
        <v>507</v>
      </c>
      <c r="B370" s="8">
        <v>353000</v>
      </c>
      <c r="C370" s="15">
        <v>0</v>
      </c>
      <c r="D370" s="59">
        <v>15</v>
      </c>
      <c r="E370" s="269">
        <v>15</v>
      </c>
      <c r="F370" s="270">
        <v>30</v>
      </c>
      <c r="G370" s="310" t="s">
        <v>1402</v>
      </c>
      <c r="H370" s="117" t="s">
        <v>17</v>
      </c>
      <c r="I370" s="101"/>
      <c r="J370" s="120">
        <v>217.12</v>
      </c>
      <c r="K370" s="123">
        <v>0.53593658815715983</v>
      </c>
      <c r="L370" s="238">
        <v>2882</v>
      </c>
      <c r="M370" s="238">
        <v>1922</v>
      </c>
      <c r="N370" s="300">
        <v>960</v>
      </c>
      <c r="O370" s="244">
        <v>13.29</v>
      </c>
      <c r="P370" s="111">
        <v>66.69</v>
      </c>
      <c r="Q370" s="317">
        <v>4</v>
      </c>
      <c r="R370" s="95">
        <v>0.74299999999999999</v>
      </c>
      <c r="S370" s="116">
        <v>31</v>
      </c>
      <c r="T370" s="116">
        <v>16000</v>
      </c>
      <c r="U370" s="116">
        <v>645000</v>
      </c>
      <c r="V370" s="116">
        <v>0</v>
      </c>
      <c r="W370" s="116">
        <v>8</v>
      </c>
      <c r="X370" s="116">
        <v>21</v>
      </c>
      <c r="Y370" s="116">
        <v>17</v>
      </c>
      <c r="Z370" s="324">
        <v>59.59</v>
      </c>
    </row>
    <row r="371" spans="1:26" ht="15" customHeight="1" x14ac:dyDescent="0.2">
      <c r="A371" s="14" t="s">
        <v>508</v>
      </c>
      <c r="B371" s="8">
        <v>352990</v>
      </c>
      <c r="C371" s="15">
        <v>0</v>
      </c>
      <c r="D371" s="59">
        <v>11</v>
      </c>
      <c r="E371" s="269">
        <v>11</v>
      </c>
      <c r="F371" s="270">
        <v>30</v>
      </c>
      <c r="G371" s="310" t="s">
        <v>1403</v>
      </c>
      <c r="H371" s="117" t="s">
        <v>12</v>
      </c>
      <c r="I371" s="101"/>
      <c r="J371" s="120">
        <v>1000.74</v>
      </c>
      <c r="K371" s="123">
        <v>-0.79086666355326907</v>
      </c>
      <c r="L371" s="238">
        <v>20027</v>
      </c>
      <c r="M371" s="238">
        <v>10558</v>
      </c>
      <c r="N371" s="300">
        <v>9469</v>
      </c>
      <c r="O371" s="244">
        <v>20</v>
      </c>
      <c r="P371" s="111">
        <v>52.72</v>
      </c>
      <c r="Q371" s="317">
        <v>5</v>
      </c>
      <c r="R371" s="95">
        <v>0.69699999999999995</v>
      </c>
      <c r="S371" s="116">
        <v>151</v>
      </c>
      <c r="T371" s="116">
        <v>5701</v>
      </c>
      <c r="U371" s="116">
        <v>0</v>
      </c>
      <c r="V371" s="116">
        <v>67</v>
      </c>
      <c r="W371" s="116">
        <v>28</v>
      </c>
      <c r="X371" s="116">
        <v>113</v>
      </c>
      <c r="Y371" s="116">
        <v>93</v>
      </c>
      <c r="Z371" s="324">
        <v>3.68</v>
      </c>
    </row>
    <row r="372" spans="1:26" ht="15" customHeight="1" x14ac:dyDescent="0.2">
      <c r="A372" s="14" t="s">
        <v>509</v>
      </c>
      <c r="B372" s="8">
        <v>353010</v>
      </c>
      <c r="C372" s="15">
        <v>0</v>
      </c>
      <c r="D372" s="59">
        <v>19</v>
      </c>
      <c r="E372" s="269">
        <v>19</v>
      </c>
      <c r="F372" s="270">
        <v>30</v>
      </c>
      <c r="G372" s="310" t="s">
        <v>1404</v>
      </c>
      <c r="H372" s="117" t="s">
        <v>2</v>
      </c>
      <c r="I372" s="101"/>
      <c r="J372" s="120">
        <v>918.27</v>
      </c>
      <c r="K372" s="123">
        <v>0.50695623024406</v>
      </c>
      <c r="L372" s="238">
        <v>28128</v>
      </c>
      <c r="M372" s="238">
        <v>25381</v>
      </c>
      <c r="N372" s="300">
        <v>2747</v>
      </c>
      <c r="O372" s="244">
        <v>30.65</v>
      </c>
      <c r="P372" s="111">
        <v>90.23</v>
      </c>
      <c r="Q372" s="317">
        <v>3</v>
      </c>
      <c r="R372" s="95">
        <v>0.751</v>
      </c>
      <c r="S372" s="116">
        <v>196</v>
      </c>
      <c r="T372" s="116">
        <v>66230</v>
      </c>
      <c r="U372" s="116">
        <v>364000</v>
      </c>
      <c r="V372" s="116">
        <v>0</v>
      </c>
      <c r="W372" s="116">
        <v>31</v>
      </c>
      <c r="X372" s="116">
        <v>269</v>
      </c>
      <c r="Y372" s="116">
        <v>226</v>
      </c>
      <c r="Z372" s="324">
        <v>6.36</v>
      </c>
    </row>
    <row r="373" spans="1:26" ht="15" customHeight="1" x14ac:dyDescent="0.2">
      <c r="A373" s="14" t="s">
        <v>510</v>
      </c>
      <c r="B373" s="8">
        <v>353020</v>
      </c>
      <c r="C373" s="15">
        <v>0</v>
      </c>
      <c r="D373" s="59">
        <v>22</v>
      </c>
      <c r="E373" s="269">
        <v>22</v>
      </c>
      <c r="F373" s="270">
        <v>30</v>
      </c>
      <c r="G373" s="310" t="s">
        <v>1405</v>
      </c>
      <c r="H373" s="117" t="s">
        <v>5</v>
      </c>
      <c r="I373" s="101"/>
      <c r="J373" s="120">
        <v>1237.8499999999999</v>
      </c>
      <c r="K373" s="123">
        <v>0.46425323189795975</v>
      </c>
      <c r="L373" s="238">
        <v>17432</v>
      </c>
      <c r="M373" s="238">
        <v>10265</v>
      </c>
      <c r="N373" s="300">
        <v>7167</v>
      </c>
      <c r="O373" s="244">
        <v>14.07</v>
      </c>
      <c r="P373" s="111">
        <v>58.89</v>
      </c>
      <c r="Q373" s="317">
        <v>4</v>
      </c>
      <c r="R373" s="95">
        <v>0.72399999999999998</v>
      </c>
      <c r="S373" s="116">
        <v>134</v>
      </c>
      <c r="T373" s="116">
        <v>119629</v>
      </c>
      <c r="U373" s="116">
        <v>0</v>
      </c>
      <c r="V373" s="116">
        <v>2800</v>
      </c>
      <c r="W373" s="116">
        <v>10</v>
      </c>
      <c r="X373" s="116">
        <v>102</v>
      </c>
      <c r="Y373" s="116">
        <v>65</v>
      </c>
      <c r="Z373" s="324">
        <v>12.02</v>
      </c>
    </row>
    <row r="374" spans="1:26" ht="15" customHeight="1" x14ac:dyDescent="0.2">
      <c r="A374" s="14" t="s">
        <v>511</v>
      </c>
      <c r="B374" s="8">
        <v>353030</v>
      </c>
      <c r="C374" s="15">
        <v>0</v>
      </c>
      <c r="D374" s="59">
        <v>15</v>
      </c>
      <c r="E374" s="269">
        <v>15</v>
      </c>
      <c r="F374" s="270">
        <v>30</v>
      </c>
      <c r="G374" s="310" t="s">
        <v>1406</v>
      </c>
      <c r="H374" s="117" t="s">
        <v>17</v>
      </c>
      <c r="I374" s="101"/>
      <c r="J374" s="120">
        <v>243.8</v>
      </c>
      <c r="K374" s="123">
        <v>0.91678092190357052</v>
      </c>
      <c r="L374" s="238">
        <v>55939</v>
      </c>
      <c r="M374" s="238">
        <v>54526</v>
      </c>
      <c r="N374" s="300">
        <v>1413</v>
      </c>
      <c r="O374" s="244">
        <v>229.98</v>
      </c>
      <c r="P374" s="111">
        <v>97.47</v>
      </c>
      <c r="Q374" s="317">
        <v>3</v>
      </c>
      <c r="R374" s="95">
        <v>0.76200000000000001</v>
      </c>
      <c r="S374" s="116">
        <v>129</v>
      </c>
      <c r="T374" s="116">
        <v>18700</v>
      </c>
      <c r="U374" s="116">
        <v>225000</v>
      </c>
      <c r="V374" s="116">
        <v>1000</v>
      </c>
      <c r="W374" s="116">
        <v>303</v>
      </c>
      <c r="X374" s="116">
        <v>629</v>
      </c>
      <c r="Y374" s="116">
        <v>427</v>
      </c>
      <c r="Z374" s="324">
        <v>0</v>
      </c>
    </row>
    <row r="375" spans="1:26" ht="15" customHeight="1" x14ac:dyDescent="0.2">
      <c r="A375" s="14" t="s">
        <v>512</v>
      </c>
      <c r="B375" s="8">
        <v>353040</v>
      </c>
      <c r="C375" s="15">
        <v>0</v>
      </c>
      <c r="D375" s="59">
        <v>15</v>
      </c>
      <c r="E375" s="269">
        <v>15</v>
      </c>
      <c r="F375" s="270">
        <v>30</v>
      </c>
      <c r="G375" s="310" t="s">
        <v>1407</v>
      </c>
      <c r="H375" s="117" t="s">
        <v>17</v>
      </c>
      <c r="I375" s="101"/>
      <c r="J375" s="120">
        <v>166.42</v>
      </c>
      <c r="K375" s="123">
        <v>1.161780379625954</v>
      </c>
      <c r="L375" s="238">
        <v>4501</v>
      </c>
      <c r="M375" s="238">
        <v>3659</v>
      </c>
      <c r="N375" s="300">
        <v>842</v>
      </c>
      <c r="O375" s="244">
        <v>27.09</v>
      </c>
      <c r="P375" s="111">
        <v>81.290000000000006</v>
      </c>
      <c r="Q375" s="317">
        <v>4</v>
      </c>
      <c r="R375" s="95">
        <v>0.73799999999999999</v>
      </c>
      <c r="S375" s="116">
        <v>46</v>
      </c>
      <c r="T375" s="116">
        <v>11800</v>
      </c>
      <c r="U375" s="116">
        <v>1200000</v>
      </c>
      <c r="V375" s="116">
        <v>200</v>
      </c>
      <c r="W375" s="116">
        <v>15</v>
      </c>
      <c r="X375" s="116">
        <v>20</v>
      </c>
      <c r="Y375" s="116">
        <v>13</v>
      </c>
      <c r="Z375" s="324">
        <v>0</v>
      </c>
    </row>
    <row r="376" spans="1:26" ht="15" customHeight="1" x14ac:dyDescent="0.2">
      <c r="A376" s="14" t="s">
        <v>513</v>
      </c>
      <c r="B376" s="8">
        <v>353050</v>
      </c>
      <c r="C376" s="15">
        <v>0</v>
      </c>
      <c r="D376" s="59">
        <v>4</v>
      </c>
      <c r="E376" s="269">
        <v>4</v>
      </c>
      <c r="F376" s="270">
        <v>30</v>
      </c>
      <c r="G376" s="310" t="s">
        <v>1408</v>
      </c>
      <c r="H376" s="117" t="s">
        <v>15</v>
      </c>
      <c r="I376" s="101"/>
      <c r="J376" s="120">
        <v>854.07</v>
      </c>
      <c r="K376" s="123">
        <v>3.7214446444555627E-2</v>
      </c>
      <c r="L376" s="238">
        <v>66508</v>
      </c>
      <c r="M376" s="238">
        <v>62410</v>
      </c>
      <c r="N376" s="300">
        <v>4098</v>
      </c>
      <c r="O376" s="244">
        <v>77.8</v>
      </c>
      <c r="P376" s="111">
        <v>93.84</v>
      </c>
      <c r="Q376" s="317">
        <v>3</v>
      </c>
      <c r="R376" s="95">
        <v>0.76200000000000001</v>
      </c>
      <c r="S376" s="116">
        <v>322</v>
      </c>
      <c r="T376" s="116">
        <v>49000</v>
      </c>
      <c r="U376" s="116">
        <v>27500000</v>
      </c>
      <c r="V376" s="116">
        <v>3000</v>
      </c>
      <c r="W376" s="116">
        <v>195</v>
      </c>
      <c r="X376" s="116">
        <v>742</v>
      </c>
      <c r="Y376" s="116">
        <v>555</v>
      </c>
      <c r="Z376" s="324">
        <v>1.45</v>
      </c>
    </row>
    <row r="377" spans="1:26" ht="15" customHeight="1" x14ac:dyDescent="0.2">
      <c r="A377" s="14" t="s">
        <v>514</v>
      </c>
      <c r="B377" s="8">
        <v>353060</v>
      </c>
      <c r="C377" s="15">
        <v>0</v>
      </c>
      <c r="D377" s="59">
        <v>6</v>
      </c>
      <c r="E377" s="269">
        <v>6</v>
      </c>
      <c r="F377" s="270">
        <v>30</v>
      </c>
      <c r="G377" s="310" t="s">
        <v>1409</v>
      </c>
      <c r="H377" s="117" t="s">
        <v>16</v>
      </c>
      <c r="I377" s="101"/>
      <c r="J377" s="120">
        <v>714.16</v>
      </c>
      <c r="K377" s="123">
        <v>1.344022345876339</v>
      </c>
      <c r="L377" s="238">
        <v>410774</v>
      </c>
      <c r="M377" s="238">
        <v>379774</v>
      </c>
      <c r="N377" s="300">
        <v>31000</v>
      </c>
      <c r="O377" s="244">
        <v>576.49</v>
      </c>
      <c r="P377" s="111">
        <v>92.45</v>
      </c>
      <c r="Q377" s="317">
        <v>2</v>
      </c>
      <c r="R377" s="95">
        <v>0.78300000000000003</v>
      </c>
      <c r="S377" s="116">
        <v>451</v>
      </c>
      <c r="T377" s="116">
        <v>4051</v>
      </c>
      <c r="U377" s="116">
        <v>300000</v>
      </c>
      <c r="V377" s="116">
        <v>0</v>
      </c>
      <c r="W377" s="116">
        <v>549</v>
      </c>
      <c r="X377" s="116">
        <v>2970</v>
      </c>
      <c r="Y377" s="116">
        <v>2697</v>
      </c>
      <c r="Z377" s="324">
        <v>0</v>
      </c>
    </row>
    <row r="378" spans="1:26" ht="15" customHeight="1" x14ac:dyDescent="0.2">
      <c r="A378" s="14" t="s">
        <v>515</v>
      </c>
      <c r="B378" s="8">
        <v>353070</v>
      </c>
      <c r="C378" s="15">
        <v>0</v>
      </c>
      <c r="D378" s="59">
        <v>9</v>
      </c>
      <c r="E378" s="269">
        <v>9</v>
      </c>
      <c r="F378" s="270">
        <v>30</v>
      </c>
      <c r="G378" s="310" t="s">
        <v>1410</v>
      </c>
      <c r="H378" s="117" t="s">
        <v>18</v>
      </c>
      <c r="I378" s="101"/>
      <c r="J378" s="120">
        <v>813.14</v>
      </c>
      <c r="K378" s="123">
        <v>0.88649472177559918</v>
      </c>
      <c r="L378" s="238">
        <v>143070</v>
      </c>
      <c r="M378" s="238">
        <v>136604</v>
      </c>
      <c r="N378" s="300">
        <v>6466</v>
      </c>
      <c r="O378" s="244">
        <v>176.03</v>
      </c>
      <c r="P378" s="111">
        <v>95.48</v>
      </c>
      <c r="Q378" s="317">
        <v>1</v>
      </c>
      <c r="R378" s="95">
        <v>0.77400000000000002</v>
      </c>
      <c r="S378" s="116">
        <v>273</v>
      </c>
      <c r="T378" s="116">
        <v>18000</v>
      </c>
      <c r="U378" s="116">
        <v>2700000</v>
      </c>
      <c r="V378" s="116">
        <v>3000</v>
      </c>
      <c r="W378" s="116">
        <v>372</v>
      </c>
      <c r="X378" s="116">
        <v>1380</v>
      </c>
      <c r="Y378" s="116">
        <v>1022</v>
      </c>
      <c r="Z378" s="324">
        <v>0</v>
      </c>
    </row>
    <row r="379" spans="1:26" ht="15" customHeight="1" x14ac:dyDescent="0.2">
      <c r="A379" s="14" t="s">
        <v>516</v>
      </c>
      <c r="B379" s="8">
        <v>353080</v>
      </c>
      <c r="C379" s="15">
        <v>0</v>
      </c>
      <c r="D379" s="59">
        <v>9</v>
      </c>
      <c r="E379" s="269">
        <v>9</v>
      </c>
      <c r="F379" s="270">
        <v>30</v>
      </c>
      <c r="G379" s="310" t="s">
        <v>1784</v>
      </c>
      <c r="H379" s="117" t="s">
        <v>18</v>
      </c>
      <c r="I379" s="101"/>
      <c r="J379" s="120">
        <v>499.12</v>
      </c>
      <c r="K379" s="123">
        <v>0.54104076245091726</v>
      </c>
      <c r="L379" s="238">
        <v>88695</v>
      </c>
      <c r="M379" s="238">
        <v>84096</v>
      </c>
      <c r="N379" s="300">
        <v>4599</v>
      </c>
      <c r="O379" s="244">
        <v>178.21</v>
      </c>
      <c r="P379" s="111">
        <v>94.81</v>
      </c>
      <c r="Q379" s="317">
        <v>1</v>
      </c>
      <c r="R379" s="95">
        <v>0.78400000000000003</v>
      </c>
      <c r="S379" s="116">
        <v>292</v>
      </c>
      <c r="T379" s="116">
        <v>13700</v>
      </c>
      <c r="U379" s="116">
        <v>6484700</v>
      </c>
      <c r="V379" s="116">
        <v>33</v>
      </c>
      <c r="W379" s="116">
        <v>326</v>
      </c>
      <c r="X379" s="116">
        <v>976</v>
      </c>
      <c r="Y379" s="116">
        <v>806</v>
      </c>
      <c r="Z379" s="324">
        <v>0</v>
      </c>
    </row>
    <row r="380" spans="1:26" ht="15" customHeight="1" x14ac:dyDescent="0.2">
      <c r="A380" s="14" t="s">
        <v>517</v>
      </c>
      <c r="B380" s="8">
        <v>353090</v>
      </c>
      <c r="C380" s="15">
        <v>0</v>
      </c>
      <c r="D380" s="59">
        <v>5</v>
      </c>
      <c r="E380" s="269">
        <v>5</v>
      </c>
      <c r="F380" s="270">
        <v>30</v>
      </c>
      <c r="G380" s="310" t="s">
        <v>1411</v>
      </c>
      <c r="H380" s="117" t="s">
        <v>9</v>
      </c>
      <c r="I380" s="101"/>
      <c r="J380" s="120">
        <v>133.19999999999999</v>
      </c>
      <c r="K380" s="123">
        <v>0.33948600861082312</v>
      </c>
      <c r="L380" s="238">
        <v>3301</v>
      </c>
      <c r="M380" s="238">
        <v>2828</v>
      </c>
      <c r="N380" s="300">
        <v>473</v>
      </c>
      <c r="O380" s="244">
        <v>24.69</v>
      </c>
      <c r="P380" s="111">
        <v>85.67</v>
      </c>
      <c r="Q380" s="317">
        <v>4</v>
      </c>
      <c r="R380" s="95">
        <v>0.71899999999999997</v>
      </c>
      <c r="S380" s="116">
        <v>35</v>
      </c>
      <c r="T380" s="116">
        <v>2440</v>
      </c>
      <c r="U380" s="116">
        <v>2400220</v>
      </c>
      <c r="V380" s="116">
        <v>6500</v>
      </c>
      <c r="W380" s="116">
        <v>12</v>
      </c>
      <c r="X380" s="116">
        <v>11</v>
      </c>
      <c r="Y380" s="116">
        <v>17</v>
      </c>
      <c r="Z380" s="324">
        <v>0</v>
      </c>
    </row>
    <row r="381" spans="1:26" ht="15" customHeight="1" x14ac:dyDescent="0.2">
      <c r="A381" s="14" t="s">
        <v>518</v>
      </c>
      <c r="B381" s="8">
        <v>353100</v>
      </c>
      <c r="C381" s="15">
        <v>0</v>
      </c>
      <c r="D381" s="59">
        <v>19</v>
      </c>
      <c r="E381" s="269">
        <v>19</v>
      </c>
      <c r="F381" s="270">
        <v>30</v>
      </c>
      <c r="G381" s="310" t="s">
        <v>1412</v>
      </c>
      <c r="H381" s="117" t="s">
        <v>2</v>
      </c>
      <c r="I381" s="101"/>
      <c r="J381" s="120">
        <v>104.49</v>
      </c>
      <c r="K381" s="123">
        <v>0.25826046487986698</v>
      </c>
      <c r="L381" s="238">
        <v>2160</v>
      </c>
      <c r="M381" s="238">
        <v>1873</v>
      </c>
      <c r="N381" s="300">
        <v>287</v>
      </c>
      <c r="O381" s="244">
        <v>20.68</v>
      </c>
      <c r="P381" s="111">
        <v>86.71</v>
      </c>
      <c r="Q381" s="317">
        <v>3</v>
      </c>
      <c r="R381" s="95">
        <v>0.77200000000000002</v>
      </c>
      <c r="S381" s="116">
        <v>16</v>
      </c>
      <c r="T381" s="116">
        <v>5320</v>
      </c>
      <c r="U381" s="116">
        <v>0</v>
      </c>
      <c r="V381" s="116">
        <v>0</v>
      </c>
      <c r="W381" s="116">
        <v>3</v>
      </c>
      <c r="X381" s="116">
        <v>22</v>
      </c>
      <c r="Y381" s="116">
        <v>17</v>
      </c>
      <c r="Z381" s="324">
        <v>0</v>
      </c>
    </row>
    <row r="382" spans="1:26" ht="15" customHeight="1" x14ac:dyDescent="0.2">
      <c r="A382" s="14" t="s">
        <v>519</v>
      </c>
      <c r="B382" s="8">
        <v>353110</v>
      </c>
      <c r="C382" s="15">
        <v>0</v>
      </c>
      <c r="D382" s="59">
        <v>7</v>
      </c>
      <c r="E382" s="269">
        <v>7</v>
      </c>
      <c r="F382" s="270">
        <v>30</v>
      </c>
      <c r="G382" s="310" t="s">
        <v>1413</v>
      </c>
      <c r="H382" s="117" t="s">
        <v>14</v>
      </c>
      <c r="I382" s="101"/>
      <c r="J382" s="120">
        <v>143.16999999999999</v>
      </c>
      <c r="K382" s="123">
        <v>2.2140280079182562</v>
      </c>
      <c r="L382" s="238">
        <v>50603</v>
      </c>
      <c r="M382" s="238">
        <v>50382</v>
      </c>
      <c r="N382" s="300">
        <v>221</v>
      </c>
      <c r="O382" s="244">
        <v>356.69</v>
      </c>
      <c r="P382" s="111">
        <v>99.56</v>
      </c>
      <c r="Q382" s="317">
        <v>5</v>
      </c>
      <c r="R382" s="95">
        <v>0.754</v>
      </c>
      <c r="S382" s="116">
        <v>4</v>
      </c>
      <c r="T382" s="116">
        <v>0</v>
      </c>
      <c r="U382" s="116">
        <v>0</v>
      </c>
      <c r="V382" s="116">
        <v>0</v>
      </c>
      <c r="W382" s="116">
        <v>24</v>
      </c>
      <c r="X382" s="116">
        <v>297</v>
      </c>
      <c r="Y382" s="116">
        <v>351</v>
      </c>
      <c r="Z382" s="324">
        <v>0</v>
      </c>
    </row>
    <row r="383" spans="1:26" ht="15" customHeight="1" x14ac:dyDescent="0.2">
      <c r="A383" s="14" t="s">
        <v>520</v>
      </c>
      <c r="B383" s="8">
        <v>353120</v>
      </c>
      <c r="C383" s="15">
        <v>0</v>
      </c>
      <c r="D383" s="59">
        <v>5</v>
      </c>
      <c r="E383" s="269">
        <v>5</v>
      </c>
      <c r="F383" s="270">
        <v>30</v>
      </c>
      <c r="G383" s="310" t="s">
        <v>1414</v>
      </c>
      <c r="H383" s="117" t="s">
        <v>9</v>
      </c>
      <c r="I383" s="101"/>
      <c r="J383" s="120">
        <v>110.86</v>
      </c>
      <c r="K383" s="123">
        <v>1.0660794332718826</v>
      </c>
      <c r="L383" s="238">
        <v>7484</v>
      </c>
      <c r="M383" s="238">
        <v>4474</v>
      </c>
      <c r="N383" s="300">
        <v>3010</v>
      </c>
      <c r="O383" s="244">
        <v>67.849999999999994</v>
      </c>
      <c r="P383" s="111">
        <v>59.78</v>
      </c>
      <c r="Q383" s="317">
        <v>3</v>
      </c>
      <c r="R383" s="95">
        <v>0.75900000000000001</v>
      </c>
      <c r="S383" s="116">
        <v>57</v>
      </c>
      <c r="T383" s="116">
        <v>4988</v>
      </c>
      <c r="U383" s="116">
        <v>4336000</v>
      </c>
      <c r="V383" s="116">
        <v>5000</v>
      </c>
      <c r="W383" s="116">
        <v>29</v>
      </c>
      <c r="X383" s="116">
        <v>54</v>
      </c>
      <c r="Y383" s="116">
        <v>68</v>
      </c>
      <c r="Z383" s="324">
        <v>0</v>
      </c>
    </row>
    <row r="384" spans="1:26" ht="15" customHeight="1" x14ac:dyDescent="0.2">
      <c r="A384" s="14" t="s">
        <v>521</v>
      </c>
      <c r="B384" s="8">
        <v>353130</v>
      </c>
      <c r="C384" s="15">
        <v>0</v>
      </c>
      <c r="D384" s="59">
        <v>15</v>
      </c>
      <c r="E384" s="269">
        <v>15</v>
      </c>
      <c r="F384" s="270">
        <v>30</v>
      </c>
      <c r="G384" s="310" t="s">
        <v>1415</v>
      </c>
      <c r="H384" s="117" t="s">
        <v>17</v>
      </c>
      <c r="I384" s="101"/>
      <c r="J384" s="120">
        <v>347.12</v>
      </c>
      <c r="K384" s="123">
        <v>0.52575649360775412</v>
      </c>
      <c r="L384" s="238">
        <v>47664</v>
      </c>
      <c r="M384" s="238">
        <v>45882</v>
      </c>
      <c r="N384" s="300">
        <v>1782</v>
      </c>
      <c r="O384" s="244">
        <v>137.38</v>
      </c>
      <c r="P384" s="111">
        <v>96.26</v>
      </c>
      <c r="Q384" s="317">
        <v>3</v>
      </c>
      <c r="R384" s="95">
        <v>0.76800000000000002</v>
      </c>
      <c r="S384" s="116">
        <v>214</v>
      </c>
      <c r="T384" s="116">
        <v>12716</v>
      </c>
      <c r="U384" s="116">
        <v>500000</v>
      </c>
      <c r="V384" s="116">
        <v>4000</v>
      </c>
      <c r="W384" s="116">
        <v>162</v>
      </c>
      <c r="X384" s="116">
        <v>683</v>
      </c>
      <c r="Y384" s="116">
        <v>397</v>
      </c>
      <c r="Z384" s="324">
        <v>0</v>
      </c>
    </row>
    <row r="385" spans="1:26" ht="15" customHeight="1" x14ac:dyDescent="0.2">
      <c r="A385" s="14" t="s">
        <v>522</v>
      </c>
      <c r="B385" s="8">
        <v>353140</v>
      </c>
      <c r="C385" s="15">
        <v>0</v>
      </c>
      <c r="D385" s="59">
        <v>18</v>
      </c>
      <c r="E385" s="269">
        <v>18</v>
      </c>
      <c r="F385" s="270">
        <v>30</v>
      </c>
      <c r="G385" s="310" t="s">
        <v>1416</v>
      </c>
      <c r="H385" s="117" t="s">
        <v>1</v>
      </c>
      <c r="I385" s="101"/>
      <c r="J385" s="120">
        <v>482.93</v>
      </c>
      <c r="K385" s="123">
        <v>1.3160218895186482</v>
      </c>
      <c r="L385" s="238">
        <v>22773</v>
      </c>
      <c r="M385" s="238">
        <v>20990</v>
      </c>
      <c r="N385" s="300">
        <v>1783</v>
      </c>
      <c r="O385" s="244">
        <v>45.96</v>
      </c>
      <c r="P385" s="111">
        <v>92.17</v>
      </c>
      <c r="Q385" s="317">
        <v>3</v>
      </c>
      <c r="R385" s="95">
        <v>0.78500000000000003</v>
      </c>
      <c r="S385" s="116">
        <v>159</v>
      </c>
      <c r="T385" s="116">
        <v>31000</v>
      </c>
      <c r="U385" s="116">
        <v>600000</v>
      </c>
      <c r="V385" s="116">
        <v>240</v>
      </c>
      <c r="W385" s="116">
        <v>55</v>
      </c>
      <c r="X385" s="116">
        <v>242</v>
      </c>
      <c r="Y385" s="116">
        <v>181</v>
      </c>
      <c r="Z385" s="324">
        <v>0</v>
      </c>
    </row>
    <row r="386" spans="1:26" ht="15" customHeight="1" x14ac:dyDescent="0.2">
      <c r="A386" s="14" t="s">
        <v>523</v>
      </c>
      <c r="B386" s="8">
        <v>353150</v>
      </c>
      <c r="C386" s="15">
        <v>0</v>
      </c>
      <c r="D386" s="59">
        <v>15</v>
      </c>
      <c r="E386" s="269">
        <v>15</v>
      </c>
      <c r="F386" s="270">
        <v>30</v>
      </c>
      <c r="G386" s="310" t="s">
        <v>1417</v>
      </c>
      <c r="H386" s="117" t="s">
        <v>17</v>
      </c>
      <c r="I386" s="101"/>
      <c r="J386" s="120">
        <v>263.49</v>
      </c>
      <c r="K386" s="123">
        <v>-0.43769687131863799</v>
      </c>
      <c r="L386" s="238">
        <v>18554</v>
      </c>
      <c r="M386" s="238">
        <v>17559</v>
      </c>
      <c r="N386" s="300">
        <v>995</v>
      </c>
      <c r="O386" s="244">
        <v>70.42</v>
      </c>
      <c r="P386" s="111">
        <v>94.64</v>
      </c>
      <c r="Q386" s="317">
        <v>3</v>
      </c>
      <c r="R386" s="95">
        <v>0.753</v>
      </c>
      <c r="S386" s="116">
        <v>217</v>
      </c>
      <c r="T386" s="116">
        <v>5650</v>
      </c>
      <c r="U386" s="116">
        <v>1644000</v>
      </c>
      <c r="V386" s="116">
        <v>3000</v>
      </c>
      <c r="W386" s="116">
        <v>39</v>
      </c>
      <c r="X386" s="116">
        <v>261</v>
      </c>
      <c r="Y386" s="116">
        <v>137</v>
      </c>
      <c r="Z386" s="324">
        <v>0</v>
      </c>
    </row>
    <row r="387" spans="1:26" ht="15" customHeight="1" x14ac:dyDescent="0.2">
      <c r="A387" s="14" t="s">
        <v>524</v>
      </c>
      <c r="B387" s="8">
        <v>353160</v>
      </c>
      <c r="C387" s="15">
        <v>0</v>
      </c>
      <c r="D387" s="59">
        <v>20</v>
      </c>
      <c r="E387" s="269">
        <v>20</v>
      </c>
      <c r="F387" s="270">
        <v>30</v>
      </c>
      <c r="G387" s="310" t="s">
        <v>1418</v>
      </c>
      <c r="H387" s="117" t="s">
        <v>3</v>
      </c>
      <c r="I387" s="101"/>
      <c r="J387" s="120">
        <v>233.16</v>
      </c>
      <c r="K387" s="123">
        <v>-0.15794215036245562</v>
      </c>
      <c r="L387" s="238">
        <v>4017</v>
      </c>
      <c r="M387" s="238">
        <v>3271</v>
      </c>
      <c r="N387" s="300">
        <v>746</v>
      </c>
      <c r="O387" s="244">
        <v>17.2</v>
      </c>
      <c r="P387" s="111">
        <v>81.430000000000007</v>
      </c>
      <c r="Q387" s="317">
        <v>4</v>
      </c>
      <c r="R387" s="95">
        <v>0.74099999999999999</v>
      </c>
      <c r="S387" s="116">
        <v>43</v>
      </c>
      <c r="T387" s="116">
        <v>17200</v>
      </c>
      <c r="U387" s="116">
        <v>25000</v>
      </c>
      <c r="V387" s="116">
        <v>0</v>
      </c>
      <c r="W387" s="116">
        <v>3</v>
      </c>
      <c r="X387" s="116">
        <v>15</v>
      </c>
      <c r="Y387" s="116">
        <v>19</v>
      </c>
      <c r="Z387" s="324">
        <v>0</v>
      </c>
    </row>
    <row r="388" spans="1:26" ht="15" customHeight="1" x14ac:dyDescent="0.2">
      <c r="A388" s="14" t="s">
        <v>525</v>
      </c>
      <c r="B388" s="8">
        <v>353180</v>
      </c>
      <c r="C388" s="15">
        <v>0</v>
      </c>
      <c r="D388" s="59">
        <v>5</v>
      </c>
      <c r="E388" s="269">
        <v>5</v>
      </c>
      <c r="F388" s="270">
        <v>30</v>
      </c>
      <c r="G388" s="310" t="s">
        <v>1419</v>
      </c>
      <c r="H388" s="117" t="s">
        <v>9</v>
      </c>
      <c r="I388" s="101"/>
      <c r="J388" s="120">
        <v>240.79</v>
      </c>
      <c r="K388" s="123">
        <v>2.3448532300706315</v>
      </c>
      <c r="L388" s="238">
        <v>54288</v>
      </c>
      <c r="M388" s="238">
        <v>51467</v>
      </c>
      <c r="N388" s="300">
        <v>2821</v>
      </c>
      <c r="O388" s="244">
        <v>225.66</v>
      </c>
      <c r="P388" s="111">
        <v>94.8</v>
      </c>
      <c r="Q388" s="317">
        <v>1</v>
      </c>
      <c r="R388" s="95">
        <v>0.73299999999999998</v>
      </c>
      <c r="S388" s="116">
        <v>109</v>
      </c>
      <c r="T388" s="116">
        <v>9600</v>
      </c>
      <c r="U388" s="116">
        <v>1120000</v>
      </c>
      <c r="V388" s="116">
        <v>3500</v>
      </c>
      <c r="W388" s="116">
        <v>83</v>
      </c>
      <c r="X388" s="116">
        <v>290</v>
      </c>
      <c r="Y388" s="116">
        <v>221</v>
      </c>
      <c r="Z388" s="324">
        <v>0</v>
      </c>
    </row>
    <row r="389" spans="1:26" ht="15" customHeight="1" x14ac:dyDescent="0.2">
      <c r="A389" s="14" t="s">
        <v>526</v>
      </c>
      <c r="B389" s="8">
        <v>353170</v>
      </c>
      <c r="C389" s="15">
        <v>0</v>
      </c>
      <c r="D389" s="59">
        <v>2</v>
      </c>
      <c r="E389" s="269">
        <v>2</v>
      </c>
      <c r="F389" s="270">
        <v>30</v>
      </c>
      <c r="G389" s="310" t="s">
        <v>1420</v>
      </c>
      <c r="H389" s="117" t="s">
        <v>6</v>
      </c>
      <c r="I389" s="101"/>
      <c r="J389" s="120">
        <v>332.74</v>
      </c>
      <c r="K389" s="123">
        <v>1.0701544440252064</v>
      </c>
      <c r="L389" s="238">
        <v>4298</v>
      </c>
      <c r="M389" s="238">
        <v>1882</v>
      </c>
      <c r="N389" s="300">
        <v>2416</v>
      </c>
      <c r="O389" s="244">
        <v>12.92</v>
      </c>
      <c r="P389" s="111">
        <v>43.79</v>
      </c>
      <c r="Q389" s="317">
        <v>3</v>
      </c>
      <c r="R389" s="95">
        <v>0.71</v>
      </c>
      <c r="S389" s="116">
        <v>82</v>
      </c>
      <c r="T389" s="116">
        <v>14000</v>
      </c>
      <c r="U389" s="116">
        <v>1500</v>
      </c>
      <c r="V389" s="116">
        <v>500</v>
      </c>
      <c r="W389" s="116">
        <v>8</v>
      </c>
      <c r="X389" s="116">
        <v>29</v>
      </c>
      <c r="Y389" s="116">
        <v>46</v>
      </c>
      <c r="Z389" s="324">
        <v>0</v>
      </c>
    </row>
    <row r="390" spans="1:26" ht="15" customHeight="1" x14ac:dyDescent="0.2">
      <c r="A390" s="14" t="s">
        <v>527</v>
      </c>
      <c r="B390" s="8">
        <v>353190</v>
      </c>
      <c r="C390" s="15">
        <v>0</v>
      </c>
      <c r="D390" s="59">
        <v>12</v>
      </c>
      <c r="E390" s="269">
        <v>12</v>
      </c>
      <c r="F390" s="270">
        <v>30</v>
      </c>
      <c r="G390" s="310" t="s">
        <v>1421</v>
      </c>
      <c r="H390" s="117" t="s">
        <v>11</v>
      </c>
      <c r="I390" s="101"/>
      <c r="J390" s="120">
        <v>1386.18</v>
      </c>
      <c r="K390" s="123">
        <v>1.2328544100986605</v>
      </c>
      <c r="L390" s="238">
        <v>30766</v>
      </c>
      <c r="M390" s="238">
        <v>29844</v>
      </c>
      <c r="N390" s="300">
        <v>922</v>
      </c>
      <c r="O390" s="244">
        <v>22.16</v>
      </c>
      <c r="P390" s="111">
        <v>97</v>
      </c>
      <c r="Q390" s="317">
        <v>2</v>
      </c>
      <c r="R390" s="95">
        <v>0.71199999999999997</v>
      </c>
      <c r="S390" s="116">
        <v>216</v>
      </c>
      <c r="T390" s="116">
        <v>12900</v>
      </c>
      <c r="U390" s="116">
        <v>1368000</v>
      </c>
      <c r="V390" s="116">
        <v>600</v>
      </c>
      <c r="W390" s="116">
        <v>39</v>
      </c>
      <c r="X390" s="116">
        <v>280</v>
      </c>
      <c r="Y390" s="116">
        <v>236</v>
      </c>
      <c r="Z390" s="324">
        <v>0</v>
      </c>
    </row>
    <row r="391" spans="1:26" ht="15" customHeight="1" x14ac:dyDescent="0.2">
      <c r="A391" s="14" t="s">
        <v>528</v>
      </c>
      <c r="B391" s="8">
        <v>353200</v>
      </c>
      <c r="C391" s="15">
        <v>0</v>
      </c>
      <c r="D391" s="59">
        <v>5</v>
      </c>
      <c r="E391" s="269">
        <v>5</v>
      </c>
      <c r="F391" s="270">
        <v>30</v>
      </c>
      <c r="G391" s="310" t="s">
        <v>1422</v>
      </c>
      <c r="H391" s="117" t="s">
        <v>9</v>
      </c>
      <c r="I391" s="101"/>
      <c r="J391" s="120">
        <v>146.5</v>
      </c>
      <c r="K391" s="123">
        <v>1.4540666924445667</v>
      </c>
      <c r="L391" s="238">
        <v>12535</v>
      </c>
      <c r="M391" s="238">
        <v>11030</v>
      </c>
      <c r="N391" s="300">
        <v>1505</v>
      </c>
      <c r="O391" s="244">
        <v>85.42</v>
      </c>
      <c r="P391" s="111">
        <v>87.99</v>
      </c>
      <c r="Q391" s="317">
        <v>4</v>
      </c>
      <c r="R391" s="95">
        <v>0.71499999999999997</v>
      </c>
      <c r="S391" s="116">
        <v>70</v>
      </c>
      <c r="T391" s="116">
        <v>0</v>
      </c>
      <c r="U391" s="116">
        <v>10200000</v>
      </c>
      <c r="V391" s="116">
        <v>0</v>
      </c>
      <c r="W391" s="116">
        <v>36</v>
      </c>
      <c r="X391" s="116">
        <v>118</v>
      </c>
      <c r="Y391" s="116">
        <v>108</v>
      </c>
      <c r="Z391" s="324">
        <v>0</v>
      </c>
    </row>
    <row r="392" spans="1:26" ht="15" customHeight="1" x14ac:dyDescent="0.2">
      <c r="A392" s="14" t="s">
        <v>529</v>
      </c>
      <c r="B392" s="8">
        <v>353205</v>
      </c>
      <c r="C392" s="15">
        <v>0</v>
      </c>
      <c r="D392" s="59">
        <v>9</v>
      </c>
      <c r="E392" s="269">
        <v>9</v>
      </c>
      <c r="F392" s="270">
        <v>30</v>
      </c>
      <c r="G392" s="310" t="s">
        <v>1423</v>
      </c>
      <c r="H392" s="117" t="s">
        <v>18</v>
      </c>
      <c r="I392" s="101"/>
      <c r="J392" s="120">
        <v>229.43</v>
      </c>
      <c r="K392" s="123">
        <v>0.90000766679765309</v>
      </c>
      <c r="L392" s="238">
        <v>4469</v>
      </c>
      <c r="M392" s="238">
        <v>3414</v>
      </c>
      <c r="N392" s="300">
        <v>1055</v>
      </c>
      <c r="O392" s="244">
        <v>19.54</v>
      </c>
      <c r="P392" s="111">
        <v>76.39</v>
      </c>
      <c r="Q392" s="317">
        <v>4</v>
      </c>
      <c r="R392" s="95">
        <v>0.74099999999999999</v>
      </c>
      <c r="S392" s="116">
        <v>14</v>
      </c>
      <c r="T392" s="116">
        <v>3600</v>
      </c>
      <c r="U392" s="116">
        <v>125000</v>
      </c>
      <c r="V392" s="116">
        <v>0</v>
      </c>
      <c r="W392" s="116">
        <v>8</v>
      </c>
      <c r="X392" s="116">
        <v>20</v>
      </c>
      <c r="Y392" s="116">
        <v>16</v>
      </c>
      <c r="Z392" s="324">
        <v>0</v>
      </c>
    </row>
    <row r="393" spans="1:26" ht="15" customHeight="1" x14ac:dyDescent="0.2">
      <c r="A393" s="14" t="s">
        <v>530</v>
      </c>
      <c r="B393" s="8">
        <v>353210</v>
      </c>
      <c r="C393" s="15">
        <v>0</v>
      </c>
      <c r="D393" s="59">
        <v>19</v>
      </c>
      <c r="E393" s="269">
        <v>19</v>
      </c>
      <c r="F393" s="270">
        <v>30</v>
      </c>
      <c r="G393" s="310" t="s">
        <v>1424</v>
      </c>
      <c r="H393" s="117" t="s">
        <v>2</v>
      </c>
      <c r="I393" s="101"/>
      <c r="J393" s="120">
        <v>248.28</v>
      </c>
      <c r="K393" s="123">
        <v>0.37319958254251606</v>
      </c>
      <c r="L393" s="238">
        <v>4239</v>
      </c>
      <c r="M393" s="238">
        <v>2606</v>
      </c>
      <c r="N393" s="300">
        <v>1633</v>
      </c>
      <c r="O393" s="244">
        <v>16.899999999999999</v>
      </c>
      <c r="P393" s="111">
        <v>61.48</v>
      </c>
      <c r="Q393" s="317">
        <v>4</v>
      </c>
      <c r="R393" s="95">
        <v>0.72599999999999998</v>
      </c>
      <c r="S393" s="116">
        <v>53</v>
      </c>
      <c r="T393" s="116">
        <v>26480</v>
      </c>
      <c r="U393" s="116">
        <v>0</v>
      </c>
      <c r="V393" s="116">
        <v>0</v>
      </c>
      <c r="W393" s="116">
        <v>4</v>
      </c>
      <c r="X393" s="116">
        <v>27</v>
      </c>
      <c r="Y393" s="116">
        <v>20</v>
      </c>
      <c r="Z393" s="324">
        <v>0</v>
      </c>
    </row>
    <row r="394" spans="1:26" ht="15" customHeight="1" x14ac:dyDescent="0.2">
      <c r="A394" s="14" t="s">
        <v>531</v>
      </c>
      <c r="B394" s="8">
        <v>353215</v>
      </c>
      <c r="C394" s="15">
        <v>0</v>
      </c>
      <c r="D394" s="59">
        <v>22</v>
      </c>
      <c r="E394" s="269">
        <v>22</v>
      </c>
      <c r="F394" s="270">
        <v>30</v>
      </c>
      <c r="G394" s="310" t="s">
        <v>1425</v>
      </c>
      <c r="H394" s="117" t="s">
        <v>5</v>
      </c>
      <c r="I394" s="101"/>
      <c r="J394" s="120">
        <v>285.42</v>
      </c>
      <c r="K394" s="123">
        <v>1.4488439728340019</v>
      </c>
      <c r="L394" s="238">
        <v>2896</v>
      </c>
      <c r="M394" s="238">
        <v>2710</v>
      </c>
      <c r="N394" s="300">
        <v>186</v>
      </c>
      <c r="O394" s="244">
        <v>10.1</v>
      </c>
      <c r="P394" s="111">
        <v>93.58</v>
      </c>
      <c r="Q394" s="317">
        <v>3</v>
      </c>
      <c r="R394" s="95">
        <v>0.71399999999999997</v>
      </c>
      <c r="S394" s="116">
        <v>37</v>
      </c>
      <c r="T394" s="116">
        <v>26500</v>
      </c>
      <c r="U394" s="116">
        <v>0</v>
      </c>
      <c r="V394" s="116">
        <v>0</v>
      </c>
      <c r="W394" s="116">
        <v>1</v>
      </c>
      <c r="X394" s="116">
        <v>16</v>
      </c>
      <c r="Y394" s="116">
        <v>13</v>
      </c>
      <c r="Z394" s="324">
        <v>35.770000000000003</v>
      </c>
    </row>
    <row r="395" spans="1:26" ht="15" customHeight="1" x14ac:dyDescent="0.2">
      <c r="A395" s="14" t="s">
        <v>532</v>
      </c>
      <c r="B395" s="8">
        <v>353220</v>
      </c>
      <c r="C395" s="15">
        <v>0</v>
      </c>
      <c r="D395" s="59">
        <v>22</v>
      </c>
      <c r="E395" s="269">
        <v>22</v>
      </c>
      <c r="F395" s="270">
        <v>30</v>
      </c>
      <c r="G395" s="310" t="s">
        <v>1426</v>
      </c>
      <c r="H395" s="117" t="s">
        <v>5</v>
      </c>
      <c r="I395" s="101"/>
      <c r="J395" s="120">
        <v>358.14</v>
      </c>
      <c r="K395" s="123">
        <v>1.2806865922327049</v>
      </c>
      <c r="L395" s="238">
        <v>4561</v>
      </c>
      <c r="M395" s="238">
        <v>3521</v>
      </c>
      <c r="N395" s="300">
        <v>1040</v>
      </c>
      <c r="O395" s="244">
        <v>12.76</v>
      </c>
      <c r="P395" s="111">
        <v>77.2</v>
      </c>
      <c r="Q395" s="317">
        <v>3</v>
      </c>
      <c r="R395" s="95">
        <v>0.71799999999999997</v>
      </c>
      <c r="S395" s="116">
        <v>33</v>
      </c>
      <c r="T395" s="116">
        <v>31220</v>
      </c>
      <c r="U395" s="116">
        <v>0</v>
      </c>
      <c r="V395" s="116">
        <v>0</v>
      </c>
      <c r="W395" s="116">
        <v>5</v>
      </c>
      <c r="X395" s="116">
        <v>20</v>
      </c>
      <c r="Y395" s="116">
        <v>18</v>
      </c>
      <c r="Z395" s="324">
        <v>16.79</v>
      </c>
    </row>
    <row r="396" spans="1:26" ht="15" customHeight="1" x14ac:dyDescent="0.2">
      <c r="A396" s="14" t="s">
        <v>533</v>
      </c>
      <c r="B396" s="8">
        <v>353230</v>
      </c>
      <c r="C396" s="15">
        <v>0</v>
      </c>
      <c r="D396" s="59">
        <v>2</v>
      </c>
      <c r="E396" s="269">
        <v>2</v>
      </c>
      <c r="F396" s="270">
        <v>30</v>
      </c>
      <c r="G396" s="310" t="s">
        <v>1427</v>
      </c>
      <c r="H396" s="117" t="s">
        <v>6</v>
      </c>
      <c r="I396" s="101"/>
      <c r="J396" s="120">
        <v>832.61</v>
      </c>
      <c r="K396" s="123">
        <v>-0.22769577953906106</v>
      </c>
      <c r="L396" s="238">
        <v>6679</v>
      </c>
      <c r="M396" s="238">
        <v>2812</v>
      </c>
      <c r="N396" s="300">
        <v>3867</v>
      </c>
      <c r="O396" s="244">
        <v>8.01</v>
      </c>
      <c r="P396" s="111">
        <v>42.1</v>
      </c>
      <c r="Q396" s="317">
        <v>4</v>
      </c>
      <c r="R396" s="95">
        <v>0.65500000000000003</v>
      </c>
      <c r="S396" s="116">
        <v>53</v>
      </c>
      <c r="T396" s="116">
        <v>21850</v>
      </c>
      <c r="U396" s="116">
        <v>20140</v>
      </c>
      <c r="V396" s="116">
        <v>0</v>
      </c>
      <c r="W396" s="116">
        <v>7</v>
      </c>
      <c r="X396" s="116">
        <v>34</v>
      </c>
      <c r="Y396" s="116">
        <v>21</v>
      </c>
      <c r="Z396" s="324">
        <v>91.19</v>
      </c>
    </row>
    <row r="397" spans="1:26" ht="15" customHeight="1" x14ac:dyDescent="0.2">
      <c r="A397" s="14" t="s">
        <v>534</v>
      </c>
      <c r="B397" s="8">
        <v>353240</v>
      </c>
      <c r="C397" s="15">
        <v>0</v>
      </c>
      <c r="D397" s="59">
        <v>5</v>
      </c>
      <c r="E397" s="269">
        <v>5</v>
      </c>
      <c r="F397" s="270">
        <v>30</v>
      </c>
      <c r="G397" s="310" t="s">
        <v>1428</v>
      </c>
      <c r="H397" s="117" t="s">
        <v>9</v>
      </c>
      <c r="I397" s="101"/>
      <c r="J397" s="120">
        <v>326.54000000000002</v>
      </c>
      <c r="K397" s="123">
        <v>1.2154289178927025</v>
      </c>
      <c r="L397" s="238">
        <v>17452</v>
      </c>
      <c r="M397" s="238">
        <v>16283</v>
      </c>
      <c r="N397" s="300">
        <v>1169</v>
      </c>
      <c r="O397" s="244">
        <v>53.49</v>
      </c>
      <c r="P397" s="111">
        <v>93.3</v>
      </c>
      <c r="Q397" s="317">
        <v>4</v>
      </c>
      <c r="R397" s="95">
        <v>0.67800000000000005</v>
      </c>
      <c r="S397" s="116">
        <v>35</v>
      </c>
      <c r="T397" s="116">
        <v>14580</v>
      </c>
      <c r="U397" s="116">
        <v>33600</v>
      </c>
      <c r="V397" s="116">
        <v>0</v>
      </c>
      <c r="W397" s="116">
        <v>27</v>
      </c>
      <c r="X397" s="116">
        <v>73</v>
      </c>
      <c r="Y397" s="116">
        <v>72</v>
      </c>
      <c r="Z397" s="324">
        <v>0</v>
      </c>
    </row>
    <row r="398" spans="1:26" ht="15" customHeight="1" x14ac:dyDescent="0.2">
      <c r="A398" s="14" t="s">
        <v>535</v>
      </c>
      <c r="B398" s="8">
        <v>353250</v>
      </c>
      <c r="C398" s="15">
        <v>0</v>
      </c>
      <c r="D398" s="59">
        <v>18</v>
      </c>
      <c r="E398" s="269">
        <v>18</v>
      </c>
      <c r="F398" s="270">
        <v>30</v>
      </c>
      <c r="G398" s="310" t="s">
        <v>1429</v>
      </c>
      <c r="H398" s="117" t="s">
        <v>1</v>
      </c>
      <c r="I398" s="101"/>
      <c r="J398" s="120">
        <v>232.14</v>
      </c>
      <c r="K398" s="123">
        <v>-0.17161360831063899</v>
      </c>
      <c r="L398" s="238">
        <v>8716</v>
      </c>
      <c r="M398" s="238">
        <v>7955</v>
      </c>
      <c r="N398" s="300">
        <v>761</v>
      </c>
      <c r="O398" s="244">
        <v>39.79</v>
      </c>
      <c r="P398" s="111">
        <v>91.27</v>
      </c>
      <c r="Q398" s="317">
        <v>3</v>
      </c>
      <c r="R398" s="95">
        <v>0.754</v>
      </c>
      <c r="S398" s="116">
        <v>102</v>
      </c>
      <c r="T398" s="116">
        <v>10500</v>
      </c>
      <c r="U398" s="116">
        <v>900000</v>
      </c>
      <c r="V398" s="116">
        <v>4500</v>
      </c>
      <c r="W398" s="116">
        <v>32</v>
      </c>
      <c r="X398" s="116">
        <v>60</v>
      </c>
      <c r="Y398" s="116">
        <v>34</v>
      </c>
      <c r="Z398" s="324">
        <v>0</v>
      </c>
    </row>
    <row r="399" spans="1:26" ht="15" customHeight="1" x14ac:dyDescent="0.2">
      <c r="A399" s="14" t="s">
        <v>536</v>
      </c>
      <c r="B399" s="8">
        <v>353260</v>
      </c>
      <c r="C399" s="15">
        <v>0</v>
      </c>
      <c r="D399" s="59">
        <v>18</v>
      </c>
      <c r="E399" s="269">
        <v>18</v>
      </c>
      <c r="F399" s="270">
        <v>30</v>
      </c>
      <c r="G399" s="310" t="s">
        <v>1430</v>
      </c>
      <c r="H399" s="117" t="s">
        <v>1</v>
      </c>
      <c r="I399" s="101"/>
      <c r="J399" s="120">
        <v>437.42</v>
      </c>
      <c r="K399" s="123">
        <v>0.28988605050903615</v>
      </c>
      <c r="L399" s="238">
        <v>10795</v>
      </c>
      <c r="M399" s="238">
        <v>8915</v>
      </c>
      <c r="N399" s="300">
        <v>1880</v>
      </c>
      <c r="O399" s="244">
        <v>24.77</v>
      </c>
      <c r="P399" s="111">
        <v>82.58</v>
      </c>
      <c r="Q399" s="317">
        <v>4</v>
      </c>
      <c r="R399" s="95">
        <v>0.751</v>
      </c>
      <c r="S399" s="116">
        <v>119</v>
      </c>
      <c r="T399" s="116">
        <v>30705</v>
      </c>
      <c r="U399" s="116">
        <v>451000</v>
      </c>
      <c r="V399" s="116">
        <v>0</v>
      </c>
      <c r="W399" s="116">
        <v>32</v>
      </c>
      <c r="X399" s="116">
        <v>128</v>
      </c>
      <c r="Y399" s="116">
        <v>95</v>
      </c>
      <c r="Z399" s="324">
        <v>0</v>
      </c>
    </row>
    <row r="400" spans="1:26" ht="15" customHeight="1" x14ac:dyDescent="0.2">
      <c r="A400" s="14" t="s">
        <v>537</v>
      </c>
      <c r="B400" s="8">
        <v>353270</v>
      </c>
      <c r="C400" s="15">
        <v>0</v>
      </c>
      <c r="D400" s="59">
        <v>19</v>
      </c>
      <c r="E400" s="269">
        <v>19</v>
      </c>
      <c r="F400" s="270">
        <v>30</v>
      </c>
      <c r="G400" s="310" t="s">
        <v>1431</v>
      </c>
      <c r="H400" s="117" t="s">
        <v>2</v>
      </c>
      <c r="I400" s="101"/>
      <c r="J400" s="120">
        <v>138.05000000000001</v>
      </c>
      <c r="K400" s="123">
        <v>2.2894918488638449</v>
      </c>
      <c r="L400" s="238">
        <v>4660</v>
      </c>
      <c r="M400" s="238">
        <v>4190</v>
      </c>
      <c r="N400" s="300">
        <v>470</v>
      </c>
      <c r="O400" s="244">
        <v>33.86</v>
      </c>
      <c r="P400" s="111">
        <v>89.91</v>
      </c>
      <c r="Q400" s="317">
        <v>5</v>
      </c>
      <c r="R400" s="95">
        <v>0.71299999999999997</v>
      </c>
      <c r="S400" s="116">
        <v>39</v>
      </c>
      <c r="T400" s="116">
        <v>7950</v>
      </c>
      <c r="U400" s="116">
        <v>20000</v>
      </c>
      <c r="V400" s="116">
        <v>0</v>
      </c>
      <c r="W400" s="116">
        <v>3</v>
      </c>
      <c r="X400" s="116">
        <v>31</v>
      </c>
      <c r="Y400" s="116">
        <v>27</v>
      </c>
      <c r="Z400" s="324">
        <v>0</v>
      </c>
    </row>
    <row r="401" spans="1:26" ht="15" customHeight="1" x14ac:dyDescent="0.2">
      <c r="A401" s="14" t="s">
        <v>538</v>
      </c>
      <c r="B401" s="8">
        <v>353280</v>
      </c>
      <c r="C401" s="15">
        <v>0</v>
      </c>
      <c r="D401" s="59">
        <v>16</v>
      </c>
      <c r="E401" s="269">
        <v>16</v>
      </c>
      <c r="F401" s="270">
        <v>30</v>
      </c>
      <c r="G401" s="310" t="s">
        <v>1432</v>
      </c>
      <c r="H401" s="117" t="s">
        <v>0</v>
      </c>
      <c r="I401" s="101"/>
      <c r="J401" s="120">
        <v>217.83</v>
      </c>
      <c r="K401" s="123">
        <v>1.514393017334803</v>
      </c>
      <c r="L401" s="238">
        <v>6184</v>
      </c>
      <c r="M401" s="238">
        <v>5279</v>
      </c>
      <c r="N401" s="300">
        <v>905</v>
      </c>
      <c r="O401" s="244">
        <v>28.43</v>
      </c>
      <c r="P401" s="111">
        <v>85.37</v>
      </c>
      <c r="Q401" s="317">
        <v>1</v>
      </c>
      <c r="R401" s="95">
        <v>0.73799999999999999</v>
      </c>
      <c r="S401" s="116">
        <v>65</v>
      </c>
      <c r="T401" s="116">
        <v>10000</v>
      </c>
      <c r="U401" s="116">
        <v>800000</v>
      </c>
      <c r="V401" s="116">
        <v>0</v>
      </c>
      <c r="W401" s="116">
        <v>8</v>
      </c>
      <c r="X401" s="116">
        <v>43</v>
      </c>
      <c r="Y401" s="116">
        <v>17</v>
      </c>
      <c r="Z401" s="324">
        <v>0</v>
      </c>
    </row>
    <row r="402" spans="1:26" ht="15" customHeight="1" x14ac:dyDescent="0.2">
      <c r="A402" s="14" t="s">
        <v>539</v>
      </c>
      <c r="B402" s="8">
        <v>353282</v>
      </c>
      <c r="C402" s="15">
        <v>0</v>
      </c>
      <c r="D402" s="59">
        <v>14</v>
      </c>
      <c r="E402" s="269">
        <v>14</v>
      </c>
      <c r="F402" s="270">
        <v>30</v>
      </c>
      <c r="G402" s="310" t="s">
        <v>1433</v>
      </c>
      <c r="H402" s="117" t="s">
        <v>8</v>
      </c>
      <c r="I402" s="101"/>
      <c r="J402" s="120">
        <v>385.33</v>
      </c>
      <c r="K402" s="123">
        <v>1.3212968808027359</v>
      </c>
      <c r="L402" s="238">
        <v>9064</v>
      </c>
      <c r="M402" s="238">
        <v>6700</v>
      </c>
      <c r="N402" s="300">
        <v>2364</v>
      </c>
      <c r="O402" s="244">
        <v>23.52</v>
      </c>
      <c r="P402" s="111">
        <v>73.92</v>
      </c>
      <c r="Q402" s="317">
        <v>5</v>
      </c>
      <c r="R402" s="95">
        <v>0.65100000000000002</v>
      </c>
      <c r="S402" s="116">
        <v>30</v>
      </c>
      <c r="T402" s="116">
        <v>2430</v>
      </c>
      <c r="U402" s="116">
        <v>0</v>
      </c>
      <c r="V402" s="116">
        <v>0</v>
      </c>
      <c r="W402" s="116">
        <v>15</v>
      </c>
      <c r="X402" s="116">
        <v>35</v>
      </c>
      <c r="Y402" s="116">
        <v>22</v>
      </c>
      <c r="Z402" s="324">
        <v>0</v>
      </c>
    </row>
    <row r="403" spans="1:26" ht="15" customHeight="1" x14ac:dyDescent="0.2">
      <c r="A403" s="14" t="s">
        <v>540</v>
      </c>
      <c r="B403" s="8">
        <v>353284</v>
      </c>
      <c r="C403" s="15">
        <v>0</v>
      </c>
      <c r="D403" s="59">
        <v>18</v>
      </c>
      <c r="E403" s="269">
        <v>18</v>
      </c>
      <c r="F403" s="270">
        <v>30</v>
      </c>
      <c r="G403" s="310" t="s">
        <v>1434</v>
      </c>
      <c r="H403" s="117" t="s">
        <v>1</v>
      </c>
      <c r="I403" s="101"/>
      <c r="J403" s="120">
        <v>124.09</v>
      </c>
      <c r="K403" s="123">
        <v>-1.3496111422785173</v>
      </c>
      <c r="L403" s="238">
        <v>2020</v>
      </c>
      <c r="M403" s="238">
        <v>931</v>
      </c>
      <c r="N403" s="300">
        <v>1089</v>
      </c>
      <c r="O403" s="244">
        <v>16.23</v>
      </c>
      <c r="P403" s="111">
        <v>46.09</v>
      </c>
      <c r="Q403" s="317">
        <v>3</v>
      </c>
      <c r="R403" s="95">
        <v>0.71499999999999997</v>
      </c>
      <c r="S403" s="116">
        <v>8</v>
      </c>
      <c r="T403" s="116">
        <v>14500</v>
      </c>
      <c r="U403" s="116">
        <v>0</v>
      </c>
      <c r="V403" s="116">
        <v>0</v>
      </c>
      <c r="W403" s="116">
        <v>1</v>
      </c>
      <c r="X403" s="116">
        <v>7</v>
      </c>
      <c r="Y403" s="116">
        <v>7</v>
      </c>
      <c r="Z403" s="324">
        <v>3.43</v>
      </c>
    </row>
    <row r="404" spans="1:26" ht="15" customHeight="1" x14ac:dyDescent="0.2">
      <c r="A404" s="14" t="s">
        <v>541</v>
      </c>
      <c r="B404" s="8">
        <v>353286</v>
      </c>
      <c r="C404" s="15">
        <v>0</v>
      </c>
      <c r="D404" s="59">
        <v>19</v>
      </c>
      <c r="E404" s="269">
        <v>19</v>
      </c>
      <c r="F404" s="270">
        <v>30</v>
      </c>
      <c r="G404" s="310" t="s">
        <v>1435</v>
      </c>
      <c r="H404" s="117" t="s">
        <v>2</v>
      </c>
      <c r="I404" s="101"/>
      <c r="J404" s="120">
        <v>183.8</v>
      </c>
      <c r="K404" s="123">
        <v>1.0058596852287272</v>
      </c>
      <c r="L404" s="238">
        <v>1155</v>
      </c>
      <c r="M404" s="238">
        <v>851</v>
      </c>
      <c r="N404" s="300">
        <v>304</v>
      </c>
      <c r="O404" s="244">
        <v>6.3</v>
      </c>
      <c r="P404" s="111">
        <v>73.680000000000007</v>
      </c>
      <c r="Q404" s="317">
        <v>3</v>
      </c>
      <c r="R404" s="95">
        <v>0.75600000000000001</v>
      </c>
      <c r="S404" s="116">
        <v>37</v>
      </c>
      <c r="T404" s="116">
        <v>15000</v>
      </c>
      <c r="U404" s="116">
        <v>351000</v>
      </c>
      <c r="V404" s="116">
        <v>460</v>
      </c>
      <c r="W404" s="116">
        <v>2</v>
      </c>
      <c r="X404" s="116">
        <v>3</v>
      </c>
      <c r="Y404" s="116">
        <v>5</v>
      </c>
      <c r="Z404" s="324">
        <v>0</v>
      </c>
    </row>
    <row r="405" spans="1:26" ht="15" customHeight="1" x14ac:dyDescent="0.2">
      <c r="A405" s="14" t="s">
        <v>542</v>
      </c>
      <c r="B405" s="8">
        <v>353290</v>
      </c>
      <c r="C405" s="15">
        <v>0</v>
      </c>
      <c r="D405" s="59">
        <v>13</v>
      </c>
      <c r="E405" s="269">
        <v>13</v>
      </c>
      <c r="F405" s="270">
        <v>30</v>
      </c>
      <c r="G405" s="310" t="s">
        <v>1436</v>
      </c>
      <c r="H405" s="117" t="s">
        <v>10</v>
      </c>
      <c r="I405" s="101"/>
      <c r="J405" s="120">
        <v>160.88</v>
      </c>
      <c r="K405" s="123">
        <v>2.0221266087369738</v>
      </c>
      <c r="L405" s="238">
        <v>10048</v>
      </c>
      <c r="M405" s="238">
        <v>9446</v>
      </c>
      <c r="N405" s="300">
        <v>602</v>
      </c>
      <c r="O405" s="244">
        <v>62.7</v>
      </c>
      <c r="P405" s="111">
        <v>94.01</v>
      </c>
      <c r="Q405" s="317">
        <v>5</v>
      </c>
      <c r="R405" s="95">
        <v>0.76500000000000001</v>
      </c>
      <c r="S405" s="116">
        <v>35</v>
      </c>
      <c r="T405" s="116">
        <v>1450</v>
      </c>
      <c r="U405" s="116">
        <v>300000</v>
      </c>
      <c r="V405" s="116">
        <v>0</v>
      </c>
      <c r="W405" s="116">
        <v>10</v>
      </c>
      <c r="X405" s="116">
        <v>65</v>
      </c>
      <c r="Y405" s="116">
        <v>39</v>
      </c>
      <c r="Z405" s="324">
        <v>0</v>
      </c>
    </row>
    <row r="406" spans="1:26" ht="15" customHeight="1" x14ac:dyDescent="0.2">
      <c r="A406" s="14" t="s">
        <v>543</v>
      </c>
      <c r="B406" s="8">
        <v>353300</v>
      </c>
      <c r="C406" s="15">
        <v>0</v>
      </c>
      <c r="D406" s="59">
        <v>15</v>
      </c>
      <c r="E406" s="269">
        <v>15</v>
      </c>
      <c r="F406" s="270">
        <v>30</v>
      </c>
      <c r="G406" s="310" t="s">
        <v>1437</v>
      </c>
      <c r="H406" s="117" t="s">
        <v>17</v>
      </c>
      <c r="I406" s="101"/>
      <c r="J406" s="120">
        <v>531.86</v>
      </c>
      <c r="K406" s="123">
        <v>1.0687429489429023</v>
      </c>
      <c r="L406" s="238">
        <v>20079</v>
      </c>
      <c r="M406" s="238">
        <v>18743</v>
      </c>
      <c r="N406" s="300">
        <v>1336</v>
      </c>
      <c r="O406" s="244">
        <v>37.75</v>
      </c>
      <c r="P406" s="111">
        <v>93.35</v>
      </c>
      <c r="Q406" s="317">
        <v>4</v>
      </c>
      <c r="R406" s="95">
        <v>0.73899999999999999</v>
      </c>
      <c r="S406" s="116">
        <v>154</v>
      </c>
      <c r="T406" s="116">
        <v>34000</v>
      </c>
      <c r="U406" s="116">
        <v>0</v>
      </c>
      <c r="V406" s="116">
        <v>3000</v>
      </c>
      <c r="W406" s="116">
        <v>33</v>
      </c>
      <c r="X406" s="116">
        <v>144</v>
      </c>
      <c r="Y406" s="116">
        <v>130</v>
      </c>
      <c r="Z406" s="324">
        <v>0</v>
      </c>
    </row>
    <row r="407" spans="1:26" ht="15" customHeight="1" x14ac:dyDescent="0.2">
      <c r="A407" s="14" t="s">
        <v>544</v>
      </c>
      <c r="B407" s="8">
        <v>353310</v>
      </c>
      <c r="C407" s="15">
        <v>0</v>
      </c>
      <c r="D407" s="59">
        <v>20</v>
      </c>
      <c r="E407" s="269">
        <v>20</v>
      </c>
      <c r="F407" s="270">
        <v>30</v>
      </c>
      <c r="G407" s="310" t="s">
        <v>1438</v>
      </c>
      <c r="H407" s="117" t="s">
        <v>3</v>
      </c>
      <c r="I407" s="101"/>
      <c r="J407" s="120">
        <v>34.119999999999997</v>
      </c>
      <c r="K407" s="123">
        <v>0.18484808929575269</v>
      </c>
      <c r="L407" s="238">
        <v>2186</v>
      </c>
      <c r="M407" s="238">
        <v>1934</v>
      </c>
      <c r="N407" s="300">
        <v>252</v>
      </c>
      <c r="O407" s="244">
        <v>63.99</v>
      </c>
      <c r="P407" s="111">
        <v>88.47</v>
      </c>
      <c r="Q407" s="317">
        <v>4</v>
      </c>
      <c r="R407" s="95">
        <v>0.72599999999999998</v>
      </c>
      <c r="S407" s="116">
        <v>5</v>
      </c>
      <c r="T407" s="116">
        <v>2700</v>
      </c>
      <c r="U407" s="116">
        <v>0</v>
      </c>
      <c r="V407" s="116">
        <v>0</v>
      </c>
      <c r="W407" s="116">
        <v>1</v>
      </c>
      <c r="X407" s="116">
        <v>9</v>
      </c>
      <c r="Y407" s="116">
        <v>9</v>
      </c>
      <c r="Z407" s="324">
        <v>0</v>
      </c>
    </row>
    <row r="408" spans="1:26" ht="15" customHeight="1" x14ac:dyDescent="0.2">
      <c r="A408" s="14" t="s">
        <v>545</v>
      </c>
      <c r="B408" s="8">
        <v>353320</v>
      </c>
      <c r="C408" s="15">
        <v>0</v>
      </c>
      <c r="D408" s="59">
        <v>20</v>
      </c>
      <c r="E408" s="269">
        <v>20</v>
      </c>
      <c r="F408" s="270">
        <v>30</v>
      </c>
      <c r="G408" s="310" t="s">
        <v>1439</v>
      </c>
      <c r="H408" s="117" t="s">
        <v>3</v>
      </c>
      <c r="I408" s="101"/>
      <c r="J408" s="120">
        <v>265.27999999999997</v>
      </c>
      <c r="K408" s="123">
        <v>3.030317418548667</v>
      </c>
      <c r="L408" s="238">
        <v>3429</v>
      </c>
      <c r="M408" s="238">
        <v>2831</v>
      </c>
      <c r="N408" s="300">
        <v>598</v>
      </c>
      <c r="O408" s="244">
        <v>12.94</v>
      </c>
      <c r="P408" s="111">
        <v>82.56</v>
      </c>
      <c r="Q408" s="317">
        <v>4</v>
      </c>
      <c r="R408" s="95">
        <v>0.73499999999999999</v>
      </c>
      <c r="S408" s="116">
        <v>30</v>
      </c>
      <c r="T408" s="116">
        <v>16300</v>
      </c>
      <c r="U408" s="116">
        <v>0</v>
      </c>
      <c r="V408" s="116">
        <v>0</v>
      </c>
      <c r="W408" s="116">
        <v>2</v>
      </c>
      <c r="X408" s="116">
        <v>24</v>
      </c>
      <c r="Y408" s="116">
        <v>16</v>
      </c>
      <c r="Z408" s="324">
        <v>0</v>
      </c>
    </row>
    <row r="409" spans="1:26" ht="15" customHeight="1" x14ac:dyDescent="0.2">
      <c r="A409" s="14" t="s">
        <v>546</v>
      </c>
      <c r="B409" s="8">
        <v>353330</v>
      </c>
      <c r="C409" s="15">
        <v>0</v>
      </c>
      <c r="D409" s="59">
        <v>19</v>
      </c>
      <c r="E409" s="269">
        <v>19</v>
      </c>
      <c r="F409" s="270">
        <v>30</v>
      </c>
      <c r="G409" s="310" t="s">
        <v>1440</v>
      </c>
      <c r="H409" s="117" t="s">
        <v>2</v>
      </c>
      <c r="I409" s="101"/>
      <c r="J409" s="120">
        <v>73.98</v>
      </c>
      <c r="K409" s="123">
        <v>2.0868819536098426</v>
      </c>
      <c r="L409" s="238">
        <v>3778</v>
      </c>
      <c r="M409" s="238">
        <v>3471</v>
      </c>
      <c r="N409" s="300">
        <v>307</v>
      </c>
      <c r="O409" s="244">
        <v>51.18</v>
      </c>
      <c r="P409" s="111">
        <v>91.87</v>
      </c>
      <c r="Q409" s="317">
        <v>3</v>
      </c>
      <c r="R409" s="95">
        <v>0.74299999999999999</v>
      </c>
      <c r="S409" s="116">
        <v>11</v>
      </c>
      <c r="T409" s="116">
        <v>8285</v>
      </c>
      <c r="U409" s="116">
        <v>400000</v>
      </c>
      <c r="V409" s="116">
        <v>0</v>
      </c>
      <c r="W409" s="116">
        <v>1</v>
      </c>
      <c r="X409" s="116">
        <v>28</v>
      </c>
      <c r="Y409" s="116">
        <v>21</v>
      </c>
      <c r="Z409" s="324">
        <v>0</v>
      </c>
    </row>
    <row r="410" spans="1:26" ht="15" customHeight="1" x14ac:dyDescent="0.2">
      <c r="A410" s="14" t="s">
        <v>547</v>
      </c>
      <c r="B410" s="8">
        <v>353340</v>
      </c>
      <c r="C410" s="15">
        <v>0</v>
      </c>
      <c r="D410" s="59">
        <v>5</v>
      </c>
      <c r="E410" s="269">
        <v>5</v>
      </c>
      <c r="F410" s="270">
        <v>30</v>
      </c>
      <c r="G410" s="310" t="s">
        <v>1441</v>
      </c>
      <c r="H410" s="117" t="s">
        <v>9</v>
      </c>
      <c r="I410" s="101"/>
      <c r="J410" s="120">
        <v>73.3</v>
      </c>
      <c r="K410" s="123">
        <v>1.6209215866262117</v>
      </c>
      <c r="L410" s="238">
        <v>54911</v>
      </c>
      <c r="M410" s="238">
        <v>54016</v>
      </c>
      <c r="N410" s="300">
        <v>895</v>
      </c>
      <c r="O410" s="244">
        <v>744.15</v>
      </c>
      <c r="P410" s="111">
        <v>98.37</v>
      </c>
      <c r="Q410" s="317">
        <v>1</v>
      </c>
      <c r="R410" s="95">
        <v>0.79100000000000004</v>
      </c>
      <c r="S410" s="116">
        <v>25</v>
      </c>
      <c r="T410" s="116">
        <v>1290</v>
      </c>
      <c r="U410" s="116">
        <v>160000</v>
      </c>
      <c r="V410" s="116">
        <v>600</v>
      </c>
      <c r="W410" s="116">
        <v>285</v>
      </c>
      <c r="X410" s="116">
        <v>458</v>
      </c>
      <c r="Y410" s="116">
        <v>333</v>
      </c>
      <c r="Z410" s="324">
        <v>0.67</v>
      </c>
    </row>
    <row r="411" spans="1:26" ht="15" customHeight="1" x14ac:dyDescent="0.2">
      <c r="A411" s="14" t="s">
        <v>548</v>
      </c>
      <c r="B411" s="8">
        <v>353325</v>
      </c>
      <c r="C411" s="15">
        <v>0</v>
      </c>
      <c r="D411" s="59">
        <v>15</v>
      </c>
      <c r="E411" s="269">
        <v>15</v>
      </c>
      <c r="F411" s="270">
        <v>30</v>
      </c>
      <c r="G411" s="310" t="s">
        <v>1442</v>
      </c>
      <c r="H411" s="117" t="s">
        <v>17</v>
      </c>
      <c r="I411" s="101"/>
      <c r="J411" s="120">
        <v>116.93</v>
      </c>
      <c r="K411" s="123">
        <v>2.8207885392533605</v>
      </c>
      <c r="L411" s="238">
        <v>5094</v>
      </c>
      <c r="M411" s="238">
        <v>4713</v>
      </c>
      <c r="N411" s="300">
        <v>381</v>
      </c>
      <c r="O411" s="244">
        <v>43.25</v>
      </c>
      <c r="P411" s="111">
        <v>92.52</v>
      </c>
      <c r="Q411" s="317">
        <v>3</v>
      </c>
      <c r="R411" s="95">
        <v>0.71899999999999997</v>
      </c>
      <c r="S411" s="116">
        <v>30</v>
      </c>
      <c r="T411" s="116">
        <v>900</v>
      </c>
      <c r="U411" s="116">
        <v>0</v>
      </c>
      <c r="V411" s="116">
        <v>0</v>
      </c>
      <c r="W411" s="116">
        <v>2</v>
      </c>
      <c r="X411" s="116">
        <v>19</v>
      </c>
      <c r="Y411" s="116">
        <v>27</v>
      </c>
      <c r="Z411" s="324">
        <v>0</v>
      </c>
    </row>
    <row r="412" spans="1:26" ht="15" customHeight="1" x14ac:dyDescent="0.2">
      <c r="A412" s="14" t="s">
        <v>549</v>
      </c>
      <c r="B412" s="8">
        <v>353350</v>
      </c>
      <c r="C412" s="15">
        <v>0</v>
      </c>
      <c r="D412" s="59">
        <v>16</v>
      </c>
      <c r="E412" s="269">
        <v>16</v>
      </c>
      <c r="F412" s="270">
        <v>30</v>
      </c>
      <c r="G412" s="310" t="s">
        <v>1443</v>
      </c>
      <c r="H412" s="117" t="s">
        <v>0</v>
      </c>
      <c r="I412" s="101"/>
      <c r="J412" s="120">
        <v>932.89</v>
      </c>
      <c r="K412" s="123">
        <v>0.91759014269052752</v>
      </c>
      <c r="L412" s="238">
        <v>37838</v>
      </c>
      <c r="M412" s="238">
        <v>35400</v>
      </c>
      <c r="N412" s="300">
        <v>2438</v>
      </c>
      <c r="O412" s="244">
        <v>40.61</v>
      </c>
      <c r="P412" s="111">
        <v>93.56</v>
      </c>
      <c r="Q412" s="317">
        <v>1</v>
      </c>
      <c r="R412" s="95">
        <v>0.753</v>
      </c>
      <c r="S412" s="116">
        <v>210</v>
      </c>
      <c r="T412" s="116">
        <v>29477</v>
      </c>
      <c r="U412" s="116">
        <v>167000</v>
      </c>
      <c r="V412" s="116">
        <v>2486</v>
      </c>
      <c r="W412" s="116">
        <v>71</v>
      </c>
      <c r="X412" s="116">
        <v>461</v>
      </c>
      <c r="Y412" s="116">
        <v>316</v>
      </c>
      <c r="Z412" s="324">
        <v>112.78</v>
      </c>
    </row>
    <row r="413" spans="1:26" ht="15" customHeight="1" x14ac:dyDescent="0.2">
      <c r="A413" s="14" t="s">
        <v>550</v>
      </c>
      <c r="B413" s="8">
        <v>353360</v>
      </c>
      <c r="C413" s="15">
        <v>0</v>
      </c>
      <c r="D413" s="59">
        <v>8</v>
      </c>
      <c r="E413" s="269">
        <v>8</v>
      </c>
      <c r="F413" s="270">
        <v>30</v>
      </c>
      <c r="G413" s="310" t="s">
        <v>1444</v>
      </c>
      <c r="H413" s="117" t="s">
        <v>51</v>
      </c>
      <c r="I413" s="101"/>
      <c r="J413" s="120">
        <v>346.98</v>
      </c>
      <c r="K413" s="123">
        <v>0.71455919578984339</v>
      </c>
      <c r="L413" s="238">
        <v>7057</v>
      </c>
      <c r="M413" s="238">
        <v>6599</v>
      </c>
      <c r="N413" s="300">
        <v>458</v>
      </c>
      <c r="O413" s="244">
        <v>20.260000000000002</v>
      </c>
      <c r="P413" s="111">
        <v>93.51</v>
      </c>
      <c r="Q413" s="317">
        <v>2</v>
      </c>
      <c r="R413" s="95">
        <v>0.746</v>
      </c>
      <c r="S413" s="116">
        <v>103</v>
      </c>
      <c r="T413" s="116">
        <v>4677</v>
      </c>
      <c r="U413" s="116">
        <v>5865600</v>
      </c>
      <c r="V413" s="116">
        <v>600</v>
      </c>
      <c r="W413" s="116">
        <v>9</v>
      </c>
      <c r="X413" s="116">
        <v>78</v>
      </c>
      <c r="Y413" s="116">
        <v>59</v>
      </c>
      <c r="Z413" s="324">
        <v>0.09</v>
      </c>
    </row>
    <row r="414" spans="1:26" ht="15" customHeight="1" x14ac:dyDescent="0.2">
      <c r="A414" s="14" t="s">
        <v>551</v>
      </c>
      <c r="B414" s="8">
        <v>353370</v>
      </c>
      <c r="C414" s="15">
        <v>0</v>
      </c>
      <c r="D414" s="59">
        <v>17</v>
      </c>
      <c r="E414" s="269">
        <v>17</v>
      </c>
      <c r="F414" s="270">
        <v>30</v>
      </c>
      <c r="G414" s="310" t="s">
        <v>1445</v>
      </c>
      <c r="H414" s="117" t="s">
        <v>7</v>
      </c>
      <c r="I414" s="101"/>
      <c r="J414" s="120">
        <v>300.27999999999997</v>
      </c>
      <c r="K414" s="123">
        <v>-6.4812927976787282E-2</v>
      </c>
      <c r="L414" s="238">
        <v>4151</v>
      </c>
      <c r="M414" s="238">
        <v>3466</v>
      </c>
      <c r="N414" s="300">
        <v>685</v>
      </c>
      <c r="O414" s="244">
        <v>13.82</v>
      </c>
      <c r="P414" s="111">
        <v>83.5</v>
      </c>
      <c r="Q414" s="317">
        <v>5</v>
      </c>
      <c r="R414" s="95">
        <v>0.71699999999999997</v>
      </c>
      <c r="S414" s="116">
        <v>74</v>
      </c>
      <c r="T414" s="116">
        <v>24000</v>
      </c>
      <c r="U414" s="116">
        <v>0</v>
      </c>
      <c r="V414" s="116">
        <v>1000</v>
      </c>
      <c r="W414" s="116">
        <v>8</v>
      </c>
      <c r="X414" s="116">
        <v>36</v>
      </c>
      <c r="Y414" s="116">
        <v>15</v>
      </c>
      <c r="Z414" s="324">
        <v>0</v>
      </c>
    </row>
    <row r="415" spans="1:26" ht="15" customHeight="1" x14ac:dyDescent="0.2">
      <c r="A415" s="14" t="s">
        <v>552</v>
      </c>
      <c r="B415" s="8">
        <v>353380</v>
      </c>
      <c r="C415" s="15">
        <v>0</v>
      </c>
      <c r="D415" s="59">
        <v>17</v>
      </c>
      <c r="E415" s="269">
        <v>17</v>
      </c>
      <c r="F415" s="270">
        <v>30</v>
      </c>
      <c r="G415" s="310" t="s">
        <v>1446</v>
      </c>
      <c r="H415" s="117" t="s">
        <v>7</v>
      </c>
      <c r="I415" s="101"/>
      <c r="J415" s="120">
        <v>197.97</v>
      </c>
      <c r="K415" s="123">
        <v>-0.93357132671642029</v>
      </c>
      <c r="L415" s="238">
        <v>2583</v>
      </c>
      <c r="M415" s="238">
        <v>1784</v>
      </c>
      <c r="N415" s="300">
        <v>799</v>
      </c>
      <c r="O415" s="244">
        <v>13.04</v>
      </c>
      <c r="P415" s="111">
        <v>69.069999999999993</v>
      </c>
      <c r="Q415" s="317">
        <v>4</v>
      </c>
      <c r="R415" s="95">
        <v>0.73</v>
      </c>
      <c r="S415" s="116">
        <v>46</v>
      </c>
      <c r="T415" s="116">
        <v>9300</v>
      </c>
      <c r="U415" s="116">
        <v>0</v>
      </c>
      <c r="V415" s="116">
        <v>0</v>
      </c>
      <c r="W415" s="116">
        <v>3</v>
      </c>
      <c r="X415" s="116">
        <v>6</v>
      </c>
      <c r="Y415" s="116">
        <v>9</v>
      </c>
      <c r="Z415" s="324">
        <v>0</v>
      </c>
    </row>
    <row r="416" spans="1:26" ht="15" customHeight="1" x14ac:dyDescent="0.2">
      <c r="A416" s="14" t="s">
        <v>553</v>
      </c>
      <c r="B416" s="8">
        <v>353390</v>
      </c>
      <c r="C416" s="15">
        <v>0</v>
      </c>
      <c r="D416" s="59">
        <v>15</v>
      </c>
      <c r="E416" s="269">
        <v>15</v>
      </c>
      <c r="F416" s="270">
        <v>30</v>
      </c>
      <c r="G416" s="310" t="s">
        <v>1447</v>
      </c>
      <c r="H416" s="117" t="s">
        <v>17</v>
      </c>
      <c r="I416" s="101"/>
      <c r="J416" s="120">
        <v>803.51</v>
      </c>
      <c r="K416" s="123">
        <v>0.66929798849988398</v>
      </c>
      <c r="L416" s="238">
        <v>51371</v>
      </c>
      <c r="M416" s="238">
        <v>48821</v>
      </c>
      <c r="N416" s="300">
        <v>2550</v>
      </c>
      <c r="O416" s="244">
        <v>64</v>
      </c>
      <c r="P416" s="111">
        <v>95.04</v>
      </c>
      <c r="Q416" s="317">
        <v>1</v>
      </c>
      <c r="R416" s="95">
        <v>0.77300000000000002</v>
      </c>
      <c r="S416" s="116">
        <v>301</v>
      </c>
      <c r="T416" s="116">
        <v>3700</v>
      </c>
      <c r="U416" s="116">
        <v>502000</v>
      </c>
      <c r="V416" s="116">
        <v>1200</v>
      </c>
      <c r="W416" s="116">
        <v>120</v>
      </c>
      <c r="X416" s="116">
        <v>607</v>
      </c>
      <c r="Y416" s="116">
        <v>520</v>
      </c>
      <c r="Z416" s="324">
        <v>0</v>
      </c>
    </row>
    <row r="417" spans="1:26" ht="15" customHeight="1" x14ac:dyDescent="0.2">
      <c r="A417" s="14" t="s">
        <v>554</v>
      </c>
      <c r="B417" s="8">
        <v>353400</v>
      </c>
      <c r="C417" s="15">
        <v>0</v>
      </c>
      <c r="D417" s="59">
        <v>15</v>
      </c>
      <c r="E417" s="269">
        <v>15</v>
      </c>
      <c r="F417" s="270">
        <v>30</v>
      </c>
      <c r="G417" s="310" t="s">
        <v>1448</v>
      </c>
      <c r="H417" s="117" t="s">
        <v>17</v>
      </c>
      <c r="I417" s="101"/>
      <c r="J417" s="120">
        <v>243.44</v>
      </c>
      <c r="K417" s="123">
        <v>1.0122779079412725</v>
      </c>
      <c r="L417" s="238">
        <v>4060</v>
      </c>
      <c r="M417" s="238">
        <v>3335</v>
      </c>
      <c r="N417" s="300">
        <v>725</v>
      </c>
      <c r="O417" s="244">
        <v>16.760000000000002</v>
      </c>
      <c r="P417" s="111">
        <v>82.14</v>
      </c>
      <c r="Q417" s="317">
        <v>2</v>
      </c>
      <c r="R417" s="95">
        <v>0.73799999999999999</v>
      </c>
      <c r="S417" s="116">
        <v>49</v>
      </c>
      <c r="T417" s="116">
        <v>6100</v>
      </c>
      <c r="U417" s="116">
        <v>116000</v>
      </c>
      <c r="V417" s="116">
        <v>0</v>
      </c>
      <c r="W417" s="116">
        <v>9</v>
      </c>
      <c r="X417" s="116">
        <v>19</v>
      </c>
      <c r="Y417" s="116">
        <v>19</v>
      </c>
      <c r="Z417" s="324">
        <v>0</v>
      </c>
    </row>
    <row r="418" spans="1:26" ht="15" customHeight="1" x14ac:dyDescent="0.2">
      <c r="A418" s="14" t="s">
        <v>555</v>
      </c>
      <c r="B418" s="8">
        <v>353410</v>
      </c>
      <c r="C418" s="15">
        <v>0</v>
      </c>
      <c r="D418" s="59">
        <v>21</v>
      </c>
      <c r="E418" s="269">
        <v>21</v>
      </c>
      <c r="F418" s="270">
        <v>30</v>
      </c>
      <c r="G418" s="310" t="s">
        <v>1449</v>
      </c>
      <c r="H418" s="117" t="s">
        <v>4</v>
      </c>
      <c r="I418" s="101"/>
      <c r="J418" s="120">
        <v>217.82</v>
      </c>
      <c r="K418" s="123">
        <v>0.27427530948349599</v>
      </c>
      <c r="L418" s="238">
        <v>6181</v>
      </c>
      <c r="M418" s="238">
        <v>5844</v>
      </c>
      <c r="N418" s="300">
        <v>337</v>
      </c>
      <c r="O418" s="244">
        <v>28.26</v>
      </c>
      <c r="P418" s="111">
        <v>94.55</v>
      </c>
      <c r="Q418" s="317">
        <v>5</v>
      </c>
      <c r="R418" s="95">
        <v>0.77</v>
      </c>
      <c r="S418" s="116">
        <v>47</v>
      </c>
      <c r="T418" s="116">
        <v>23350</v>
      </c>
      <c r="U418" s="116">
        <v>0</v>
      </c>
      <c r="V418" s="116">
        <v>0</v>
      </c>
      <c r="W418" s="116">
        <v>25</v>
      </c>
      <c r="X418" s="116">
        <v>27</v>
      </c>
      <c r="Y418" s="116">
        <v>25</v>
      </c>
      <c r="Z418" s="324">
        <v>0</v>
      </c>
    </row>
    <row r="419" spans="1:26" ht="15" customHeight="1" x14ac:dyDescent="0.2">
      <c r="A419" s="14" t="s">
        <v>556</v>
      </c>
      <c r="B419" s="8">
        <v>353420</v>
      </c>
      <c r="C419" s="15">
        <v>0</v>
      </c>
      <c r="D419" s="59">
        <v>15</v>
      </c>
      <c r="E419" s="269">
        <v>15</v>
      </c>
      <c r="F419" s="270">
        <v>30</v>
      </c>
      <c r="G419" s="310" t="s">
        <v>1450</v>
      </c>
      <c r="H419" s="117" t="s">
        <v>17</v>
      </c>
      <c r="I419" s="101"/>
      <c r="J419" s="120">
        <v>248.3</v>
      </c>
      <c r="K419" s="123">
        <v>2.6076112092422665</v>
      </c>
      <c r="L419" s="238">
        <v>6314</v>
      </c>
      <c r="M419" s="238">
        <v>5861</v>
      </c>
      <c r="N419" s="300">
        <v>453</v>
      </c>
      <c r="O419" s="244">
        <v>25.45</v>
      </c>
      <c r="P419" s="111">
        <v>92.83</v>
      </c>
      <c r="Q419" s="317">
        <v>1</v>
      </c>
      <c r="R419" s="95">
        <v>0.76700000000000002</v>
      </c>
      <c r="S419" s="116">
        <v>38</v>
      </c>
      <c r="T419" s="116">
        <v>5700</v>
      </c>
      <c r="U419" s="116">
        <v>0</v>
      </c>
      <c r="V419" s="116">
        <v>0</v>
      </c>
      <c r="W419" s="116">
        <v>6</v>
      </c>
      <c r="X419" s="116">
        <v>27</v>
      </c>
      <c r="Y419" s="116">
        <v>20</v>
      </c>
      <c r="Z419" s="324">
        <v>5.65</v>
      </c>
    </row>
    <row r="420" spans="1:26" ht="15" customHeight="1" x14ac:dyDescent="0.2">
      <c r="A420" s="14" t="s">
        <v>557</v>
      </c>
      <c r="B420" s="8">
        <v>353430</v>
      </c>
      <c r="C420" s="15">
        <v>0</v>
      </c>
      <c r="D420" s="59">
        <v>12</v>
      </c>
      <c r="E420" s="269">
        <v>12</v>
      </c>
      <c r="F420" s="270">
        <v>30</v>
      </c>
      <c r="G420" s="310" t="s">
        <v>1451</v>
      </c>
      <c r="H420" s="117" t="s">
        <v>11</v>
      </c>
      <c r="I420" s="101"/>
      <c r="J420" s="120">
        <v>296.43</v>
      </c>
      <c r="K420" s="123">
        <v>0.78412663483276024</v>
      </c>
      <c r="L420" s="238">
        <v>41113</v>
      </c>
      <c r="M420" s="238">
        <v>40054</v>
      </c>
      <c r="N420" s="300">
        <v>1059</v>
      </c>
      <c r="O420" s="244">
        <v>140.91</v>
      </c>
      <c r="P420" s="111">
        <v>97.42</v>
      </c>
      <c r="Q420" s="317">
        <v>2</v>
      </c>
      <c r="R420" s="95">
        <v>0.78</v>
      </c>
      <c r="S420" s="116">
        <v>98</v>
      </c>
      <c r="T420" s="116">
        <v>3480</v>
      </c>
      <c r="U420" s="116">
        <v>1120000</v>
      </c>
      <c r="V420" s="116">
        <v>500</v>
      </c>
      <c r="W420" s="116">
        <v>72</v>
      </c>
      <c r="X420" s="116">
        <v>575</v>
      </c>
      <c r="Y420" s="116">
        <v>375</v>
      </c>
      <c r="Z420" s="324">
        <v>0</v>
      </c>
    </row>
    <row r="421" spans="1:26" ht="15" customHeight="1" x14ac:dyDescent="0.2">
      <c r="A421" s="14" t="s">
        <v>558</v>
      </c>
      <c r="B421" s="8">
        <v>353440</v>
      </c>
      <c r="C421" s="15">
        <v>0</v>
      </c>
      <c r="D421" s="59">
        <v>6</v>
      </c>
      <c r="E421" s="269">
        <v>6</v>
      </c>
      <c r="F421" s="270">
        <v>30</v>
      </c>
      <c r="G421" s="310" t="s">
        <v>1452</v>
      </c>
      <c r="H421" s="117" t="s">
        <v>16</v>
      </c>
      <c r="I421" s="101"/>
      <c r="J421" s="120">
        <v>64.94</v>
      </c>
      <c r="K421" s="123">
        <v>0.1691969678712324</v>
      </c>
      <c r="L421" s="238">
        <v>672958</v>
      </c>
      <c r="M421" s="238">
        <v>672958</v>
      </c>
      <c r="N421" s="300">
        <v>0</v>
      </c>
      <c r="O421" s="244">
        <v>10361.17</v>
      </c>
      <c r="P421" s="111">
        <v>100</v>
      </c>
      <c r="Q421" s="317">
        <v>2</v>
      </c>
      <c r="R421" s="95">
        <v>0.77600000000000002</v>
      </c>
      <c r="S421" s="116">
        <v>13</v>
      </c>
      <c r="T421" s="116">
        <v>0</v>
      </c>
      <c r="U421" s="116">
        <v>0</v>
      </c>
      <c r="V421" s="116">
        <v>0</v>
      </c>
      <c r="W421" s="116">
        <v>863</v>
      </c>
      <c r="X421" s="116">
        <v>4429</v>
      </c>
      <c r="Y421" s="116">
        <v>3831</v>
      </c>
      <c r="Z421" s="324">
        <v>0</v>
      </c>
    </row>
    <row r="422" spans="1:26" ht="15" customHeight="1" x14ac:dyDescent="0.2">
      <c r="A422" s="14" t="s">
        <v>559</v>
      </c>
      <c r="B422" s="8">
        <v>353450</v>
      </c>
      <c r="C422" s="15">
        <v>0</v>
      </c>
      <c r="D422" s="59">
        <v>21</v>
      </c>
      <c r="E422" s="269">
        <v>21</v>
      </c>
      <c r="F422" s="270">
        <v>30</v>
      </c>
      <c r="G422" s="310" t="s">
        <v>1453</v>
      </c>
      <c r="H422" s="117" t="s">
        <v>4</v>
      </c>
      <c r="I422" s="101"/>
      <c r="J422" s="120">
        <v>221.43</v>
      </c>
      <c r="K422" s="123">
        <v>-1.9788271951748371E-2</v>
      </c>
      <c r="L422" s="238">
        <v>2524</v>
      </c>
      <c r="M422" s="238">
        <v>2156</v>
      </c>
      <c r="N422" s="300">
        <v>368</v>
      </c>
      <c r="O422" s="244">
        <v>11.37</v>
      </c>
      <c r="P422" s="111">
        <v>85.42</v>
      </c>
      <c r="Q422" s="317">
        <v>4</v>
      </c>
      <c r="R422" s="95">
        <v>0.749</v>
      </c>
      <c r="S422" s="116">
        <v>40</v>
      </c>
      <c r="T422" s="116">
        <v>28590</v>
      </c>
      <c r="U422" s="116">
        <v>0</v>
      </c>
      <c r="V422" s="116">
        <v>0</v>
      </c>
      <c r="W422" s="116">
        <v>7</v>
      </c>
      <c r="X422" s="116">
        <v>19</v>
      </c>
      <c r="Y422" s="116">
        <v>15</v>
      </c>
      <c r="Z422" s="324">
        <v>0</v>
      </c>
    </row>
    <row r="423" spans="1:26" ht="15" customHeight="1" x14ac:dyDescent="0.2">
      <c r="A423" s="14" t="s">
        <v>560</v>
      </c>
      <c r="B423" s="8">
        <v>353460</v>
      </c>
      <c r="C423" s="15">
        <v>0</v>
      </c>
      <c r="D423" s="59">
        <v>21</v>
      </c>
      <c r="E423" s="269">
        <v>21</v>
      </c>
      <c r="F423" s="270">
        <v>30</v>
      </c>
      <c r="G423" s="310" t="s">
        <v>1454</v>
      </c>
      <c r="H423" s="117" t="s">
        <v>4</v>
      </c>
      <c r="I423" s="101"/>
      <c r="J423" s="120">
        <v>247.94</v>
      </c>
      <c r="K423" s="123">
        <v>0.22107522365697463</v>
      </c>
      <c r="L423" s="238">
        <v>31134</v>
      </c>
      <c r="M423" s="238">
        <v>28208</v>
      </c>
      <c r="N423" s="300">
        <v>2926</v>
      </c>
      <c r="O423" s="244">
        <v>125.47</v>
      </c>
      <c r="P423" s="111">
        <v>90.6</v>
      </c>
      <c r="Q423" s="317">
        <v>3</v>
      </c>
      <c r="R423" s="95">
        <v>0.76200000000000001</v>
      </c>
      <c r="S423" s="116">
        <v>135</v>
      </c>
      <c r="T423" s="116">
        <v>21400</v>
      </c>
      <c r="U423" s="116">
        <v>546000</v>
      </c>
      <c r="V423" s="116">
        <v>0</v>
      </c>
      <c r="W423" s="116">
        <v>83</v>
      </c>
      <c r="X423" s="116">
        <v>421</v>
      </c>
      <c r="Y423" s="116">
        <v>383</v>
      </c>
      <c r="Z423" s="324">
        <v>0</v>
      </c>
    </row>
    <row r="424" spans="1:26" ht="15" customHeight="1" x14ac:dyDescent="0.2">
      <c r="A424" s="14" t="s">
        <v>561</v>
      </c>
      <c r="B424" s="8">
        <v>353470</v>
      </c>
      <c r="C424" s="15">
        <v>0</v>
      </c>
      <c r="D424" s="59">
        <v>17</v>
      </c>
      <c r="E424" s="269">
        <v>17</v>
      </c>
      <c r="F424" s="270">
        <v>30</v>
      </c>
      <c r="G424" s="310" t="s">
        <v>1455</v>
      </c>
      <c r="H424" s="117" t="s">
        <v>7</v>
      </c>
      <c r="I424" s="101"/>
      <c r="J424" s="120">
        <v>296.2</v>
      </c>
      <c r="K424" s="123">
        <v>0.80672755003126095</v>
      </c>
      <c r="L424" s="238">
        <v>106909</v>
      </c>
      <c r="M424" s="238">
        <v>104148</v>
      </c>
      <c r="N424" s="300">
        <v>2761</v>
      </c>
      <c r="O424" s="244">
        <v>361.4</v>
      </c>
      <c r="P424" s="111">
        <v>97.42</v>
      </c>
      <c r="Q424" s="317">
        <v>3</v>
      </c>
      <c r="R424" s="95">
        <v>0.77800000000000002</v>
      </c>
      <c r="S424" s="116">
        <v>91</v>
      </c>
      <c r="T424" s="116">
        <v>5410</v>
      </c>
      <c r="U424" s="116">
        <v>850000</v>
      </c>
      <c r="V424" s="116">
        <v>4200</v>
      </c>
      <c r="W424" s="116">
        <v>258</v>
      </c>
      <c r="X424" s="116">
        <v>1289</v>
      </c>
      <c r="Y424" s="116">
        <v>962</v>
      </c>
      <c r="Z424" s="324">
        <v>2.1599999999999997</v>
      </c>
    </row>
    <row r="425" spans="1:26" ht="15" customHeight="1" x14ac:dyDescent="0.2">
      <c r="A425" s="14" t="s">
        <v>562</v>
      </c>
      <c r="B425" s="8">
        <v>353480</v>
      </c>
      <c r="C425" s="15">
        <v>0</v>
      </c>
      <c r="D425" s="59">
        <v>21</v>
      </c>
      <c r="E425" s="269">
        <v>21</v>
      </c>
      <c r="F425" s="270">
        <v>30</v>
      </c>
      <c r="G425" s="310" t="s">
        <v>1456</v>
      </c>
      <c r="H425" s="117" t="s">
        <v>4</v>
      </c>
      <c r="I425" s="101"/>
      <c r="J425" s="120">
        <v>266.45</v>
      </c>
      <c r="K425" s="123">
        <v>0.70467215823803997</v>
      </c>
      <c r="L425" s="238">
        <v>8037</v>
      </c>
      <c r="M425" s="238">
        <v>7489</v>
      </c>
      <c r="N425" s="300">
        <v>548</v>
      </c>
      <c r="O425" s="244">
        <v>30.13</v>
      </c>
      <c r="P425" s="111">
        <v>93.18</v>
      </c>
      <c r="Q425" s="317">
        <v>4</v>
      </c>
      <c r="R425" s="95">
        <v>0.69199999999999995</v>
      </c>
      <c r="S425" s="116">
        <v>49</v>
      </c>
      <c r="T425" s="116">
        <v>4800</v>
      </c>
      <c r="U425" s="116">
        <v>0</v>
      </c>
      <c r="V425" s="116">
        <v>0</v>
      </c>
      <c r="W425" s="116">
        <v>9</v>
      </c>
      <c r="X425" s="116">
        <v>46</v>
      </c>
      <c r="Y425" s="116">
        <v>34</v>
      </c>
      <c r="Z425" s="324">
        <v>10.220000000000001</v>
      </c>
    </row>
    <row r="426" spans="1:26" ht="15" customHeight="1" x14ac:dyDescent="0.2">
      <c r="A426" s="14" t="s">
        <v>563</v>
      </c>
      <c r="B426" s="8">
        <v>353475</v>
      </c>
      <c r="C426" s="15">
        <v>0</v>
      </c>
      <c r="D426" s="59">
        <v>15</v>
      </c>
      <c r="E426" s="269">
        <v>15</v>
      </c>
      <c r="F426" s="270">
        <v>30</v>
      </c>
      <c r="G426" s="310" t="s">
        <v>1457</v>
      </c>
      <c r="H426" s="117" t="s">
        <v>17</v>
      </c>
      <c r="I426" s="101"/>
      <c r="J426" s="120">
        <v>287.55</v>
      </c>
      <c r="K426" s="123">
        <v>2.2539996883701008</v>
      </c>
      <c r="L426" s="238">
        <v>9134</v>
      </c>
      <c r="M426" s="238">
        <v>8418</v>
      </c>
      <c r="N426" s="300">
        <v>716</v>
      </c>
      <c r="O426" s="244">
        <v>31.64</v>
      </c>
      <c r="P426" s="111">
        <v>92.16</v>
      </c>
      <c r="Q426" s="317">
        <v>1</v>
      </c>
      <c r="R426" s="95">
        <v>0.77</v>
      </c>
      <c r="S426" s="116">
        <v>46</v>
      </c>
      <c r="T426" s="116">
        <v>18400</v>
      </c>
      <c r="U426" s="116">
        <v>0</v>
      </c>
      <c r="V426" s="116">
        <v>0</v>
      </c>
      <c r="W426" s="116">
        <v>16</v>
      </c>
      <c r="X426" s="116">
        <v>74</v>
      </c>
      <c r="Y426" s="116">
        <v>52</v>
      </c>
      <c r="Z426" s="324">
        <v>8.4700000000000006</v>
      </c>
    </row>
    <row r="427" spans="1:26" ht="15" customHeight="1" x14ac:dyDescent="0.2">
      <c r="A427" s="14" t="s">
        <v>564</v>
      </c>
      <c r="B427" s="8">
        <v>353490</v>
      </c>
      <c r="C427" s="15">
        <v>0</v>
      </c>
      <c r="D427" s="59">
        <v>20</v>
      </c>
      <c r="E427" s="269">
        <v>20</v>
      </c>
      <c r="F427" s="270">
        <v>30</v>
      </c>
      <c r="G427" s="310" t="s">
        <v>1458</v>
      </c>
      <c r="H427" s="117" t="s">
        <v>3</v>
      </c>
      <c r="I427" s="101"/>
      <c r="J427" s="120">
        <v>339.72</v>
      </c>
      <c r="K427" s="123">
        <v>0.188405458185259</v>
      </c>
      <c r="L427" s="238">
        <v>13139</v>
      </c>
      <c r="M427" s="238">
        <v>9681</v>
      </c>
      <c r="N427" s="300">
        <v>3458</v>
      </c>
      <c r="O427" s="244">
        <v>38.71</v>
      </c>
      <c r="P427" s="111">
        <v>73.680000000000007</v>
      </c>
      <c r="Q427" s="317">
        <v>3</v>
      </c>
      <c r="R427" s="95">
        <v>0.72499999999999998</v>
      </c>
      <c r="S427" s="116">
        <v>79</v>
      </c>
      <c r="T427" s="116">
        <v>31200</v>
      </c>
      <c r="U427" s="116">
        <v>880000</v>
      </c>
      <c r="V427" s="116">
        <v>250</v>
      </c>
      <c r="W427" s="116">
        <v>11</v>
      </c>
      <c r="X427" s="116">
        <v>99</v>
      </c>
      <c r="Y427" s="116">
        <v>78</v>
      </c>
      <c r="Z427" s="324">
        <v>0</v>
      </c>
    </row>
    <row r="428" spans="1:26" ht="15" customHeight="1" x14ac:dyDescent="0.2">
      <c r="A428" s="14" t="s">
        <v>565</v>
      </c>
      <c r="B428" s="8">
        <v>353500</v>
      </c>
      <c r="C428" s="15">
        <v>0</v>
      </c>
      <c r="D428" s="59">
        <v>15</v>
      </c>
      <c r="E428" s="269">
        <v>15</v>
      </c>
      <c r="F428" s="270">
        <v>30</v>
      </c>
      <c r="G428" s="310" t="s">
        <v>1459</v>
      </c>
      <c r="H428" s="117" t="s">
        <v>17</v>
      </c>
      <c r="I428" s="101"/>
      <c r="J428" s="120">
        <v>695.36</v>
      </c>
      <c r="K428" s="123">
        <v>1.5360614954473828</v>
      </c>
      <c r="L428" s="238">
        <v>11670</v>
      </c>
      <c r="M428" s="238">
        <v>9881</v>
      </c>
      <c r="N428" s="300">
        <v>1789</v>
      </c>
      <c r="O428" s="244">
        <v>16.75</v>
      </c>
      <c r="P428" s="111">
        <v>84.67</v>
      </c>
      <c r="Q428" s="317">
        <v>4</v>
      </c>
      <c r="R428" s="95">
        <v>0.73199999999999998</v>
      </c>
      <c r="S428" s="116">
        <v>130</v>
      </c>
      <c r="T428" s="116">
        <v>29000</v>
      </c>
      <c r="U428" s="116">
        <v>475000</v>
      </c>
      <c r="V428" s="116">
        <v>0</v>
      </c>
      <c r="W428" s="116">
        <v>14</v>
      </c>
      <c r="X428" s="116">
        <v>78</v>
      </c>
      <c r="Y428" s="116">
        <v>39</v>
      </c>
      <c r="Z428" s="324">
        <v>0</v>
      </c>
    </row>
    <row r="429" spans="1:26" ht="15" customHeight="1" x14ac:dyDescent="0.2">
      <c r="A429" s="14" t="s">
        <v>566</v>
      </c>
      <c r="B429" s="8">
        <v>353510</v>
      </c>
      <c r="C429" s="15">
        <v>0</v>
      </c>
      <c r="D429" s="59">
        <v>15</v>
      </c>
      <c r="E429" s="269">
        <v>15</v>
      </c>
      <c r="F429" s="270">
        <v>30</v>
      </c>
      <c r="G429" s="310" t="s">
        <v>1460</v>
      </c>
      <c r="H429" s="117" t="s">
        <v>17</v>
      </c>
      <c r="I429" s="101"/>
      <c r="J429" s="120">
        <v>82.23</v>
      </c>
      <c r="K429" s="123">
        <v>2.2110931996545347</v>
      </c>
      <c r="L429" s="238">
        <v>12014</v>
      </c>
      <c r="M429" s="238">
        <v>11668</v>
      </c>
      <c r="N429" s="300">
        <v>346</v>
      </c>
      <c r="O429" s="244">
        <v>146.28</v>
      </c>
      <c r="P429" s="111">
        <v>97.12</v>
      </c>
      <c r="Q429" s="317">
        <v>4</v>
      </c>
      <c r="R429" s="95">
        <v>0.72199999999999998</v>
      </c>
      <c r="S429" s="116">
        <v>19</v>
      </c>
      <c r="T429" s="116">
        <v>800</v>
      </c>
      <c r="U429" s="116">
        <v>0</v>
      </c>
      <c r="V429" s="116">
        <v>0</v>
      </c>
      <c r="W429" s="116">
        <v>4</v>
      </c>
      <c r="X429" s="116">
        <v>58</v>
      </c>
      <c r="Y429" s="116">
        <v>43</v>
      </c>
      <c r="Z429" s="324">
        <v>0</v>
      </c>
    </row>
    <row r="430" spans="1:26" ht="15" customHeight="1" x14ac:dyDescent="0.2">
      <c r="A430" s="14" t="s">
        <v>567</v>
      </c>
      <c r="B430" s="8">
        <v>353520</v>
      </c>
      <c r="C430" s="15">
        <v>0</v>
      </c>
      <c r="D430" s="59">
        <v>18</v>
      </c>
      <c r="E430" s="269">
        <v>18</v>
      </c>
      <c r="F430" s="270">
        <v>30</v>
      </c>
      <c r="G430" s="310" t="s">
        <v>1461</v>
      </c>
      <c r="H430" s="117" t="s">
        <v>1</v>
      </c>
      <c r="I430" s="101"/>
      <c r="J430" s="120">
        <v>320.08999999999997</v>
      </c>
      <c r="K430" s="123">
        <v>-0.73795983146291988</v>
      </c>
      <c r="L430" s="238">
        <v>9313</v>
      </c>
      <c r="M430" s="238">
        <v>7339</v>
      </c>
      <c r="N430" s="300">
        <v>1974</v>
      </c>
      <c r="O430" s="244">
        <v>29.17</v>
      </c>
      <c r="P430" s="111">
        <v>78.8</v>
      </c>
      <c r="Q430" s="317">
        <v>4</v>
      </c>
      <c r="R430" s="95">
        <v>0.753</v>
      </c>
      <c r="S430" s="116">
        <v>60</v>
      </c>
      <c r="T430" s="116">
        <v>40000</v>
      </c>
      <c r="U430" s="116">
        <v>1000</v>
      </c>
      <c r="V430" s="116">
        <v>400</v>
      </c>
      <c r="W430" s="116">
        <v>7</v>
      </c>
      <c r="X430" s="116">
        <v>111</v>
      </c>
      <c r="Y430" s="116">
        <v>64</v>
      </c>
      <c r="Z430" s="324">
        <v>4.28</v>
      </c>
    </row>
    <row r="431" spans="1:26" ht="15" customHeight="1" x14ac:dyDescent="0.2">
      <c r="A431" s="14" t="s">
        <v>568</v>
      </c>
      <c r="B431" s="8">
        <v>353530</v>
      </c>
      <c r="C431" s="15">
        <v>0</v>
      </c>
      <c r="D431" s="59">
        <v>17</v>
      </c>
      <c r="E431" s="269">
        <v>17</v>
      </c>
      <c r="F431" s="270">
        <v>30</v>
      </c>
      <c r="G431" s="310" t="s">
        <v>1462</v>
      </c>
      <c r="H431" s="117" t="s">
        <v>7</v>
      </c>
      <c r="I431" s="101"/>
      <c r="J431" s="120">
        <v>549.04</v>
      </c>
      <c r="K431" s="123">
        <v>0.20358780441409596</v>
      </c>
      <c r="L431" s="238">
        <v>21408</v>
      </c>
      <c r="M431" s="238">
        <v>20044</v>
      </c>
      <c r="N431" s="300">
        <v>1364</v>
      </c>
      <c r="O431" s="244">
        <v>39.049999999999997</v>
      </c>
      <c r="P431" s="111">
        <v>93.63</v>
      </c>
      <c r="Q431" s="317">
        <v>3</v>
      </c>
      <c r="R431" s="95">
        <v>0.746</v>
      </c>
      <c r="S431" s="116">
        <v>151</v>
      </c>
      <c r="T431" s="116">
        <v>4290</v>
      </c>
      <c r="U431" s="116">
        <v>72000</v>
      </c>
      <c r="V431" s="116">
        <v>1800</v>
      </c>
      <c r="W431" s="116">
        <v>55</v>
      </c>
      <c r="X431" s="116">
        <v>213</v>
      </c>
      <c r="Y431" s="116">
        <v>188</v>
      </c>
      <c r="Z431" s="324">
        <v>10.79</v>
      </c>
    </row>
    <row r="432" spans="1:26" ht="15" customHeight="1" x14ac:dyDescent="0.2">
      <c r="A432" s="14" t="s">
        <v>569</v>
      </c>
      <c r="B432" s="8">
        <v>353540</v>
      </c>
      <c r="C432" s="15">
        <v>0</v>
      </c>
      <c r="D432" s="59">
        <v>20</v>
      </c>
      <c r="E432" s="269">
        <v>20</v>
      </c>
      <c r="F432" s="270">
        <v>30</v>
      </c>
      <c r="G432" s="310" t="s">
        <v>1463</v>
      </c>
      <c r="H432" s="117" t="s">
        <v>3</v>
      </c>
      <c r="I432" s="101"/>
      <c r="J432" s="120">
        <v>353.14</v>
      </c>
      <c r="K432" s="123">
        <v>0.51222673675459518</v>
      </c>
      <c r="L432" s="238">
        <v>14897</v>
      </c>
      <c r="M432" s="238">
        <v>14545</v>
      </c>
      <c r="N432" s="300">
        <v>352</v>
      </c>
      <c r="O432" s="244">
        <v>41.84</v>
      </c>
      <c r="P432" s="111">
        <v>97.64</v>
      </c>
      <c r="Q432" s="317">
        <v>4</v>
      </c>
      <c r="R432" s="95">
        <v>0.72199999999999998</v>
      </c>
      <c r="S432" s="116">
        <v>42</v>
      </c>
      <c r="T432" s="116">
        <v>25000</v>
      </c>
      <c r="U432" s="116">
        <v>0</v>
      </c>
      <c r="V432" s="116">
        <v>0</v>
      </c>
      <c r="W432" s="116">
        <v>105</v>
      </c>
      <c r="X432" s="116">
        <v>171</v>
      </c>
      <c r="Y432" s="116">
        <v>118</v>
      </c>
      <c r="Z432" s="324">
        <v>50.36</v>
      </c>
    </row>
    <row r="433" spans="1:26" ht="15" customHeight="1" x14ac:dyDescent="0.2">
      <c r="A433" s="14" t="s">
        <v>570</v>
      </c>
      <c r="B433" s="8">
        <v>353550</v>
      </c>
      <c r="C433" s="15">
        <v>0</v>
      </c>
      <c r="D433" s="59">
        <v>17</v>
      </c>
      <c r="E433" s="269">
        <v>17</v>
      </c>
      <c r="F433" s="270">
        <v>30</v>
      </c>
      <c r="G433" s="310" t="s">
        <v>1464</v>
      </c>
      <c r="H433" s="117" t="s">
        <v>7</v>
      </c>
      <c r="I433" s="101"/>
      <c r="J433" s="120">
        <v>1001.09</v>
      </c>
      <c r="K433" s="123">
        <v>0.52129660999933325</v>
      </c>
      <c r="L433" s="238">
        <v>43264</v>
      </c>
      <c r="M433" s="238">
        <v>39207</v>
      </c>
      <c r="N433" s="300">
        <v>4057</v>
      </c>
      <c r="O433" s="244">
        <v>43.21</v>
      </c>
      <c r="P433" s="111">
        <v>90.62</v>
      </c>
      <c r="Q433" s="317">
        <v>4</v>
      </c>
      <c r="R433" s="95">
        <v>0.76200000000000001</v>
      </c>
      <c r="S433" s="116">
        <v>147</v>
      </c>
      <c r="T433" s="116">
        <v>40118</v>
      </c>
      <c r="U433" s="116">
        <v>320000</v>
      </c>
      <c r="V433" s="116">
        <v>4000</v>
      </c>
      <c r="W433" s="116">
        <v>61</v>
      </c>
      <c r="X433" s="116">
        <v>451</v>
      </c>
      <c r="Y433" s="116">
        <v>310</v>
      </c>
      <c r="Z433" s="324">
        <v>0</v>
      </c>
    </row>
    <row r="434" spans="1:26" ht="15" customHeight="1" x14ac:dyDescent="0.2">
      <c r="A434" s="14" t="s">
        <v>571</v>
      </c>
      <c r="B434" s="8">
        <v>353560</v>
      </c>
      <c r="C434" s="15">
        <v>0</v>
      </c>
      <c r="D434" s="59">
        <v>2</v>
      </c>
      <c r="E434" s="269">
        <v>2</v>
      </c>
      <c r="F434" s="270">
        <v>30</v>
      </c>
      <c r="G434" s="310" t="s">
        <v>1465</v>
      </c>
      <c r="H434" s="117" t="s">
        <v>6</v>
      </c>
      <c r="I434" s="101"/>
      <c r="J434" s="120">
        <v>809.79</v>
      </c>
      <c r="K434" s="123">
        <v>0.28807673427402314</v>
      </c>
      <c r="L434" s="238">
        <v>17809</v>
      </c>
      <c r="M434" s="238">
        <v>5369</v>
      </c>
      <c r="N434" s="300">
        <v>12440</v>
      </c>
      <c r="O434" s="244">
        <v>22</v>
      </c>
      <c r="P434" s="111">
        <v>30.15</v>
      </c>
      <c r="Q434" s="317">
        <v>4</v>
      </c>
      <c r="R434" s="95">
        <v>0.71899999999999997</v>
      </c>
      <c r="S434" s="116">
        <v>141</v>
      </c>
      <c r="T434" s="116">
        <v>17500</v>
      </c>
      <c r="U434" s="116">
        <v>0</v>
      </c>
      <c r="V434" s="116">
        <v>0</v>
      </c>
      <c r="W434" s="116">
        <v>22</v>
      </c>
      <c r="X434" s="116">
        <v>103</v>
      </c>
      <c r="Y434" s="116">
        <v>88</v>
      </c>
      <c r="Z434" s="324">
        <v>96.9</v>
      </c>
    </row>
    <row r="435" spans="1:26" ht="15" customHeight="1" x14ac:dyDescent="0.2">
      <c r="A435" s="14" t="s">
        <v>572</v>
      </c>
      <c r="B435" s="8">
        <v>353570</v>
      </c>
      <c r="C435" s="15">
        <v>0</v>
      </c>
      <c r="D435" s="59">
        <v>15</v>
      </c>
      <c r="E435" s="269">
        <v>15</v>
      </c>
      <c r="F435" s="270">
        <v>30</v>
      </c>
      <c r="G435" s="310" t="s">
        <v>1466</v>
      </c>
      <c r="H435" s="117" t="s">
        <v>17</v>
      </c>
      <c r="I435" s="101"/>
      <c r="J435" s="120">
        <v>154.56</v>
      </c>
      <c r="K435" s="123">
        <v>0.75463208894666067</v>
      </c>
      <c r="L435" s="238">
        <v>6103</v>
      </c>
      <c r="M435" s="238">
        <v>5478</v>
      </c>
      <c r="N435" s="300">
        <v>625</v>
      </c>
      <c r="O435" s="244">
        <v>39.33</v>
      </c>
      <c r="P435" s="111">
        <v>89.76</v>
      </c>
      <c r="Q435" s="317">
        <v>1</v>
      </c>
      <c r="R435" s="95">
        <v>0.749</v>
      </c>
      <c r="S435" s="116">
        <v>67</v>
      </c>
      <c r="T435" s="116">
        <v>1550</v>
      </c>
      <c r="U435" s="116">
        <v>0</v>
      </c>
      <c r="V435" s="116">
        <v>0</v>
      </c>
      <c r="W435" s="116">
        <v>19</v>
      </c>
      <c r="X435" s="116">
        <v>55</v>
      </c>
      <c r="Y435" s="116">
        <v>37</v>
      </c>
      <c r="Z435" s="324">
        <v>0</v>
      </c>
    </row>
    <row r="436" spans="1:26" ht="15" customHeight="1" x14ac:dyDescent="0.2">
      <c r="A436" s="14" t="s">
        <v>573</v>
      </c>
      <c r="B436" s="8">
        <v>353580</v>
      </c>
      <c r="C436" s="15">
        <v>0</v>
      </c>
      <c r="D436" s="59">
        <v>14</v>
      </c>
      <c r="E436" s="269">
        <v>14</v>
      </c>
      <c r="F436" s="270">
        <v>30</v>
      </c>
      <c r="G436" s="310" t="s">
        <v>1467</v>
      </c>
      <c r="H436" s="117" t="s">
        <v>8</v>
      </c>
      <c r="I436" s="101"/>
      <c r="J436" s="120">
        <v>1019.84</v>
      </c>
      <c r="K436" s="123">
        <v>1.2121820618017809</v>
      </c>
      <c r="L436" s="238">
        <v>18870</v>
      </c>
      <c r="M436" s="238">
        <v>15821</v>
      </c>
      <c r="N436" s="300">
        <v>3049</v>
      </c>
      <c r="O436" s="244">
        <v>18.52</v>
      </c>
      <c r="P436" s="111">
        <v>83.84</v>
      </c>
      <c r="Q436" s="317">
        <v>2</v>
      </c>
      <c r="R436" s="95">
        <v>0.71699999999999997</v>
      </c>
      <c r="S436" s="116">
        <v>206</v>
      </c>
      <c r="T436" s="116">
        <v>35000</v>
      </c>
      <c r="U436" s="116">
        <v>0</v>
      </c>
      <c r="V436" s="116">
        <v>0</v>
      </c>
      <c r="W436" s="116">
        <v>19</v>
      </c>
      <c r="X436" s="116">
        <v>182</v>
      </c>
      <c r="Y436" s="116">
        <v>99</v>
      </c>
      <c r="Z436" s="324">
        <v>105.93</v>
      </c>
    </row>
    <row r="437" spans="1:26" ht="15" customHeight="1" x14ac:dyDescent="0.2">
      <c r="A437" s="14" t="s">
        <v>574</v>
      </c>
      <c r="B437" s="8">
        <v>353590</v>
      </c>
      <c r="C437" s="15">
        <v>0</v>
      </c>
      <c r="D437" s="59">
        <v>15</v>
      </c>
      <c r="E437" s="269">
        <v>15</v>
      </c>
      <c r="F437" s="270">
        <v>30</v>
      </c>
      <c r="G437" s="310" t="s">
        <v>1468</v>
      </c>
      <c r="H437" s="117" t="s">
        <v>17</v>
      </c>
      <c r="I437" s="101"/>
      <c r="J437" s="120">
        <v>139.51</v>
      </c>
      <c r="K437" s="123">
        <v>0.26816173694037548</v>
      </c>
      <c r="L437" s="238">
        <v>3860</v>
      </c>
      <c r="M437" s="238">
        <v>3496</v>
      </c>
      <c r="N437" s="300">
        <v>364</v>
      </c>
      <c r="O437" s="244">
        <v>27.49</v>
      </c>
      <c r="P437" s="111">
        <v>90.57</v>
      </c>
      <c r="Q437" s="317">
        <v>4</v>
      </c>
      <c r="R437" s="95">
        <v>0.73199999999999998</v>
      </c>
      <c r="S437" s="116">
        <v>24</v>
      </c>
      <c r="T437" s="116">
        <v>18300</v>
      </c>
      <c r="U437" s="116">
        <v>0</v>
      </c>
      <c r="V437" s="116">
        <v>200</v>
      </c>
      <c r="W437" s="116">
        <v>1</v>
      </c>
      <c r="X437" s="116">
        <v>23</v>
      </c>
      <c r="Y437" s="116">
        <v>21</v>
      </c>
      <c r="Z437" s="324">
        <v>0</v>
      </c>
    </row>
    <row r="438" spans="1:26" ht="15" customHeight="1" x14ac:dyDescent="0.2">
      <c r="A438" s="14" t="s">
        <v>575</v>
      </c>
      <c r="B438" s="8">
        <v>353600</v>
      </c>
      <c r="C438" s="15">
        <v>0</v>
      </c>
      <c r="D438" s="59">
        <v>20</v>
      </c>
      <c r="E438" s="269">
        <v>20</v>
      </c>
      <c r="F438" s="270">
        <v>30</v>
      </c>
      <c r="G438" s="310" t="s">
        <v>1469</v>
      </c>
      <c r="H438" s="117" t="s">
        <v>3</v>
      </c>
      <c r="I438" s="101"/>
      <c r="J438" s="120">
        <v>365.22</v>
      </c>
      <c r="K438" s="123">
        <v>-0.34507570444933799</v>
      </c>
      <c r="L438" s="238">
        <v>10662</v>
      </c>
      <c r="M438" s="238">
        <v>8984</v>
      </c>
      <c r="N438" s="300">
        <v>1678</v>
      </c>
      <c r="O438" s="244">
        <v>29.13</v>
      </c>
      <c r="P438" s="111">
        <v>84.26</v>
      </c>
      <c r="Q438" s="317">
        <v>5</v>
      </c>
      <c r="R438" s="95">
        <v>0.73699999999999999</v>
      </c>
      <c r="S438" s="116">
        <v>125</v>
      </c>
      <c r="T438" s="116">
        <v>23550</v>
      </c>
      <c r="U438" s="116">
        <v>950000</v>
      </c>
      <c r="V438" s="116">
        <v>0</v>
      </c>
      <c r="W438" s="116">
        <v>30</v>
      </c>
      <c r="X438" s="116">
        <v>94</v>
      </c>
      <c r="Y438" s="116">
        <v>73</v>
      </c>
      <c r="Z438" s="324">
        <v>0</v>
      </c>
    </row>
    <row r="439" spans="1:26" ht="15" customHeight="1" x14ac:dyDescent="0.2">
      <c r="A439" s="14" t="s">
        <v>576</v>
      </c>
      <c r="B439" s="8">
        <v>353610</v>
      </c>
      <c r="C439" s="15">
        <v>0</v>
      </c>
      <c r="D439" s="59">
        <v>17</v>
      </c>
      <c r="E439" s="269">
        <v>17</v>
      </c>
      <c r="F439" s="270">
        <v>30</v>
      </c>
      <c r="G439" s="310" t="s">
        <v>1470</v>
      </c>
      <c r="H439" s="117" t="s">
        <v>7</v>
      </c>
      <c r="I439" s="101"/>
      <c r="J439" s="120">
        <v>210.04</v>
      </c>
      <c r="K439" s="123">
        <v>1.5198573052015441</v>
      </c>
      <c r="L439" s="238">
        <v>5985</v>
      </c>
      <c r="M439" s="238">
        <v>5041</v>
      </c>
      <c r="N439" s="300">
        <v>944</v>
      </c>
      <c r="O439" s="244">
        <v>28.51</v>
      </c>
      <c r="P439" s="111">
        <v>84.23</v>
      </c>
      <c r="Q439" s="317">
        <v>4</v>
      </c>
      <c r="R439" s="95">
        <v>0.72699999999999998</v>
      </c>
      <c r="S439" s="116">
        <v>65</v>
      </c>
      <c r="T439" s="116">
        <v>14400</v>
      </c>
      <c r="U439" s="116">
        <v>451850</v>
      </c>
      <c r="V439" s="116">
        <v>0</v>
      </c>
      <c r="W439" s="116">
        <v>11</v>
      </c>
      <c r="X439" s="116">
        <v>31</v>
      </c>
      <c r="Y439" s="116">
        <v>34</v>
      </c>
      <c r="Z439" s="324">
        <v>0</v>
      </c>
    </row>
    <row r="440" spans="1:26" ht="15" customHeight="1" x14ac:dyDescent="0.2">
      <c r="A440" s="14" t="s">
        <v>577</v>
      </c>
      <c r="B440" s="8">
        <v>353620</v>
      </c>
      <c r="C440" s="15">
        <v>0</v>
      </c>
      <c r="D440" s="59">
        <v>11</v>
      </c>
      <c r="E440" s="269">
        <v>11</v>
      </c>
      <c r="F440" s="270">
        <v>30</v>
      </c>
      <c r="G440" s="310" t="s">
        <v>1471</v>
      </c>
      <c r="H440" s="117" t="s">
        <v>12</v>
      </c>
      <c r="I440" s="101"/>
      <c r="J440" s="120">
        <v>359.69</v>
      </c>
      <c r="K440" s="123">
        <v>0.40552769778159359</v>
      </c>
      <c r="L440" s="238">
        <v>18859</v>
      </c>
      <c r="M440" s="238">
        <v>13143</v>
      </c>
      <c r="N440" s="300">
        <v>5716</v>
      </c>
      <c r="O440" s="244">
        <v>52.48</v>
      </c>
      <c r="P440" s="111">
        <v>69.69</v>
      </c>
      <c r="Q440" s="317">
        <v>5</v>
      </c>
      <c r="R440" s="95">
        <v>0.73599999999999999</v>
      </c>
      <c r="S440" s="116">
        <v>105</v>
      </c>
      <c r="T440" s="116">
        <v>3777</v>
      </c>
      <c r="U440" s="116">
        <v>0</v>
      </c>
      <c r="V440" s="116">
        <v>0</v>
      </c>
      <c r="W440" s="116">
        <v>28</v>
      </c>
      <c r="X440" s="116">
        <v>120</v>
      </c>
      <c r="Y440" s="116">
        <v>70</v>
      </c>
      <c r="Z440" s="324">
        <v>0</v>
      </c>
    </row>
    <row r="441" spans="1:26" ht="15" customHeight="1" x14ac:dyDescent="0.2">
      <c r="A441" s="14" t="s">
        <v>578</v>
      </c>
      <c r="B441" s="8">
        <v>353625</v>
      </c>
      <c r="C441" s="15">
        <v>0</v>
      </c>
      <c r="D441" s="59">
        <v>15</v>
      </c>
      <c r="E441" s="269">
        <v>15</v>
      </c>
      <c r="F441" s="270">
        <v>30</v>
      </c>
      <c r="G441" s="310" t="s">
        <v>1472</v>
      </c>
      <c r="H441" s="117" t="s">
        <v>17</v>
      </c>
      <c r="I441" s="101"/>
      <c r="J441" s="120">
        <v>84.51</v>
      </c>
      <c r="K441" s="123">
        <v>0.24747598704870644</v>
      </c>
      <c r="L441" s="238">
        <v>2048</v>
      </c>
      <c r="M441" s="238">
        <v>1687</v>
      </c>
      <c r="N441" s="300">
        <v>361</v>
      </c>
      <c r="O441" s="244">
        <v>24.23</v>
      </c>
      <c r="P441" s="111">
        <v>82.37</v>
      </c>
      <c r="Q441" s="317">
        <v>4</v>
      </c>
      <c r="R441" s="95">
        <v>0.72099999999999997</v>
      </c>
      <c r="S441" s="116">
        <v>28</v>
      </c>
      <c r="T441" s="116">
        <v>6500</v>
      </c>
      <c r="U441" s="116">
        <v>1530000</v>
      </c>
      <c r="V441" s="116">
        <v>0</v>
      </c>
      <c r="W441" s="116">
        <v>3</v>
      </c>
      <c r="X441" s="116">
        <v>5</v>
      </c>
      <c r="Y441" s="116">
        <v>6</v>
      </c>
      <c r="Z441" s="324">
        <v>0</v>
      </c>
    </row>
    <row r="442" spans="1:26" ht="15" customHeight="1" x14ac:dyDescent="0.2">
      <c r="A442" s="14" t="s">
        <v>579</v>
      </c>
      <c r="B442" s="8">
        <v>353630</v>
      </c>
      <c r="C442" s="15">
        <v>0</v>
      </c>
      <c r="D442" s="59">
        <v>8</v>
      </c>
      <c r="E442" s="269">
        <v>8</v>
      </c>
      <c r="F442" s="270">
        <v>30</v>
      </c>
      <c r="G442" s="310" t="s">
        <v>1473</v>
      </c>
      <c r="H442" s="117" t="s">
        <v>51</v>
      </c>
      <c r="I442" s="101"/>
      <c r="J442" s="120">
        <v>600.11</v>
      </c>
      <c r="K442" s="123">
        <v>1.2231401463075997</v>
      </c>
      <c r="L442" s="238">
        <v>13750</v>
      </c>
      <c r="M442" s="238">
        <v>11420</v>
      </c>
      <c r="N442" s="300">
        <v>2330</v>
      </c>
      <c r="O442" s="244">
        <v>22.81</v>
      </c>
      <c r="P442" s="111">
        <v>83.05</v>
      </c>
      <c r="Q442" s="317">
        <v>4</v>
      </c>
      <c r="R442" s="95">
        <v>0.73</v>
      </c>
      <c r="S442" s="116">
        <v>263</v>
      </c>
      <c r="T442" s="116">
        <v>23000</v>
      </c>
      <c r="U442" s="116">
        <v>0</v>
      </c>
      <c r="V442" s="116">
        <v>2500</v>
      </c>
      <c r="W442" s="116">
        <v>28</v>
      </c>
      <c r="X442" s="116">
        <v>90</v>
      </c>
      <c r="Y442" s="116">
        <v>83</v>
      </c>
      <c r="Z442" s="324">
        <v>0</v>
      </c>
    </row>
    <row r="443" spans="1:26" ht="15" customHeight="1" x14ac:dyDescent="0.2">
      <c r="A443" s="14" t="s">
        <v>580</v>
      </c>
      <c r="B443" s="8">
        <v>353640</v>
      </c>
      <c r="C443" s="15">
        <v>0</v>
      </c>
      <c r="D443" s="59">
        <v>20</v>
      </c>
      <c r="E443" s="269">
        <v>20</v>
      </c>
      <c r="F443" s="270">
        <v>30</v>
      </c>
      <c r="G443" s="310" t="s">
        <v>1474</v>
      </c>
      <c r="H443" s="117" t="s">
        <v>3</v>
      </c>
      <c r="I443" s="101"/>
      <c r="J443" s="120">
        <v>373.89</v>
      </c>
      <c r="K443" s="123">
        <v>1.4917848359123465</v>
      </c>
      <c r="L443" s="238">
        <v>6757</v>
      </c>
      <c r="M443" s="238">
        <v>5842</v>
      </c>
      <c r="N443" s="300">
        <v>915</v>
      </c>
      <c r="O443" s="244">
        <v>18.059999999999999</v>
      </c>
      <c r="P443" s="111">
        <v>86.46</v>
      </c>
      <c r="Q443" s="317">
        <v>5</v>
      </c>
      <c r="R443" s="95">
        <v>0.71099999999999997</v>
      </c>
      <c r="S443" s="116">
        <v>42</v>
      </c>
      <c r="T443" s="116">
        <v>17000</v>
      </c>
      <c r="U443" s="116">
        <v>0</v>
      </c>
      <c r="V443" s="116">
        <v>0</v>
      </c>
      <c r="W443" s="116">
        <v>24</v>
      </c>
      <c r="X443" s="116">
        <v>51</v>
      </c>
      <c r="Y443" s="116">
        <v>44</v>
      </c>
      <c r="Z443" s="324">
        <v>94.53</v>
      </c>
    </row>
    <row r="444" spans="1:26" ht="15" customHeight="1" x14ac:dyDescent="0.2">
      <c r="A444" s="14" t="s">
        <v>581</v>
      </c>
      <c r="B444" s="8">
        <v>353650</v>
      </c>
      <c r="C444" s="15">
        <v>0</v>
      </c>
      <c r="D444" s="59">
        <v>5</v>
      </c>
      <c r="E444" s="269">
        <v>5</v>
      </c>
      <c r="F444" s="270">
        <v>30</v>
      </c>
      <c r="G444" s="310" t="s">
        <v>1475</v>
      </c>
      <c r="H444" s="117" t="s">
        <v>9</v>
      </c>
      <c r="I444" s="101"/>
      <c r="J444" s="120">
        <v>139.33000000000001</v>
      </c>
      <c r="K444" s="123">
        <v>3.6793967147685347</v>
      </c>
      <c r="L444" s="238">
        <v>95033</v>
      </c>
      <c r="M444" s="238">
        <v>94945</v>
      </c>
      <c r="N444" s="300">
        <v>88</v>
      </c>
      <c r="O444" s="244">
        <v>684.77</v>
      </c>
      <c r="P444" s="111">
        <v>99.91</v>
      </c>
      <c r="Q444" s="317">
        <v>1</v>
      </c>
      <c r="R444" s="95">
        <v>0.79500000000000004</v>
      </c>
      <c r="S444" s="116">
        <v>35</v>
      </c>
      <c r="T444" s="116">
        <v>0</v>
      </c>
      <c r="U444" s="116">
        <v>0</v>
      </c>
      <c r="V444" s="116">
        <v>0</v>
      </c>
      <c r="W444" s="116">
        <v>222</v>
      </c>
      <c r="X444" s="116">
        <v>823</v>
      </c>
      <c r="Y444" s="116">
        <v>865</v>
      </c>
      <c r="Z444" s="324">
        <v>1.1100000000000001</v>
      </c>
    </row>
    <row r="445" spans="1:26" ht="15" customHeight="1" x14ac:dyDescent="0.2">
      <c r="A445" s="14" t="s">
        <v>582</v>
      </c>
      <c r="B445" s="8">
        <v>353657</v>
      </c>
      <c r="C445" s="15">
        <v>0</v>
      </c>
      <c r="D445" s="59">
        <v>17</v>
      </c>
      <c r="E445" s="269">
        <v>17</v>
      </c>
      <c r="F445" s="270">
        <v>30</v>
      </c>
      <c r="G445" s="310" t="s">
        <v>1476</v>
      </c>
      <c r="H445" s="117" t="s">
        <v>7</v>
      </c>
      <c r="I445" s="101"/>
      <c r="J445" s="120">
        <v>256.55</v>
      </c>
      <c r="K445" s="123">
        <v>-6.7279910452189284E-2</v>
      </c>
      <c r="L445" s="238">
        <v>1777</v>
      </c>
      <c r="M445" s="238">
        <v>1303</v>
      </c>
      <c r="N445" s="300">
        <v>474</v>
      </c>
      <c r="O445" s="244">
        <v>6.92</v>
      </c>
      <c r="P445" s="111">
        <v>73.33</v>
      </c>
      <c r="Q445" s="317">
        <v>3</v>
      </c>
      <c r="R445" s="95">
        <v>0.71799999999999997</v>
      </c>
      <c r="S445" s="116">
        <v>23</v>
      </c>
      <c r="T445" s="116">
        <v>0</v>
      </c>
      <c r="U445" s="116">
        <v>0</v>
      </c>
      <c r="V445" s="116">
        <v>0</v>
      </c>
      <c r="W445" s="116">
        <v>1</v>
      </c>
      <c r="X445" s="116">
        <v>14</v>
      </c>
      <c r="Y445" s="116">
        <v>5</v>
      </c>
      <c r="Z445" s="324">
        <v>0</v>
      </c>
    </row>
    <row r="446" spans="1:26" ht="15" customHeight="1" x14ac:dyDescent="0.2">
      <c r="A446" s="14" t="s">
        <v>583</v>
      </c>
      <c r="B446" s="8">
        <v>353660</v>
      </c>
      <c r="C446" s="15">
        <v>0</v>
      </c>
      <c r="D446" s="59">
        <v>15</v>
      </c>
      <c r="E446" s="269">
        <v>15</v>
      </c>
      <c r="F446" s="270">
        <v>30</v>
      </c>
      <c r="G446" s="310" t="s">
        <v>1477</v>
      </c>
      <c r="H446" s="117" t="s">
        <v>17</v>
      </c>
      <c r="I446" s="101"/>
      <c r="J446" s="120">
        <v>740.83</v>
      </c>
      <c r="K446" s="123">
        <v>-4.0901046848851319E-2</v>
      </c>
      <c r="L446" s="238">
        <v>8538</v>
      </c>
      <c r="M446" s="238">
        <v>7774</v>
      </c>
      <c r="N446" s="300">
        <v>764</v>
      </c>
      <c r="O446" s="244">
        <v>11.56</v>
      </c>
      <c r="P446" s="111">
        <v>91.05</v>
      </c>
      <c r="Q446" s="317">
        <v>4</v>
      </c>
      <c r="R446" s="95">
        <v>0.72499999999999998</v>
      </c>
      <c r="S446" s="116">
        <v>113</v>
      </c>
      <c r="T446" s="116">
        <v>28100</v>
      </c>
      <c r="U446" s="116">
        <v>0</v>
      </c>
      <c r="V446" s="116">
        <v>0</v>
      </c>
      <c r="W446" s="116">
        <v>7</v>
      </c>
      <c r="X446" s="116">
        <v>42</v>
      </c>
      <c r="Y446" s="116">
        <v>39</v>
      </c>
      <c r="Z446" s="324">
        <v>65.400000000000006</v>
      </c>
    </row>
    <row r="447" spans="1:26" ht="15" customHeight="1" x14ac:dyDescent="0.2">
      <c r="A447" s="14" t="s">
        <v>584</v>
      </c>
      <c r="B447" s="8">
        <v>353670</v>
      </c>
      <c r="C447" s="15">
        <v>0</v>
      </c>
      <c r="D447" s="59">
        <v>13</v>
      </c>
      <c r="E447" s="269">
        <v>13</v>
      </c>
      <c r="F447" s="270">
        <v>30</v>
      </c>
      <c r="G447" s="310" t="s">
        <v>1478</v>
      </c>
      <c r="H447" s="117" t="s">
        <v>10</v>
      </c>
      <c r="I447" s="101"/>
      <c r="J447" s="120">
        <v>729.18</v>
      </c>
      <c r="K447" s="123">
        <v>1.0994839657942235</v>
      </c>
      <c r="L447" s="238">
        <v>43608</v>
      </c>
      <c r="M447" s="238">
        <v>40555</v>
      </c>
      <c r="N447" s="300">
        <v>3053</v>
      </c>
      <c r="O447" s="244">
        <v>59.84</v>
      </c>
      <c r="P447" s="111">
        <v>93</v>
      </c>
      <c r="Q447" s="317">
        <v>1</v>
      </c>
      <c r="R447" s="95">
        <v>0.73899999999999999</v>
      </c>
      <c r="S447" s="116">
        <v>132</v>
      </c>
      <c r="T447" s="116">
        <v>12550</v>
      </c>
      <c r="U447" s="116">
        <v>3567480</v>
      </c>
      <c r="V447" s="116">
        <v>480</v>
      </c>
      <c r="W447" s="116">
        <v>151</v>
      </c>
      <c r="X447" s="116">
        <v>499</v>
      </c>
      <c r="Y447" s="116">
        <v>288</v>
      </c>
      <c r="Z447" s="324">
        <v>15.86</v>
      </c>
    </row>
    <row r="448" spans="1:26" ht="15" customHeight="1" x14ac:dyDescent="0.2">
      <c r="A448" s="14" t="s">
        <v>585</v>
      </c>
      <c r="B448" s="8">
        <v>353680</v>
      </c>
      <c r="C448" s="15">
        <v>0</v>
      </c>
      <c r="D448" s="59">
        <v>5</v>
      </c>
      <c r="E448" s="269">
        <v>5</v>
      </c>
      <c r="F448" s="270">
        <v>30</v>
      </c>
      <c r="G448" s="310" t="s">
        <v>1479</v>
      </c>
      <c r="H448" s="117" t="s">
        <v>9</v>
      </c>
      <c r="I448" s="101"/>
      <c r="J448" s="120">
        <v>157.18</v>
      </c>
      <c r="K448" s="123">
        <v>0.33788423806697665</v>
      </c>
      <c r="L448" s="238">
        <v>5879</v>
      </c>
      <c r="M448" s="238">
        <v>1573</v>
      </c>
      <c r="N448" s="300">
        <v>4306</v>
      </c>
      <c r="O448" s="244">
        <v>37.07</v>
      </c>
      <c r="P448" s="111">
        <v>26.76</v>
      </c>
      <c r="Q448" s="317">
        <v>4</v>
      </c>
      <c r="R448" s="95">
        <v>0.67700000000000005</v>
      </c>
      <c r="S448" s="116">
        <v>48</v>
      </c>
      <c r="T448" s="116">
        <v>4700</v>
      </c>
      <c r="U448" s="116">
        <v>1202000</v>
      </c>
      <c r="V448" s="116">
        <v>2500</v>
      </c>
      <c r="W448" s="116">
        <v>16</v>
      </c>
      <c r="X448" s="116">
        <v>30</v>
      </c>
      <c r="Y448" s="116">
        <v>23</v>
      </c>
      <c r="Z448" s="324">
        <v>0</v>
      </c>
    </row>
    <row r="449" spans="1:26" ht="15" customHeight="1" x14ac:dyDescent="0.2">
      <c r="A449" s="14" t="s">
        <v>586</v>
      </c>
      <c r="B449" s="8">
        <v>353690</v>
      </c>
      <c r="C449" s="15">
        <v>0</v>
      </c>
      <c r="D449" s="59">
        <v>15</v>
      </c>
      <c r="E449" s="269">
        <v>15</v>
      </c>
      <c r="F449" s="270">
        <v>30</v>
      </c>
      <c r="G449" s="310" t="s">
        <v>1480</v>
      </c>
      <c r="H449" s="117" t="s">
        <v>17</v>
      </c>
      <c r="I449" s="101"/>
      <c r="J449" s="120">
        <v>259.99</v>
      </c>
      <c r="K449" s="123">
        <v>-0.70623773292873837</v>
      </c>
      <c r="L449" s="238">
        <v>2478</v>
      </c>
      <c r="M449" s="238">
        <v>1563</v>
      </c>
      <c r="N449" s="300">
        <v>915</v>
      </c>
      <c r="O449" s="244">
        <v>9.52</v>
      </c>
      <c r="P449" s="111">
        <v>63.08</v>
      </c>
      <c r="Q449" s="317">
        <v>3</v>
      </c>
      <c r="R449" s="95">
        <v>0.74199999999999999</v>
      </c>
      <c r="S449" s="116">
        <v>59</v>
      </c>
      <c r="T449" s="116">
        <v>20480</v>
      </c>
      <c r="U449" s="116">
        <v>2100000</v>
      </c>
      <c r="V449" s="116">
        <v>0</v>
      </c>
      <c r="W449" s="116">
        <v>2</v>
      </c>
      <c r="X449" s="116">
        <v>9</v>
      </c>
      <c r="Y449" s="116">
        <v>11</v>
      </c>
      <c r="Z449" s="324">
        <v>4.25</v>
      </c>
    </row>
    <row r="450" spans="1:26" ht="15" customHeight="1" x14ac:dyDescent="0.2">
      <c r="A450" s="14" t="s">
        <v>587</v>
      </c>
      <c r="B450" s="8">
        <v>353700</v>
      </c>
      <c r="C450" s="15">
        <v>0</v>
      </c>
      <c r="D450" s="59">
        <v>8</v>
      </c>
      <c r="E450" s="269">
        <v>8</v>
      </c>
      <c r="F450" s="270">
        <v>30</v>
      </c>
      <c r="G450" s="310" t="s">
        <v>1481</v>
      </c>
      <c r="H450" s="117" t="s">
        <v>51</v>
      </c>
      <c r="I450" s="101"/>
      <c r="J450" s="120">
        <v>701.89</v>
      </c>
      <c r="K450" s="123">
        <v>0.39920297976154817</v>
      </c>
      <c r="L450" s="238">
        <v>16002</v>
      </c>
      <c r="M450" s="238">
        <v>11886</v>
      </c>
      <c r="N450" s="300">
        <v>4116</v>
      </c>
      <c r="O450" s="244">
        <v>22.46</v>
      </c>
      <c r="P450" s="111">
        <v>74.28</v>
      </c>
      <c r="Q450" s="317">
        <v>4</v>
      </c>
      <c r="R450" s="95">
        <v>0.71499999999999997</v>
      </c>
      <c r="S450" s="116">
        <v>253</v>
      </c>
      <c r="T450" s="116">
        <v>36500</v>
      </c>
      <c r="U450" s="116">
        <v>440000</v>
      </c>
      <c r="V450" s="116">
        <v>0</v>
      </c>
      <c r="W450" s="116">
        <v>38</v>
      </c>
      <c r="X450" s="116">
        <v>152</v>
      </c>
      <c r="Y450" s="116">
        <v>113</v>
      </c>
      <c r="Z450" s="324">
        <v>9.56</v>
      </c>
    </row>
    <row r="451" spans="1:26" ht="15" customHeight="1" x14ac:dyDescent="0.2">
      <c r="A451" s="14" t="s">
        <v>588</v>
      </c>
      <c r="B451" s="8">
        <v>353710</v>
      </c>
      <c r="C451" s="15">
        <v>0</v>
      </c>
      <c r="D451" s="59">
        <v>5</v>
      </c>
      <c r="E451" s="269">
        <v>5</v>
      </c>
      <c r="F451" s="270">
        <v>30</v>
      </c>
      <c r="G451" s="310" t="s">
        <v>1482</v>
      </c>
      <c r="H451" s="117" t="s">
        <v>9</v>
      </c>
      <c r="I451" s="101"/>
      <c r="J451" s="120">
        <v>109.71</v>
      </c>
      <c r="K451" s="123">
        <v>1.4106171401543133</v>
      </c>
      <c r="L451" s="238">
        <v>44259</v>
      </c>
      <c r="M451" s="238">
        <v>43887</v>
      </c>
      <c r="N451" s="300">
        <v>372</v>
      </c>
      <c r="O451" s="244">
        <v>406.72</v>
      </c>
      <c r="P451" s="111">
        <v>99.16</v>
      </c>
      <c r="Q451" s="317">
        <v>3</v>
      </c>
      <c r="R451" s="95">
        <v>0.76900000000000002</v>
      </c>
      <c r="S451" s="116">
        <v>55</v>
      </c>
      <c r="T451" s="116">
        <v>6400</v>
      </c>
      <c r="U451" s="116">
        <v>1600000</v>
      </c>
      <c r="V451" s="116">
        <v>2500</v>
      </c>
      <c r="W451" s="116">
        <v>373</v>
      </c>
      <c r="X451" s="116">
        <v>610</v>
      </c>
      <c r="Y451" s="116">
        <v>315</v>
      </c>
      <c r="Z451" s="324">
        <v>0.61</v>
      </c>
    </row>
    <row r="452" spans="1:26" ht="15" customHeight="1" x14ac:dyDescent="0.2">
      <c r="A452" s="14" t="s">
        <v>589</v>
      </c>
      <c r="B452" s="8">
        <v>353715</v>
      </c>
      <c r="C452" s="15">
        <v>0</v>
      </c>
      <c r="D452" s="59">
        <v>17</v>
      </c>
      <c r="E452" s="269">
        <v>17</v>
      </c>
      <c r="F452" s="270">
        <v>30</v>
      </c>
      <c r="G452" s="310" t="s">
        <v>1483</v>
      </c>
      <c r="H452" s="117" t="s">
        <v>7</v>
      </c>
      <c r="I452" s="101"/>
      <c r="J452" s="120">
        <v>152.16999999999999</v>
      </c>
      <c r="K452" s="123">
        <v>0.21412265845501821</v>
      </c>
      <c r="L452" s="238">
        <v>2977</v>
      </c>
      <c r="M452" s="238">
        <v>2554</v>
      </c>
      <c r="N452" s="300">
        <v>423</v>
      </c>
      <c r="O452" s="244">
        <v>19.52</v>
      </c>
      <c r="P452" s="111">
        <v>85.79</v>
      </c>
      <c r="Q452" s="317">
        <v>3</v>
      </c>
      <c r="R452" s="95">
        <v>0.77400000000000002</v>
      </c>
      <c r="S452" s="116">
        <v>6</v>
      </c>
      <c r="T452" s="116">
        <v>1690</v>
      </c>
      <c r="U452" s="116">
        <v>0</v>
      </c>
      <c r="V452" s="116">
        <v>380</v>
      </c>
      <c r="W452" s="116">
        <v>8</v>
      </c>
      <c r="X452" s="116">
        <v>27</v>
      </c>
      <c r="Y452" s="116">
        <v>20</v>
      </c>
      <c r="Z452" s="324">
        <v>27.35</v>
      </c>
    </row>
    <row r="453" spans="1:26" ht="15" customHeight="1" x14ac:dyDescent="0.2">
      <c r="A453" s="14" t="s">
        <v>590</v>
      </c>
      <c r="B453" s="8">
        <v>353720</v>
      </c>
      <c r="C453" s="15">
        <v>0</v>
      </c>
      <c r="D453" s="59">
        <v>11</v>
      </c>
      <c r="E453" s="269">
        <v>11</v>
      </c>
      <c r="F453" s="270">
        <v>30</v>
      </c>
      <c r="G453" s="310" t="s">
        <v>1484</v>
      </c>
      <c r="H453" s="117" t="s">
        <v>12</v>
      </c>
      <c r="I453" s="101"/>
      <c r="J453" s="120">
        <v>671.11</v>
      </c>
      <c r="K453" s="123">
        <v>0.8022091958825639</v>
      </c>
      <c r="L453" s="238">
        <v>10574</v>
      </c>
      <c r="M453" s="238">
        <v>7383</v>
      </c>
      <c r="N453" s="300">
        <v>3191</v>
      </c>
      <c r="O453" s="244">
        <v>15.77</v>
      </c>
      <c r="P453" s="111">
        <v>69.819999999999993</v>
      </c>
      <c r="Q453" s="317">
        <v>5</v>
      </c>
      <c r="R453" s="95">
        <v>0.69599999999999995</v>
      </c>
      <c r="S453" s="116">
        <v>15</v>
      </c>
      <c r="T453" s="116">
        <v>1700</v>
      </c>
      <c r="U453" s="116">
        <v>0</v>
      </c>
      <c r="V453" s="116">
        <v>150</v>
      </c>
      <c r="W453" s="116">
        <v>5</v>
      </c>
      <c r="X453" s="116">
        <v>31</v>
      </c>
      <c r="Y453" s="116">
        <v>22</v>
      </c>
      <c r="Z453" s="324">
        <v>0</v>
      </c>
    </row>
    <row r="454" spans="1:26" ht="15" customHeight="1" x14ac:dyDescent="0.2">
      <c r="A454" s="14" t="s">
        <v>591</v>
      </c>
      <c r="B454" s="8">
        <v>353730</v>
      </c>
      <c r="C454" s="15">
        <v>0</v>
      </c>
      <c r="D454" s="59">
        <v>19</v>
      </c>
      <c r="E454" s="269">
        <v>19</v>
      </c>
      <c r="F454" s="270">
        <v>30</v>
      </c>
      <c r="G454" s="310" t="s">
        <v>1485</v>
      </c>
      <c r="H454" s="117" t="s">
        <v>2</v>
      </c>
      <c r="I454" s="101"/>
      <c r="J454" s="120">
        <v>708.5</v>
      </c>
      <c r="K454" s="123">
        <v>0.52941259764309745</v>
      </c>
      <c r="L454" s="238">
        <v>59749</v>
      </c>
      <c r="M454" s="238">
        <v>57551</v>
      </c>
      <c r="N454" s="300">
        <v>2198</v>
      </c>
      <c r="O454" s="244">
        <v>83.99</v>
      </c>
      <c r="P454" s="111">
        <v>96.32</v>
      </c>
      <c r="Q454" s="317">
        <v>5</v>
      </c>
      <c r="R454" s="95">
        <v>0.75900000000000001</v>
      </c>
      <c r="S454" s="116">
        <v>259</v>
      </c>
      <c r="T454" s="116">
        <v>22780</v>
      </c>
      <c r="U454" s="116">
        <v>0</v>
      </c>
      <c r="V454" s="116">
        <v>500</v>
      </c>
      <c r="W454" s="116">
        <v>192</v>
      </c>
      <c r="X454" s="116">
        <v>786</v>
      </c>
      <c r="Y454" s="116">
        <v>576</v>
      </c>
      <c r="Z454" s="324">
        <v>36.04</v>
      </c>
    </row>
    <row r="455" spans="1:26" ht="15" customHeight="1" x14ac:dyDescent="0.2">
      <c r="A455" s="14" t="s">
        <v>592</v>
      </c>
      <c r="B455" s="8">
        <v>353740</v>
      </c>
      <c r="C455" s="15">
        <v>0</v>
      </c>
      <c r="D455" s="59">
        <v>19</v>
      </c>
      <c r="E455" s="269">
        <v>19</v>
      </c>
      <c r="F455" s="270">
        <v>30</v>
      </c>
      <c r="G455" s="310" t="s">
        <v>1486</v>
      </c>
      <c r="H455" s="117" t="s">
        <v>2</v>
      </c>
      <c r="I455" s="101"/>
      <c r="J455" s="120">
        <v>979.96</v>
      </c>
      <c r="K455" s="123">
        <v>6.2518494104768507E-2</v>
      </c>
      <c r="L455" s="238">
        <v>25199</v>
      </c>
      <c r="M455" s="238">
        <v>23527</v>
      </c>
      <c r="N455" s="300">
        <v>1672</v>
      </c>
      <c r="O455" s="244">
        <v>25.87</v>
      </c>
      <c r="P455" s="111">
        <v>93.36</v>
      </c>
      <c r="Q455" s="317">
        <v>2</v>
      </c>
      <c r="R455" s="95">
        <v>0.76600000000000001</v>
      </c>
      <c r="S455" s="116">
        <v>123</v>
      </c>
      <c r="T455" s="116">
        <v>68650</v>
      </c>
      <c r="U455" s="116">
        <v>200000</v>
      </c>
      <c r="V455" s="116">
        <v>1141</v>
      </c>
      <c r="W455" s="116">
        <v>37</v>
      </c>
      <c r="X455" s="116">
        <v>262</v>
      </c>
      <c r="Y455" s="116">
        <v>174</v>
      </c>
      <c r="Z455" s="324">
        <v>241.76</v>
      </c>
    </row>
    <row r="456" spans="1:26" ht="15" customHeight="1" x14ac:dyDescent="0.2">
      <c r="A456" s="14" t="s">
        <v>593</v>
      </c>
      <c r="B456" s="8">
        <v>353750</v>
      </c>
      <c r="C456" s="15">
        <v>0</v>
      </c>
      <c r="D456" s="59">
        <v>10</v>
      </c>
      <c r="E456" s="269">
        <v>10</v>
      </c>
      <c r="F456" s="270">
        <v>30</v>
      </c>
      <c r="G456" s="310" t="s">
        <v>1487</v>
      </c>
      <c r="H456" s="117" t="s">
        <v>54</v>
      </c>
      <c r="I456" s="101"/>
      <c r="J456" s="120">
        <v>222.16</v>
      </c>
      <c r="K456" s="123">
        <v>1.61934617519357</v>
      </c>
      <c r="L456" s="238">
        <v>7965</v>
      </c>
      <c r="M456" s="238">
        <v>5319</v>
      </c>
      <c r="N456" s="300">
        <v>2646</v>
      </c>
      <c r="O456" s="244">
        <v>35.700000000000003</v>
      </c>
      <c r="P456" s="111">
        <v>66.78</v>
      </c>
      <c r="Q456" s="317">
        <v>3</v>
      </c>
      <c r="R456" s="95">
        <v>0.73599999999999999</v>
      </c>
      <c r="S456" s="116">
        <v>73</v>
      </c>
      <c r="T456" s="116">
        <v>31050</v>
      </c>
      <c r="U456" s="116">
        <v>9000000</v>
      </c>
      <c r="V456" s="116">
        <v>200</v>
      </c>
      <c r="W456" s="116">
        <v>30</v>
      </c>
      <c r="X456" s="116">
        <v>58</v>
      </c>
      <c r="Y456" s="116">
        <v>37</v>
      </c>
      <c r="Z456" s="324">
        <v>0</v>
      </c>
    </row>
    <row r="457" spans="1:26" ht="15" customHeight="1" x14ac:dyDescent="0.2">
      <c r="A457" s="14" t="s">
        <v>594</v>
      </c>
      <c r="B457" s="8">
        <v>353760</v>
      </c>
      <c r="C457" s="15">
        <v>0</v>
      </c>
      <c r="D457" s="59">
        <v>7</v>
      </c>
      <c r="E457" s="269">
        <v>7</v>
      </c>
      <c r="F457" s="270">
        <v>30</v>
      </c>
      <c r="G457" s="310" t="s">
        <v>1488</v>
      </c>
      <c r="H457" s="117" t="s">
        <v>14</v>
      </c>
      <c r="I457" s="101"/>
      <c r="J457" s="120">
        <v>326.20999999999998</v>
      </c>
      <c r="K457" s="123">
        <v>1.2205723570779758</v>
      </c>
      <c r="L457" s="238">
        <v>62977</v>
      </c>
      <c r="M457" s="238">
        <v>62460</v>
      </c>
      <c r="N457" s="300">
        <v>517</v>
      </c>
      <c r="O457" s="244">
        <v>194.04</v>
      </c>
      <c r="P457" s="111">
        <v>99.18</v>
      </c>
      <c r="Q457" s="317">
        <v>5</v>
      </c>
      <c r="R457" s="95">
        <v>0.749</v>
      </c>
      <c r="S457" s="116">
        <v>13</v>
      </c>
      <c r="T457" s="116">
        <v>880</v>
      </c>
      <c r="U457" s="116">
        <v>15000</v>
      </c>
      <c r="V457" s="116">
        <v>0</v>
      </c>
      <c r="W457" s="116">
        <v>43</v>
      </c>
      <c r="X457" s="116">
        <v>633</v>
      </c>
      <c r="Y457" s="116">
        <v>457</v>
      </c>
      <c r="Z457" s="324">
        <v>0</v>
      </c>
    </row>
    <row r="458" spans="1:26" ht="15" customHeight="1" x14ac:dyDescent="0.2">
      <c r="A458" s="14" t="s">
        <v>595</v>
      </c>
      <c r="B458" s="8">
        <v>353770</v>
      </c>
      <c r="C458" s="15">
        <v>0</v>
      </c>
      <c r="D458" s="59">
        <v>20</v>
      </c>
      <c r="E458" s="269">
        <v>20</v>
      </c>
      <c r="F458" s="270">
        <v>30</v>
      </c>
      <c r="G458" s="310" t="s">
        <v>1489</v>
      </c>
      <c r="H458" s="117" t="s">
        <v>3</v>
      </c>
      <c r="I458" s="101"/>
      <c r="J458" s="120">
        <v>232.54</v>
      </c>
      <c r="K458" s="123">
        <v>1.2478093916777899</v>
      </c>
      <c r="L458" s="238">
        <v>5599</v>
      </c>
      <c r="M458" s="238">
        <v>5058</v>
      </c>
      <c r="N458" s="300">
        <v>541</v>
      </c>
      <c r="O458" s="244">
        <v>24.1</v>
      </c>
      <c r="P458" s="111">
        <v>90.34</v>
      </c>
      <c r="Q458" s="317">
        <v>3</v>
      </c>
      <c r="R458" s="95">
        <v>0.73199999999999998</v>
      </c>
      <c r="S458" s="116">
        <v>33</v>
      </c>
      <c r="T458" s="116">
        <v>21222</v>
      </c>
      <c r="U458" s="116">
        <v>0</v>
      </c>
      <c r="V458" s="116">
        <v>0</v>
      </c>
      <c r="W458" s="116">
        <v>16</v>
      </c>
      <c r="X458" s="116">
        <v>37</v>
      </c>
      <c r="Y458" s="116">
        <v>33</v>
      </c>
      <c r="Z458" s="324">
        <v>0</v>
      </c>
    </row>
    <row r="459" spans="1:26" ht="15" customHeight="1" x14ac:dyDescent="0.2">
      <c r="A459" s="14" t="s">
        <v>596</v>
      </c>
      <c r="B459" s="8">
        <v>353780</v>
      </c>
      <c r="C459" s="15">
        <v>0</v>
      </c>
      <c r="D459" s="59">
        <v>10</v>
      </c>
      <c r="E459" s="269">
        <v>10</v>
      </c>
      <c r="F459" s="270">
        <v>30</v>
      </c>
      <c r="G459" s="310" t="s">
        <v>1490</v>
      </c>
      <c r="H459" s="117" t="s">
        <v>54</v>
      </c>
      <c r="I459" s="101"/>
      <c r="J459" s="120">
        <v>745.54</v>
      </c>
      <c r="K459" s="123">
        <v>0.26921578233216614</v>
      </c>
      <c r="L459" s="238">
        <v>52776</v>
      </c>
      <c r="M459" s="238">
        <v>24464</v>
      </c>
      <c r="N459" s="300">
        <v>28312</v>
      </c>
      <c r="O459" s="244">
        <v>70.66</v>
      </c>
      <c r="P459" s="111">
        <v>46.35</v>
      </c>
      <c r="Q459" s="317">
        <v>4</v>
      </c>
      <c r="R459" s="95">
        <v>0.71599999999999997</v>
      </c>
      <c r="S459" s="116">
        <v>315</v>
      </c>
      <c r="T459" s="116">
        <v>8524</v>
      </c>
      <c r="U459" s="116">
        <v>8000</v>
      </c>
      <c r="V459" s="116">
        <v>1000</v>
      </c>
      <c r="W459" s="116">
        <v>84</v>
      </c>
      <c r="X459" s="116">
        <v>364</v>
      </c>
      <c r="Y459" s="116">
        <v>231</v>
      </c>
      <c r="Z459" s="324">
        <v>1.37</v>
      </c>
    </row>
    <row r="460" spans="1:26" ht="15" customHeight="1" x14ac:dyDescent="0.2">
      <c r="A460" s="14" t="s">
        <v>597</v>
      </c>
      <c r="B460" s="8">
        <v>353790</v>
      </c>
      <c r="C460" s="15">
        <v>0</v>
      </c>
      <c r="D460" s="59">
        <v>14</v>
      </c>
      <c r="E460" s="269">
        <v>14</v>
      </c>
      <c r="F460" s="270">
        <v>30</v>
      </c>
      <c r="G460" s="310" t="s">
        <v>1491</v>
      </c>
      <c r="H460" s="117" t="s">
        <v>8</v>
      </c>
      <c r="I460" s="101"/>
      <c r="J460" s="120">
        <v>682.4</v>
      </c>
      <c r="K460" s="123">
        <v>0.7647996256710865</v>
      </c>
      <c r="L460" s="238">
        <v>27345</v>
      </c>
      <c r="M460" s="238">
        <v>22156</v>
      </c>
      <c r="N460" s="300">
        <v>5189</v>
      </c>
      <c r="O460" s="244">
        <v>40.15</v>
      </c>
      <c r="P460" s="111">
        <v>81.02</v>
      </c>
      <c r="Q460" s="317">
        <v>3</v>
      </c>
      <c r="R460" s="95">
        <v>0.69</v>
      </c>
      <c r="S460" s="116">
        <v>213</v>
      </c>
      <c r="T460" s="116">
        <v>17500</v>
      </c>
      <c r="U460" s="116">
        <v>1600000</v>
      </c>
      <c r="V460" s="116">
        <v>2500</v>
      </c>
      <c r="W460" s="116">
        <v>37</v>
      </c>
      <c r="X460" s="116">
        <v>344</v>
      </c>
      <c r="Y460" s="116">
        <v>141</v>
      </c>
      <c r="Z460" s="324">
        <v>0</v>
      </c>
    </row>
    <row r="461" spans="1:26" ht="15" customHeight="1" x14ac:dyDescent="0.2">
      <c r="A461" s="14" t="s">
        <v>598</v>
      </c>
      <c r="B461" s="8">
        <v>353800</v>
      </c>
      <c r="C461" s="15">
        <v>0</v>
      </c>
      <c r="D461" s="59">
        <v>2</v>
      </c>
      <c r="E461" s="269">
        <v>2</v>
      </c>
      <c r="F461" s="270">
        <v>30</v>
      </c>
      <c r="G461" s="310" t="s">
        <v>1492</v>
      </c>
      <c r="H461" s="117" t="s">
        <v>6</v>
      </c>
      <c r="I461" s="101"/>
      <c r="J461" s="120">
        <v>730.17</v>
      </c>
      <c r="K461" s="123">
        <v>1.3089401636926734</v>
      </c>
      <c r="L461" s="238">
        <v>155957</v>
      </c>
      <c r="M461" s="238">
        <v>151159</v>
      </c>
      <c r="N461" s="300">
        <v>4798</v>
      </c>
      <c r="O461" s="244">
        <v>213.64</v>
      </c>
      <c r="P461" s="111">
        <v>96.92</v>
      </c>
      <c r="Q461" s="317">
        <v>2</v>
      </c>
      <c r="R461" s="95">
        <v>0.77300000000000002</v>
      </c>
      <c r="S461" s="116">
        <v>215</v>
      </c>
      <c r="T461" s="116">
        <v>48569</v>
      </c>
      <c r="U461" s="116">
        <v>124800</v>
      </c>
      <c r="V461" s="116">
        <v>0</v>
      </c>
      <c r="W461" s="116">
        <v>247</v>
      </c>
      <c r="X461" s="116">
        <v>1105</v>
      </c>
      <c r="Y461" s="116">
        <v>1014</v>
      </c>
      <c r="Z461" s="324">
        <v>0</v>
      </c>
    </row>
    <row r="462" spans="1:26" ht="15" customHeight="1" x14ac:dyDescent="0.2">
      <c r="A462" s="14" t="s">
        <v>599</v>
      </c>
      <c r="B462" s="8">
        <v>353810</v>
      </c>
      <c r="C462" s="15">
        <v>0</v>
      </c>
      <c r="D462" s="59">
        <v>15</v>
      </c>
      <c r="E462" s="269">
        <v>15</v>
      </c>
      <c r="F462" s="270">
        <v>30</v>
      </c>
      <c r="G462" s="310" t="s">
        <v>1493</v>
      </c>
      <c r="H462" s="117" t="s">
        <v>17</v>
      </c>
      <c r="I462" s="101"/>
      <c r="J462" s="120">
        <v>184.53</v>
      </c>
      <c r="K462" s="123">
        <v>1.1047222607255103</v>
      </c>
      <c r="L462" s="238">
        <v>15743</v>
      </c>
      <c r="M462" s="238">
        <v>14901</v>
      </c>
      <c r="N462" s="300">
        <v>842</v>
      </c>
      <c r="O462" s="244">
        <v>85.18</v>
      </c>
      <c r="P462" s="111">
        <v>94.65</v>
      </c>
      <c r="Q462" s="317">
        <v>3</v>
      </c>
      <c r="R462" s="95">
        <v>0.73699999999999999</v>
      </c>
      <c r="S462" s="116">
        <v>62</v>
      </c>
      <c r="T462" s="116">
        <v>2573</v>
      </c>
      <c r="U462" s="116">
        <v>200000</v>
      </c>
      <c r="V462" s="116">
        <v>600</v>
      </c>
      <c r="W462" s="116">
        <v>34</v>
      </c>
      <c r="X462" s="116">
        <v>143</v>
      </c>
      <c r="Y462" s="116">
        <v>87</v>
      </c>
      <c r="Z462" s="324">
        <v>0</v>
      </c>
    </row>
    <row r="463" spans="1:26" ht="15" customHeight="1" x14ac:dyDescent="0.2">
      <c r="A463" s="14" t="s">
        <v>600</v>
      </c>
      <c r="B463" s="8">
        <v>353820</v>
      </c>
      <c r="C463" s="15">
        <v>0</v>
      </c>
      <c r="D463" s="59">
        <v>5</v>
      </c>
      <c r="E463" s="269">
        <v>5</v>
      </c>
      <c r="F463" s="270">
        <v>30</v>
      </c>
      <c r="G463" s="310" t="s">
        <v>1494</v>
      </c>
      <c r="H463" s="117" t="s">
        <v>9</v>
      </c>
      <c r="I463" s="101"/>
      <c r="J463" s="120">
        <v>154.94999999999999</v>
      </c>
      <c r="K463" s="123">
        <v>1.5061779683901877</v>
      </c>
      <c r="L463" s="238">
        <v>13964</v>
      </c>
      <c r="M463" s="238">
        <v>6955</v>
      </c>
      <c r="N463" s="300">
        <v>7009</v>
      </c>
      <c r="O463" s="244">
        <v>90.36</v>
      </c>
      <c r="P463" s="111">
        <v>49.81</v>
      </c>
      <c r="Q463" s="317">
        <v>4</v>
      </c>
      <c r="R463" s="95">
        <v>0.72499999999999998</v>
      </c>
      <c r="S463" s="116">
        <v>33</v>
      </c>
      <c r="T463" s="116">
        <v>8500</v>
      </c>
      <c r="U463" s="116">
        <v>1387500</v>
      </c>
      <c r="V463" s="116">
        <v>0</v>
      </c>
      <c r="W463" s="116">
        <v>40</v>
      </c>
      <c r="X463" s="116">
        <v>116</v>
      </c>
      <c r="Y463" s="116">
        <v>47</v>
      </c>
      <c r="Z463" s="324">
        <v>0</v>
      </c>
    </row>
    <row r="464" spans="1:26" ht="15" customHeight="1" x14ac:dyDescent="0.2">
      <c r="A464" s="14" t="s">
        <v>601</v>
      </c>
      <c r="B464" s="8">
        <v>353830</v>
      </c>
      <c r="C464" s="15">
        <v>0</v>
      </c>
      <c r="D464" s="59">
        <v>21</v>
      </c>
      <c r="E464" s="269">
        <v>21</v>
      </c>
      <c r="F464" s="270">
        <v>30</v>
      </c>
      <c r="G464" s="310" t="s">
        <v>1495</v>
      </c>
      <c r="H464" s="117" t="s">
        <v>4</v>
      </c>
      <c r="I464" s="101"/>
      <c r="J464" s="120">
        <v>482.51</v>
      </c>
      <c r="K464" s="123">
        <v>5.6786068119585309E-2</v>
      </c>
      <c r="L464" s="238">
        <v>3533</v>
      </c>
      <c r="M464" s="238">
        <v>2744</v>
      </c>
      <c r="N464" s="300">
        <v>789</v>
      </c>
      <c r="O464" s="244">
        <v>7.32</v>
      </c>
      <c r="P464" s="111">
        <v>77.67</v>
      </c>
      <c r="Q464" s="317">
        <v>3</v>
      </c>
      <c r="R464" s="95">
        <v>0.71099999999999997</v>
      </c>
      <c r="S464" s="116">
        <v>81</v>
      </c>
      <c r="T464" s="116">
        <v>59274</v>
      </c>
      <c r="U464" s="116">
        <v>0</v>
      </c>
      <c r="V464" s="116">
        <v>0</v>
      </c>
      <c r="W464" s="116">
        <v>6</v>
      </c>
      <c r="X464" s="116">
        <v>10</v>
      </c>
      <c r="Y464" s="116">
        <v>9</v>
      </c>
      <c r="Z464" s="324">
        <v>0</v>
      </c>
    </row>
    <row r="465" spans="1:26" ht="15" customHeight="1" x14ac:dyDescent="0.2">
      <c r="A465" s="14" t="s">
        <v>602</v>
      </c>
      <c r="B465" s="8">
        <v>353850</v>
      </c>
      <c r="C465" s="15">
        <v>0</v>
      </c>
      <c r="D465" s="59">
        <v>2</v>
      </c>
      <c r="E465" s="269">
        <v>2</v>
      </c>
      <c r="F465" s="270">
        <v>30</v>
      </c>
      <c r="G465" s="310" t="s">
        <v>1496</v>
      </c>
      <c r="H465" s="117" t="s">
        <v>6</v>
      </c>
      <c r="I465" s="101"/>
      <c r="J465" s="120">
        <v>175.88</v>
      </c>
      <c r="K465" s="123">
        <v>-0.61311947506504927</v>
      </c>
      <c r="L465" s="238">
        <v>13826</v>
      </c>
      <c r="M465" s="238">
        <v>12961</v>
      </c>
      <c r="N465" s="300">
        <v>865</v>
      </c>
      <c r="O465" s="244">
        <v>78.56</v>
      </c>
      <c r="P465" s="111">
        <v>93.74</v>
      </c>
      <c r="Q465" s="317">
        <v>5</v>
      </c>
      <c r="R465" s="95">
        <v>0.75700000000000001</v>
      </c>
      <c r="S465" s="116">
        <v>43</v>
      </c>
      <c r="T465" s="116">
        <v>7521</v>
      </c>
      <c r="U465" s="116">
        <v>700</v>
      </c>
      <c r="V465" s="116">
        <v>0</v>
      </c>
      <c r="W465" s="116">
        <v>12</v>
      </c>
      <c r="X465" s="116">
        <v>60</v>
      </c>
      <c r="Y465" s="116">
        <v>52</v>
      </c>
      <c r="Z465" s="324">
        <v>0</v>
      </c>
    </row>
    <row r="466" spans="1:26" ht="15" customHeight="1" x14ac:dyDescent="0.2">
      <c r="A466" s="14" t="s">
        <v>603</v>
      </c>
      <c r="B466" s="8">
        <v>353860</v>
      </c>
      <c r="C466" s="15">
        <v>0</v>
      </c>
      <c r="D466" s="59">
        <v>5</v>
      </c>
      <c r="E466" s="269">
        <v>5</v>
      </c>
      <c r="F466" s="270">
        <v>30</v>
      </c>
      <c r="G466" s="310" t="s">
        <v>1497</v>
      </c>
      <c r="H466" s="117" t="s">
        <v>9</v>
      </c>
      <c r="I466" s="101"/>
      <c r="J466" s="120">
        <v>384.73</v>
      </c>
      <c r="K466" s="123">
        <v>0.54946582150718903</v>
      </c>
      <c r="L466" s="238">
        <v>25693</v>
      </c>
      <c r="M466" s="238">
        <v>25693</v>
      </c>
      <c r="N466" s="300">
        <v>0</v>
      </c>
      <c r="O466" s="244">
        <v>66.64</v>
      </c>
      <c r="P466" s="111">
        <v>100</v>
      </c>
      <c r="Q466" s="317">
        <v>3</v>
      </c>
      <c r="R466" s="95">
        <v>0.73899999999999999</v>
      </c>
      <c r="S466" s="116">
        <v>91</v>
      </c>
      <c r="T466" s="116">
        <v>20000</v>
      </c>
      <c r="U466" s="116">
        <v>0</v>
      </c>
      <c r="V466" s="116">
        <v>900</v>
      </c>
      <c r="W466" s="116">
        <v>95</v>
      </c>
      <c r="X466" s="116">
        <v>182</v>
      </c>
      <c r="Y466" s="116">
        <v>129</v>
      </c>
      <c r="Z466" s="324">
        <v>0</v>
      </c>
    </row>
    <row r="467" spans="1:26" ht="15" customHeight="1" x14ac:dyDescent="0.2">
      <c r="A467" s="14" t="s">
        <v>604</v>
      </c>
      <c r="B467" s="8">
        <v>353870</v>
      </c>
      <c r="C467" s="15">
        <v>0</v>
      </c>
      <c r="D467" s="59">
        <v>5</v>
      </c>
      <c r="E467" s="269">
        <v>5</v>
      </c>
      <c r="F467" s="270">
        <v>30</v>
      </c>
      <c r="G467" s="310" t="s">
        <v>1498</v>
      </c>
      <c r="H467" s="117" t="s">
        <v>9</v>
      </c>
      <c r="I467" s="101"/>
      <c r="J467" s="120">
        <v>1369.51</v>
      </c>
      <c r="K467" s="123">
        <v>0.85384249482653995</v>
      </c>
      <c r="L467" s="238">
        <v>378185</v>
      </c>
      <c r="M467" s="238">
        <v>370911</v>
      </c>
      <c r="N467" s="300">
        <v>7274</v>
      </c>
      <c r="O467" s="244">
        <v>274.43</v>
      </c>
      <c r="P467" s="111">
        <v>98.08</v>
      </c>
      <c r="Q467" s="317">
        <v>1</v>
      </c>
      <c r="R467" s="95">
        <v>0.78500000000000003</v>
      </c>
      <c r="S467" s="116">
        <v>296</v>
      </c>
      <c r="T467" s="116">
        <v>54000</v>
      </c>
      <c r="U467" s="116">
        <v>24010000</v>
      </c>
      <c r="V467" s="116">
        <v>2000</v>
      </c>
      <c r="W467" s="116">
        <v>1299</v>
      </c>
      <c r="X467" s="116">
        <v>4588</v>
      </c>
      <c r="Y467" s="116">
        <v>3877</v>
      </c>
      <c r="Z467" s="324">
        <v>22.71</v>
      </c>
    </row>
    <row r="468" spans="1:26" ht="15" customHeight="1" x14ac:dyDescent="0.2">
      <c r="A468" s="14" t="s">
        <v>605</v>
      </c>
      <c r="B468" s="8">
        <v>353880</v>
      </c>
      <c r="C468" s="15">
        <v>0</v>
      </c>
      <c r="D468" s="59">
        <v>14</v>
      </c>
      <c r="E468" s="269">
        <v>14</v>
      </c>
      <c r="F468" s="270">
        <v>30</v>
      </c>
      <c r="G468" s="310" t="s">
        <v>1499</v>
      </c>
      <c r="H468" s="117" t="s">
        <v>8</v>
      </c>
      <c r="I468" s="101"/>
      <c r="J468" s="120">
        <v>505.23</v>
      </c>
      <c r="K468" s="123">
        <v>4.6326599725521334E-2</v>
      </c>
      <c r="L468" s="238">
        <v>28566</v>
      </c>
      <c r="M468" s="238">
        <v>26021</v>
      </c>
      <c r="N468" s="300">
        <v>2545</v>
      </c>
      <c r="O468" s="244">
        <v>56.62</v>
      </c>
      <c r="P468" s="111">
        <v>91.09</v>
      </c>
      <c r="Q468" s="317">
        <v>3</v>
      </c>
      <c r="R468" s="95">
        <v>0.75800000000000001</v>
      </c>
      <c r="S468" s="116">
        <v>206</v>
      </c>
      <c r="T468" s="116">
        <v>27700</v>
      </c>
      <c r="U468" s="116">
        <v>0</v>
      </c>
      <c r="V468" s="116">
        <v>0</v>
      </c>
      <c r="W468" s="116">
        <v>83</v>
      </c>
      <c r="X468" s="116">
        <v>359</v>
      </c>
      <c r="Y468" s="116">
        <v>248</v>
      </c>
      <c r="Z468" s="324">
        <v>45.05</v>
      </c>
    </row>
    <row r="469" spans="1:26" ht="15" customHeight="1" x14ac:dyDescent="0.2">
      <c r="A469" s="14" t="s">
        <v>606</v>
      </c>
      <c r="B469" s="8">
        <v>353890</v>
      </c>
      <c r="C469" s="15">
        <v>0</v>
      </c>
      <c r="D469" s="59">
        <v>16</v>
      </c>
      <c r="E469" s="269">
        <v>16</v>
      </c>
      <c r="F469" s="270">
        <v>30</v>
      </c>
      <c r="G469" s="310" t="s">
        <v>1500</v>
      </c>
      <c r="H469" s="117" t="s">
        <v>0</v>
      </c>
      <c r="I469" s="101"/>
      <c r="J469" s="120">
        <v>819.43</v>
      </c>
      <c r="K469" s="123">
        <v>0.73220437697003593</v>
      </c>
      <c r="L469" s="238">
        <v>23111</v>
      </c>
      <c r="M469" s="238">
        <v>18894</v>
      </c>
      <c r="N469" s="300">
        <v>4217</v>
      </c>
      <c r="O469" s="244">
        <v>28.07</v>
      </c>
      <c r="P469" s="111">
        <v>81.75</v>
      </c>
      <c r="Q469" s="317">
        <v>4</v>
      </c>
      <c r="R469" s="95">
        <v>0.749</v>
      </c>
      <c r="S469" s="116">
        <v>168</v>
      </c>
      <c r="T469" s="116">
        <v>57900</v>
      </c>
      <c r="U469" s="116">
        <v>0</v>
      </c>
      <c r="V469" s="116">
        <v>1000</v>
      </c>
      <c r="W469" s="116">
        <v>26</v>
      </c>
      <c r="X469" s="116">
        <v>211</v>
      </c>
      <c r="Y469" s="116">
        <v>143</v>
      </c>
      <c r="Z469" s="324">
        <v>19.239999999999998</v>
      </c>
    </row>
    <row r="470" spans="1:26" ht="15" customHeight="1" x14ac:dyDescent="0.2">
      <c r="A470" s="14" t="s">
        <v>607</v>
      </c>
      <c r="B470" s="8">
        <v>353900</v>
      </c>
      <c r="C470" s="15">
        <v>0</v>
      </c>
      <c r="D470" s="59">
        <v>15</v>
      </c>
      <c r="E470" s="269">
        <v>15</v>
      </c>
      <c r="F470" s="270">
        <v>30</v>
      </c>
      <c r="G470" s="310" t="s">
        <v>1501</v>
      </c>
      <c r="H470" s="117" t="s">
        <v>17</v>
      </c>
      <c r="I470" s="101"/>
      <c r="J470" s="120">
        <v>215.79</v>
      </c>
      <c r="K470" s="123">
        <v>0.37721804912209667</v>
      </c>
      <c r="L470" s="238">
        <v>10744</v>
      </c>
      <c r="M470" s="238">
        <v>9768</v>
      </c>
      <c r="N470" s="300">
        <v>976</v>
      </c>
      <c r="O470" s="244">
        <v>49.78</v>
      </c>
      <c r="P470" s="111">
        <v>90.92</v>
      </c>
      <c r="Q470" s="317">
        <v>3</v>
      </c>
      <c r="R470" s="95">
        <v>0.75600000000000001</v>
      </c>
      <c r="S470" s="116">
        <v>108</v>
      </c>
      <c r="T470" s="116">
        <v>2800</v>
      </c>
      <c r="U470" s="116">
        <v>2160000</v>
      </c>
      <c r="V470" s="116">
        <v>0</v>
      </c>
      <c r="W470" s="116">
        <v>16</v>
      </c>
      <c r="X470" s="116">
        <v>155</v>
      </c>
      <c r="Y470" s="116">
        <v>106</v>
      </c>
      <c r="Z470" s="324">
        <v>0</v>
      </c>
    </row>
    <row r="471" spans="1:26" ht="15" customHeight="1" x14ac:dyDescent="0.2">
      <c r="A471" s="14" t="s">
        <v>608</v>
      </c>
      <c r="B471" s="8">
        <v>353910</v>
      </c>
      <c r="C471" s="15">
        <v>0</v>
      </c>
      <c r="D471" s="59">
        <v>6</v>
      </c>
      <c r="E471" s="269">
        <v>6</v>
      </c>
      <c r="F471" s="270">
        <v>30</v>
      </c>
      <c r="G471" s="310" t="s">
        <v>1502</v>
      </c>
      <c r="H471" s="117" t="s">
        <v>16</v>
      </c>
      <c r="I471" s="101"/>
      <c r="J471" s="120">
        <v>108.26</v>
      </c>
      <c r="K471" s="123">
        <v>2.0220451445927656</v>
      </c>
      <c r="L471" s="238">
        <v>17236</v>
      </c>
      <c r="M471" s="238">
        <v>17236</v>
      </c>
      <c r="N471" s="300">
        <v>0</v>
      </c>
      <c r="O471" s="244">
        <v>158.87</v>
      </c>
      <c r="P471" s="111">
        <v>100</v>
      </c>
      <c r="Q471" s="317">
        <v>5</v>
      </c>
      <c r="R471" s="95">
        <v>0.72699999999999998</v>
      </c>
      <c r="S471" s="116">
        <v>2</v>
      </c>
      <c r="T471" s="116">
        <v>0</v>
      </c>
      <c r="U471" s="116">
        <v>0</v>
      </c>
      <c r="V471" s="116">
        <v>0</v>
      </c>
      <c r="W471" s="116">
        <v>18</v>
      </c>
      <c r="X471" s="116">
        <v>55</v>
      </c>
      <c r="Y471" s="116">
        <v>47</v>
      </c>
      <c r="Z471" s="324">
        <v>6.16</v>
      </c>
    </row>
    <row r="472" spans="1:26" ht="15" customHeight="1" x14ac:dyDescent="0.2">
      <c r="A472" s="14" t="s">
        <v>609</v>
      </c>
      <c r="B472" s="8">
        <v>353920</v>
      </c>
      <c r="C472" s="15">
        <v>0</v>
      </c>
      <c r="D472" s="59">
        <v>22</v>
      </c>
      <c r="E472" s="269">
        <v>22</v>
      </c>
      <c r="F472" s="270">
        <v>30</v>
      </c>
      <c r="G472" s="310" t="s">
        <v>1503</v>
      </c>
      <c r="H472" s="117" t="s">
        <v>5</v>
      </c>
      <c r="I472" s="101"/>
      <c r="J472" s="120">
        <v>480.8</v>
      </c>
      <c r="K472" s="123">
        <v>1.0000891389147393</v>
      </c>
      <c r="L472" s="238">
        <v>25971</v>
      </c>
      <c r="M472" s="238">
        <v>24804</v>
      </c>
      <c r="N472" s="300">
        <v>1167</v>
      </c>
      <c r="O472" s="244">
        <v>54.37</v>
      </c>
      <c r="P472" s="111">
        <v>95.51</v>
      </c>
      <c r="Q472" s="317">
        <v>4</v>
      </c>
      <c r="R472" s="95">
        <v>0.77600000000000002</v>
      </c>
      <c r="S472" s="116">
        <v>87</v>
      </c>
      <c r="T472" s="116">
        <v>33600</v>
      </c>
      <c r="U472" s="116">
        <v>10400</v>
      </c>
      <c r="V472" s="116">
        <v>1200</v>
      </c>
      <c r="W472" s="116">
        <v>38</v>
      </c>
      <c r="X472" s="116">
        <v>287</v>
      </c>
      <c r="Y472" s="116">
        <v>149</v>
      </c>
      <c r="Z472" s="324">
        <v>31.2</v>
      </c>
    </row>
    <row r="473" spans="1:26" ht="15" customHeight="1" x14ac:dyDescent="0.2">
      <c r="A473" s="14" t="s">
        <v>610</v>
      </c>
      <c r="B473" s="8">
        <v>353930</v>
      </c>
      <c r="C473" s="15">
        <v>0</v>
      </c>
      <c r="D473" s="59">
        <v>9</v>
      </c>
      <c r="E473" s="269">
        <v>9</v>
      </c>
      <c r="F473" s="270">
        <v>30</v>
      </c>
      <c r="G473" s="310" t="s">
        <v>1504</v>
      </c>
      <c r="H473" s="117" t="s">
        <v>18</v>
      </c>
      <c r="I473" s="101"/>
      <c r="J473" s="120">
        <v>726.94</v>
      </c>
      <c r="K473" s="123">
        <v>0.64026428371715127</v>
      </c>
      <c r="L473" s="238">
        <v>72022</v>
      </c>
      <c r="M473" s="238">
        <v>66790</v>
      </c>
      <c r="N473" s="300">
        <v>5232</v>
      </c>
      <c r="O473" s="244">
        <v>99.05</v>
      </c>
      <c r="P473" s="111">
        <v>92.74</v>
      </c>
      <c r="Q473" s="317">
        <v>1</v>
      </c>
      <c r="R473" s="95">
        <v>0.80100000000000005</v>
      </c>
      <c r="S473" s="116">
        <v>235</v>
      </c>
      <c r="T473" s="116">
        <v>10500</v>
      </c>
      <c r="U473" s="116">
        <v>0</v>
      </c>
      <c r="V473" s="116">
        <v>0</v>
      </c>
      <c r="W473" s="116">
        <v>153</v>
      </c>
      <c r="X473" s="116">
        <v>718</v>
      </c>
      <c r="Y473" s="116">
        <v>629</v>
      </c>
      <c r="Z473" s="324">
        <v>0</v>
      </c>
    </row>
    <row r="474" spans="1:26" ht="15" customHeight="1" x14ac:dyDescent="0.2">
      <c r="A474" s="14" t="s">
        <v>611</v>
      </c>
      <c r="B474" s="8">
        <v>353940</v>
      </c>
      <c r="C474" s="15">
        <v>0</v>
      </c>
      <c r="D474" s="59">
        <v>16</v>
      </c>
      <c r="E474" s="269">
        <v>16</v>
      </c>
      <c r="F474" s="270">
        <v>30</v>
      </c>
      <c r="G474" s="310" t="s">
        <v>1505</v>
      </c>
      <c r="H474" s="117" t="s">
        <v>0</v>
      </c>
      <c r="I474" s="101"/>
      <c r="J474" s="120">
        <v>397.21</v>
      </c>
      <c r="K474" s="123">
        <v>1.0730285527156269</v>
      </c>
      <c r="L474" s="238">
        <v>12654</v>
      </c>
      <c r="M474" s="238">
        <v>10970</v>
      </c>
      <c r="N474" s="300">
        <v>1684</v>
      </c>
      <c r="O474" s="244">
        <v>31.45</v>
      </c>
      <c r="P474" s="111">
        <v>86.69</v>
      </c>
      <c r="Q474" s="317">
        <v>4</v>
      </c>
      <c r="R474" s="95">
        <v>0.77900000000000003</v>
      </c>
      <c r="S474" s="116">
        <v>109</v>
      </c>
      <c r="T474" s="116">
        <v>27822</v>
      </c>
      <c r="U474" s="116">
        <v>2484000</v>
      </c>
      <c r="V474" s="116">
        <v>400</v>
      </c>
      <c r="W474" s="116">
        <v>19</v>
      </c>
      <c r="X474" s="116">
        <v>103</v>
      </c>
      <c r="Y474" s="116">
        <v>81</v>
      </c>
      <c r="Z474" s="324">
        <v>0</v>
      </c>
    </row>
    <row r="475" spans="1:26" ht="15" customHeight="1" x14ac:dyDescent="0.2">
      <c r="A475" s="14" t="s">
        <v>612</v>
      </c>
      <c r="B475" s="8">
        <v>353950</v>
      </c>
      <c r="C475" s="15">
        <v>0</v>
      </c>
      <c r="D475" s="59">
        <v>9</v>
      </c>
      <c r="E475" s="269">
        <v>9</v>
      </c>
      <c r="F475" s="270">
        <v>30</v>
      </c>
      <c r="G475" s="310" t="s">
        <v>1506</v>
      </c>
      <c r="H475" s="117" t="s">
        <v>18</v>
      </c>
      <c r="I475" s="101"/>
      <c r="J475" s="120">
        <v>429.58</v>
      </c>
      <c r="K475" s="123">
        <v>1.0370357244464889</v>
      </c>
      <c r="L475" s="238">
        <v>36980</v>
      </c>
      <c r="M475" s="238">
        <v>35832</v>
      </c>
      <c r="N475" s="300">
        <v>1148</v>
      </c>
      <c r="O475" s="244">
        <v>85.87</v>
      </c>
      <c r="P475" s="111">
        <v>96.9</v>
      </c>
      <c r="Q475" s="317">
        <v>4</v>
      </c>
      <c r="R475" s="95">
        <v>0.72299999999999998</v>
      </c>
      <c r="S475" s="116">
        <v>107</v>
      </c>
      <c r="T475" s="116">
        <v>4400</v>
      </c>
      <c r="U475" s="116">
        <v>1800000</v>
      </c>
      <c r="V475" s="116">
        <v>0</v>
      </c>
      <c r="W475" s="116">
        <v>37</v>
      </c>
      <c r="X475" s="116">
        <v>276</v>
      </c>
      <c r="Y475" s="116">
        <v>192</v>
      </c>
      <c r="Z475" s="324">
        <v>0</v>
      </c>
    </row>
    <row r="476" spans="1:26" ht="15" customHeight="1" x14ac:dyDescent="0.2">
      <c r="A476" s="14" t="s">
        <v>613</v>
      </c>
      <c r="B476" s="8">
        <v>353960</v>
      </c>
      <c r="C476" s="15">
        <v>0</v>
      </c>
      <c r="D476" s="59">
        <v>19</v>
      </c>
      <c r="E476" s="269">
        <v>19</v>
      </c>
      <c r="F476" s="270">
        <v>30</v>
      </c>
      <c r="G476" s="310" t="s">
        <v>1507</v>
      </c>
      <c r="H476" s="117" t="s">
        <v>2</v>
      </c>
      <c r="I476" s="101"/>
      <c r="J476" s="120">
        <v>289.54000000000002</v>
      </c>
      <c r="K476" s="123">
        <v>1.7911696463493554</v>
      </c>
      <c r="L476" s="238">
        <v>4832</v>
      </c>
      <c r="M476" s="238">
        <v>4197</v>
      </c>
      <c r="N476" s="300">
        <v>635</v>
      </c>
      <c r="O476" s="244">
        <v>16.670000000000002</v>
      </c>
      <c r="P476" s="111">
        <v>86.86</v>
      </c>
      <c r="Q476" s="317">
        <v>2</v>
      </c>
      <c r="R476" s="95">
        <v>0.71899999999999997</v>
      </c>
      <c r="S476" s="116">
        <v>47</v>
      </c>
      <c r="T476" s="116">
        <v>8500</v>
      </c>
      <c r="U476" s="116">
        <v>0</v>
      </c>
      <c r="V476" s="116">
        <v>0</v>
      </c>
      <c r="W476" s="116">
        <v>12</v>
      </c>
      <c r="X476" s="116">
        <v>34</v>
      </c>
      <c r="Y476" s="116">
        <v>30</v>
      </c>
      <c r="Z476" s="324">
        <v>0.86</v>
      </c>
    </row>
    <row r="477" spans="1:26" ht="15" customHeight="1" x14ac:dyDescent="0.2">
      <c r="A477" s="14" t="s">
        <v>614</v>
      </c>
      <c r="B477" s="8">
        <v>353970</v>
      </c>
      <c r="C477" s="15">
        <v>0</v>
      </c>
      <c r="D477" s="59">
        <v>17</v>
      </c>
      <c r="E477" s="269">
        <v>17</v>
      </c>
      <c r="F477" s="270">
        <v>30</v>
      </c>
      <c r="G477" s="310" t="s">
        <v>1508</v>
      </c>
      <c r="H477" s="117" t="s">
        <v>7</v>
      </c>
      <c r="I477" s="101"/>
      <c r="J477" s="120">
        <v>327.83</v>
      </c>
      <c r="K477" s="123">
        <v>0.97003370392441113</v>
      </c>
      <c r="L477" s="238">
        <v>3347</v>
      </c>
      <c r="M477" s="238">
        <v>2704</v>
      </c>
      <c r="N477" s="300">
        <v>643</v>
      </c>
      <c r="O477" s="244">
        <v>10.24</v>
      </c>
      <c r="P477" s="111">
        <v>80.790000000000006</v>
      </c>
      <c r="Q477" s="317">
        <v>4</v>
      </c>
      <c r="R477" s="95">
        <v>0.71899999999999997</v>
      </c>
      <c r="S477" s="116">
        <v>44</v>
      </c>
      <c r="T477" s="116">
        <v>13858</v>
      </c>
      <c r="U477" s="116">
        <v>0</v>
      </c>
      <c r="V477" s="116">
        <v>1500</v>
      </c>
      <c r="W477" s="116">
        <v>3</v>
      </c>
      <c r="X477" s="116">
        <v>11</v>
      </c>
      <c r="Y477" s="116">
        <v>8</v>
      </c>
      <c r="Z477" s="324">
        <v>0</v>
      </c>
    </row>
    <row r="478" spans="1:26" ht="15" customHeight="1" x14ac:dyDescent="0.2">
      <c r="A478" s="14" t="s">
        <v>615</v>
      </c>
      <c r="B478" s="8">
        <v>353980</v>
      </c>
      <c r="C478" s="15">
        <v>0</v>
      </c>
      <c r="D478" s="59">
        <v>6</v>
      </c>
      <c r="E478" s="269">
        <v>6</v>
      </c>
      <c r="F478" s="270">
        <v>30</v>
      </c>
      <c r="G478" s="310" t="s">
        <v>1509</v>
      </c>
      <c r="H478" s="117" t="s">
        <v>16</v>
      </c>
      <c r="I478" s="101"/>
      <c r="J478" s="120">
        <v>17.18</v>
      </c>
      <c r="K478" s="123">
        <v>0.97617835311507584</v>
      </c>
      <c r="L478" s="238">
        <v>111045</v>
      </c>
      <c r="M478" s="238">
        <v>109290</v>
      </c>
      <c r="N478" s="300">
        <v>1755</v>
      </c>
      <c r="O478" s="244">
        <v>6433.66</v>
      </c>
      <c r="P478" s="111">
        <v>98.42</v>
      </c>
      <c r="Q478" s="317">
        <v>4</v>
      </c>
      <c r="R478" s="95">
        <v>0.77100000000000002</v>
      </c>
      <c r="S478" s="116">
        <v>2</v>
      </c>
      <c r="T478" s="116">
        <v>0</v>
      </c>
      <c r="U478" s="116">
        <v>0</v>
      </c>
      <c r="V478" s="116">
        <v>0</v>
      </c>
      <c r="W478" s="116">
        <v>227</v>
      </c>
      <c r="X478" s="116">
        <v>610</v>
      </c>
      <c r="Y478" s="116">
        <v>595</v>
      </c>
      <c r="Z478" s="324">
        <v>0</v>
      </c>
    </row>
    <row r="479" spans="1:26" ht="15" customHeight="1" x14ac:dyDescent="0.2">
      <c r="A479" s="14" t="s">
        <v>616</v>
      </c>
      <c r="B479" s="8">
        <v>353990</v>
      </c>
      <c r="C479" s="15">
        <v>0</v>
      </c>
      <c r="D479" s="59">
        <v>19</v>
      </c>
      <c r="E479" s="269">
        <v>19</v>
      </c>
      <c r="F479" s="270">
        <v>30</v>
      </c>
      <c r="G479" s="310" t="s">
        <v>1510</v>
      </c>
      <c r="H479" s="117" t="s">
        <v>2</v>
      </c>
      <c r="I479" s="101"/>
      <c r="J479" s="120">
        <v>134.77000000000001</v>
      </c>
      <c r="K479" s="123">
        <v>0.91291367817840641</v>
      </c>
      <c r="L479" s="238">
        <v>5537</v>
      </c>
      <c r="M479" s="238">
        <v>4928</v>
      </c>
      <c r="N479" s="300">
        <v>609</v>
      </c>
      <c r="O479" s="244">
        <v>41</v>
      </c>
      <c r="P479" s="111">
        <v>89</v>
      </c>
      <c r="Q479" s="317">
        <v>3</v>
      </c>
      <c r="R479" s="95">
        <v>0.76600000000000001</v>
      </c>
      <c r="S479" s="116">
        <v>51</v>
      </c>
      <c r="T479" s="116">
        <v>9500</v>
      </c>
      <c r="U479" s="116">
        <v>3600000</v>
      </c>
      <c r="V479" s="116">
        <v>4000</v>
      </c>
      <c r="W479" s="116">
        <v>8</v>
      </c>
      <c r="X479" s="116">
        <v>44</v>
      </c>
      <c r="Y479" s="116">
        <v>35</v>
      </c>
      <c r="Z479" s="324">
        <v>0</v>
      </c>
    </row>
    <row r="480" spans="1:26" ht="15" customHeight="1" x14ac:dyDescent="0.2">
      <c r="A480" s="14" t="s">
        <v>617</v>
      </c>
      <c r="B480" s="8">
        <v>354000</v>
      </c>
      <c r="C480" s="15">
        <v>0</v>
      </c>
      <c r="D480" s="59">
        <v>20</v>
      </c>
      <c r="E480" s="269">
        <v>20</v>
      </c>
      <c r="F480" s="270">
        <v>30</v>
      </c>
      <c r="G480" s="310" t="s">
        <v>1511</v>
      </c>
      <c r="H480" s="117" t="s">
        <v>3</v>
      </c>
      <c r="I480" s="101"/>
      <c r="J480" s="120">
        <v>786.41</v>
      </c>
      <c r="K480" s="123">
        <v>0.76750570041157484</v>
      </c>
      <c r="L480" s="238">
        <v>20650</v>
      </c>
      <c r="M480" s="238">
        <v>19293</v>
      </c>
      <c r="N480" s="300">
        <v>1357</v>
      </c>
      <c r="O480" s="244">
        <v>26.35</v>
      </c>
      <c r="P480" s="111">
        <v>93.43</v>
      </c>
      <c r="Q480" s="317">
        <v>1</v>
      </c>
      <c r="R480" s="95">
        <v>0.78600000000000003</v>
      </c>
      <c r="S480" s="116">
        <v>132</v>
      </c>
      <c r="T480" s="116">
        <v>66150</v>
      </c>
      <c r="U480" s="116">
        <v>180000</v>
      </c>
      <c r="V480" s="116">
        <v>0</v>
      </c>
      <c r="W480" s="116">
        <v>86</v>
      </c>
      <c r="X480" s="116">
        <v>216</v>
      </c>
      <c r="Y480" s="116">
        <v>170</v>
      </c>
      <c r="Z480" s="324">
        <v>0</v>
      </c>
    </row>
    <row r="481" spans="1:26" ht="15" customHeight="1" x14ac:dyDescent="0.2">
      <c r="A481" s="14" t="s">
        <v>618</v>
      </c>
      <c r="B481" s="8">
        <v>354010</v>
      </c>
      <c r="C481" s="15">
        <v>0</v>
      </c>
      <c r="D481" s="59">
        <v>16</v>
      </c>
      <c r="E481" s="269">
        <v>16</v>
      </c>
      <c r="F481" s="270">
        <v>30</v>
      </c>
      <c r="G481" s="310" t="s">
        <v>1512</v>
      </c>
      <c r="H481" s="117" t="s">
        <v>0</v>
      </c>
      <c r="I481" s="101"/>
      <c r="J481" s="120">
        <v>183.38</v>
      </c>
      <c r="K481" s="123">
        <v>-0.59596465278926036</v>
      </c>
      <c r="L481" s="238">
        <v>3393</v>
      </c>
      <c r="M481" s="238">
        <v>2924</v>
      </c>
      <c r="N481" s="300">
        <v>469</v>
      </c>
      <c r="O481" s="244">
        <v>18.510000000000002</v>
      </c>
      <c r="P481" s="111">
        <v>86.18</v>
      </c>
      <c r="Q481" s="317">
        <v>3</v>
      </c>
      <c r="R481" s="95">
        <v>0.755</v>
      </c>
      <c r="S481" s="116">
        <v>33</v>
      </c>
      <c r="T481" s="116">
        <v>7600</v>
      </c>
      <c r="U481" s="116">
        <v>0</v>
      </c>
      <c r="V481" s="116">
        <v>0</v>
      </c>
      <c r="W481" s="116">
        <v>5</v>
      </c>
      <c r="X481" s="116">
        <v>43</v>
      </c>
      <c r="Y481" s="116">
        <v>21</v>
      </c>
      <c r="Z481" s="324">
        <v>10.49</v>
      </c>
    </row>
    <row r="482" spans="1:26" ht="15" customHeight="1" x14ac:dyDescent="0.2">
      <c r="A482" s="14" t="s">
        <v>619</v>
      </c>
      <c r="B482" s="8">
        <v>354020</v>
      </c>
      <c r="C482" s="15">
        <v>0</v>
      </c>
      <c r="D482" s="59">
        <v>9</v>
      </c>
      <c r="E482" s="269">
        <v>9</v>
      </c>
      <c r="F482" s="270">
        <v>30</v>
      </c>
      <c r="G482" s="310" t="s">
        <v>1513</v>
      </c>
      <c r="H482" s="117" t="s">
        <v>18</v>
      </c>
      <c r="I482" s="101"/>
      <c r="J482" s="120">
        <v>355.26</v>
      </c>
      <c r="K482" s="123">
        <v>2.6952167796267634</v>
      </c>
      <c r="L482" s="238">
        <v>45327</v>
      </c>
      <c r="M482" s="238">
        <v>44711</v>
      </c>
      <c r="N482" s="300">
        <v>616</v>
      </c>
      <c r="O482" s="244">
        <v>127.19</v>
      </c>
      <c r="P482" s="111">
        <v>98.64</v>
      </c>
      <c r="Q482" s="317">
        <v>2</v>
      </c>
      <c r="R482" s="95">
        <v>0.72499999999999998</v>
      </c>
      <c r="S482" s="116">
        <v>49</v>
      </c>
      <c r="T482" s="116">
        <v>640</v>
      </c>
      <c r="U482" s="116">
        <v>0</v>
      </c>
      <c r="V482" s="116">
        <v>500</v>
      </c>
      <c r="W482" s="116">
        <v>45</v>
      </c>
      <c r="X482" s="116">
        <v>235</v>
      </c>
      <c r="Y482" s="116">
        <v>285</v>
      </c>
      <c r="Z482" s="324">
        <v>0</v>
      </c>
    </row>
    <row r="483" spans="1:26" ht="15" customHeight="1" x14ac:dyDescent="0.2">
      <c r="A483" s="14" t="s">
        <v>620</v>
      </c>
      <c r="B483" s="8">
        <v>354025</v>
      </c>
      <c r="C483" s="15">
        <v>0</v>
      </c>
      <c r="D483" s="59">
        <v>18</v>
      </c>
      <c r="E483" s="269">
        <v>18</v>
      </c>
      <c r="F483" s="270">
        <v>30</v>
      </c>
      <c r="G483" s="310" t="s">
        <v>1514</v>
      </c>
      <c r="H483" s="117" t="s">
        <v>1</v>
      </c>
      <c r="I483" s="101"/>
      <c r="J483" s="120">
        <v>210.26</v>
      </c>
      <c r="K483" s="123">
        <v>1.2160625030328331</v>
      </c>
      <c r="L483" s="238">
        <v>4295</v>
      </c>
      <c r="M483" s="238">
        <v>3675</v>
      </c>
      <c r="N483" s="300">
        <v>620</v>
      </c>
      <c r="O483" s="244">
        <v>20.5</v>
      </c>
      <c r="P483" s="111">
        <v>85.56</v>
      </c>
      <c r="Q483" s="317">
        <v>5</v>
      </c>
      <c r="R483" s="95">
        <v>0.70199999999999996</v>
      </c>
      <c r="S483" s="116">
        <v>47</v>
      </c>
      <c r="T483" s="116">
        <v>17450</v>
      </c>
      <c r="U483" s="116">
        <v>17400</v>
      </c>
      <c r="V483" s="116">
        <v>1300</v>
      </c>
      <c r="W483" s="116">
        <v>3</v>
      </c>
      <c r="X483" s="116">
        <v>18</v>
      </c>
      <c r="Y483" s="116">
        <v>15</v>
      </c>
      <c r="Z483" s="324">
        <v>0</v>
      </c>
    </row>
    <row r="484" spans="1:26" ht="15" customHeight="1" x14ac:dyDescent="0.2">
      <c r="A484" s="14" t="s">
        <v>621</v>
      </c>
      <c r="B484" s="8">
        <v>354030</v>
      </c>
      <c r="C484" s="15">
        <v>0</v>
      </c>
      <c r="D484" s="59">
        <v>15</v>
      </c>
      <c r="E484" s="269">
        <v>15</v>
      </c>
      <c r="F484" s="270">
        <v>30</v>
      </c>
      <c r="G484" s="310" t="s">
        <v>1515</v>
      </c>
      <c r="H484" s="117" t="s">
        <v>17</v>
      </c>
      <c r="I484" s="101"/>
      <c r="J484" s="120">
        <v>217.13</v>
      </c>
      <c r="K484" s="123">
        <v>1.5886888683902534E-2</v>
      </c>
      <c r="L484" s="238">
        <v>2520</v>
      </c>
      <c r="M484" s="238">
        <v>2192</v>
      </c>
      <c r="N484" s="300">
        <v>328</v>
      </c>
      <c r="O484" s="244">
        <v>11.59</v>
      </c>
      <c r="P484" s="111">
        <v>86.98</v>
      </c>
      <c r="Q484" s="317">
        <v>2</v>
      </c>
      <c r="R484" s="95">
        <v>0.73199999999999998</v>
      </c>
      <c r="S484" s="116">
        <v>17</v>
      </c>
      <c r="T484" s="116">
        <v>11035</v>
      </c>
      <c r="U484" s="116">
        <v>0</v>
      </c>
      <c r="V484" s="116">
        <v>0</v>
      </c>
      <c r="W484" s="116">
        <v>3</v>
      </c>
      <c r="X484" s="116">
        <v>9</v>
      </c>
      <c r="Y484" s="116">
        <v>7</v>
      </c>
      <c r="Z484" s="324">
        <v>8.01</v>
      </c>
    </row>
    <row r="485" spans="1:26" ht="15" customHeight="1" x14ac:dyDescent="0.2">
      <c r="A485" s="14" t="s">
        <v>622</v>
      </c>
      <c r="B485" s="8">
        <v>354040</v>
      </c>
      <c r="C485" s="15">
        <v>0</v>
      </c>
      <c r="D485" s="59">
        <v>15</v>
      </c>
      <c r="E485" s="269">
        <v>15</v>
      </c>
      <c r="F485" s="270">
        <v>30</v>
      </c>
      <c r="G485" s="310" t="s">
        <v>1516</v>
      </c>
      <c r="H485" s="117" t="s">
        <v>17</v>
      </c>
      <c r="I485" s="101"/>
      <c r="J485" s="120">
        <v>315.43</v>
      </c>
      <c r="K485" s="123">
        <v>-0.57183971424377145</v>
      </c>
      <c r="L485" s="238">
        <v>4100</v>
      </c>
      <c r="M485" s="238">
        <v>3379</v>
      </c>
      <c r="N485" s="300">
        <v>721</v>
      </c>
      <c r="O485" s="244">
        <v>12.98</v>
      </c>
      <c r="P485" s="111">
        <v>82.41</v>
      </c>
      <c r="Q485" s="317">
        <v>4</v>
      </c>
      <c r="R485" s="95">
        <v>0.71399999999999997</v>
      </c>
      <c r="S485" s="116">
        <v>30</v>
      </c>
      <c r="T485" s="116">
        <v>36400</v>
      </c>
      <c r="U485" s="116">
        <v>1500</v>
      </c>
      <c r="V485" s="116">
        <v>0</v>
      </c>
      <c r="W485" s="116">
        <v>1</v>
      </c>
      <c r="X485" s="116">
        <v>11</v>
      </c>
      <c r="Y485" s="116">
        <v>13</v>
      </c>
      <c r="Z485" s="324">
        <v>21.39</v>
      </c>
    </row>
    <row r="486" spans="1:26" ht="15" customHeight="1" x14ac:dyDescent="0.2">
      <c r="A486" s="14" t="s">
        <v>623</v>
      </c>
      <c r="B486" s="8">
        <v>354050</v>
      </c>
      <c r="C486" s="15">
        <v>0</v>
      </c>
      <c r="D486" s="59">
        <v>10</v>
      </c>
      <c r="E486" s="269">
        <v>10</v>
      </c>
      <c r="F486" s="270">
        <v>30</v>
      </c>
      <c r="G486" s="310" t="s">
        <v>1517</v>
      </c>
      <c r="H486" s="117" t="s">
        <v>54</v>
      </c>
      <c r="I486" s="101"/>
      <c r="J486" s="120">
        <v>266.57</v>
      </c>
      <c r="K486" s="123">
        <v>1.6447529139145933</v>
      </c>
      <c r="L486" s="238">
        <v>8849</v>
      </c>
      <c r="M486" s="238">
        <v>4273</v>
      </c>
      <c r="N486" s="300">
        <v>4576</v>
      </c>
      <c r="O486" s="244">
        <v>33.31</v>
      </c>
      <c r="P486" s="111">
        <v>48.29</v>
      </c>
      <c r="Q486" s="317">
        <v>4</v>
      </c>
      <c r="R486" s="95">
        <v>0.70299999999999996</v>
      </c>
      <c r="S486" s="116">
        <v>122</v>
      </c>
      <c r="T486" s="116">
        <v>0</v>
      </c>
      <c r="U486" s="116">
        <v>0</v>
      </c>
      <c r="V486" s="116">
        <v>0</v>
      </c>
      <c r="W486" s="116">
        <v>13</v>
      </c>
      <c r="X486" s="116">
        <v>56</v>
      </c>
      <c r="Y486" s="116">
        <v>44</v>
      </c>
      <c r="Z486" s="324">
        <v>0</v>
      </c>
    </row>
    <row r="487" spans="1:26" ht="15" customHeight="1" x14ac:dyDescent="0.2">
      <c r="A487" s="14" t="s">
        <v>624</v>
      </c>
      <c r="B487" s="8">
        <v>354060</v>
      </c>
      <c r="C487" s="15">
        <v>0</v>
      </c>
      <c r="D487" s="59">
        <v>10</v>
      </c>
      <c r="E487" s="269">
        <v>10</v>
      </c>
      <c r="F487" s="270">
        <v>30</v>
      </c>
      <c r="G487" s="310" t="s">
        <v>1518</v>
      </c>
      <c r="H487" s="117" t="s">
        <v>54</v>
      </c>
      <c r="I487" s="101"/>
      <c r="J487" s="120">
        <v>556.55999999999995</v>
      </c>
      <c r="K487" s="123">
        <v>0.61528544144771047</v>
      </c>
      <c r="L487" s="238">
        <v>50339</v>
      </c>
      <c r="M487" s="238">
        <v>43109</v>
      </c>
      <c r="N487" s="300">
        <v>7230</v>
      </c>
      <c r="O487" s="244">
        <v>90.43</v>
      </c>
      <c r="P487" s="111">
        <v>85.64</v>
      </c>
      <c r="Q487" s="317">
        <v>1</v>
      </c>
      <c r="R487" s="95">
        <v>0.75800000000000001</v>
      </c>
      <c r="S487" s="116">
        <v>285</v>
      </c>
      <c r="T487" s="116">
        <v>24174</v>
      </c>
      <c r="U487" s="116">
        <v>1275000</v>
      </c>
      <c r="V487" s="116">
        <v>262</v>
      </c>
      <c r="W487" s="116">
        <v>166</v>
      </c>
      <c r="X487" s="116">
        <v>446</v>
      </c>
      <c r="Y487" s="116">
        <v>284</v>
      </c>
      <c r="Z487" s="324">
        <v>0</v>
      </c>
    </row>
    <row r="488" spans="1:26" ht="15" customHeight="1" x14ac:dyDescent="0.2">
      <c r="A488" s="14" t="s">
        <v>625</v>
      </c>
      <c r="B488" s="8">
        <v>354070</v>
      </c>
      <c r="C488" s="15">
        <v>0</v>
      </c>
      <c r="D488" s="59">
        <v>9</v>
      </c>
      <c r="E488" s="269">
        <v>9</v>
      </c>
      <c r="F488" s="270">
        <v>30</v>
      </c>
      <c r="G488" s="310" t="s">
        <v>1519</v>
      </c>
      <c r="H488" s="117" t="s">
        <v>18</v>
      </c>
      <c r="I488" s="101"/>
      <c r="J488" s="120">
        <v>243.91</v>
      </c>
      <c r="K488" s="123">
        <v>0.67236676996000888</v>
      </c>
      <c r="L488" s="238">
        <v>52873</v>
      </c>
      <c r="M488" s="238">
        <v>51925</v>
      </c>
      <c r="N488" s="300">
        <v>948</v>
      </c>
      <c r="O488" s="244">
        <v>215.89</v>
      </c>
      <c r="P488" s="111">
        <v>98.21</v>
      </c>
      <c r="Q488" s="317">
        <v>2</v>
      </c>
      <c r="R488" s="95">
        <v>0.751</v>
      </c>
      <c r="S488" s="116">
        <v>103</v>
      </c>
      <c r="T488" s="116">
        <v>1950</v>
      </c>
      <c r="U488" s="116">
        <v>105000</v>
      </c>
      <c r="V488" s="116">
        <v>1500</v>
      </c>
      <c r="W488" s="116">
        <v>251</v>
      </c>
      <c r="X488" s="116">
        <v>698</v>
      </c>
      <c r="Y488" s="116">
        <v>474</v>
      </c>
      <c r="Z488" s="324">
        <v>0</v>
      </c>
    </row>
    <row r="489" spans="1:26" ht="15" customHeight="1" x14ac:dyDescent="0.2">
      <c r="A489" s="14" t="s">
        <v>626</v>
      </c>
      <c r="B489" s="8">
        <v>354075</v>
      </c>
      <c r="C489" s="15">
        <v>0</v>
      </c>
      <c r="D489" s="59">
        <v>2</v>
      </c>
      <c r="E489" s="269">
        <v>2</v>
      </c>
      <c r="F489" s="270">
        <v>30</v>
      </c>
      <c r="G489" s="310" t="s">
        <v>1520</v>
      </c>
      <c r="H489" s="117" t="s">
        <v>6</v>
      </c>
      <c r="I489" s="101"/>
      <c r="J489" s="120">
        <v>44.65</v>
      </c>
      <c r="K489" s="123">
        <v>1.990959593157382</v>
      </c>
      <c r="L489" s="238">
        <v>20042</v>
      </c>
      <c r="M489" s="238">
        <v>15198</v>
      </c>
      <c r="N489" s="300">
        <v>4844</v>
      </c>
      <c r="O489" s="244">
        <v>450.69</v>
      </c>
      <c r="P489" s="111">
        <v>75.83</v>
      </c>
      <c r="Q489" s="317">
        <v>5</v>
      </c>
      <c r="R489" s="95">
        <v>0.69699999999999995</v>
      </c>
      <c r="S489" s="116">
        <v>17</v>
      </c>
      <c r="T489" s="116">
        <v>4570</v>
      </c>
      <c r="U489" s="116">
        <v>0</v>
      </c>
      <c r="V489" s="116">
        <v>0</v>
      </c>
      <c r="W489" s="116">
        <v>18</v>
      </c>
      <c r="X489" s="116">
        <v>84</v>
      </c>
      <c r="Y489" s="116">
        <v>30</v>
      </c>
      <c r="Z489" s="324">
        <v>0</v>
      </c>
    </row>
    <row r="490" spans="1:26" ht="15" customHeight="1" x14ac:dyDescent="0.2">
      <c r="A490" s="14" t="s">
        <v>627</v>
      </c>
      <c r="B490" s="8">
        <v>354080</v>
      </c>
      <c r="C490" s="15">
        <v>0</v>
      </c>
      <c r="D490" s="59">
        <v>16</v>
      </c>
      <c r="E490" s="269">
        <v>16</v>
      </c>
      <c r="F490" s="270">
        <v>30</v>
      </c>
      <c r="G490" s="310" t="s">
        <v>1521</v>
      </c>
      <c r="H490" s="117" t="s">
        <v>0</v>
      </c>
      <c r="I490" s="101"/>
      <c r="J490" s="120">
        <v>342.39</v>
      </c>
      <c r="K490" s="123">
        <v>1.0402148784601106</v>
      </c>
      <c r="L490" s="238">
        <v>16092</v>
      </c>
      <c r="M490" s="238">
        <v>14665</v>
      </c>
      <c r="N490" s="300">
        <v>1427</v>
      </c>
      <c r="O490" s="244">
        <v>47</v>
      </c>
      <c r="P490" s="111">
        <v>91.13</v>
      </c>
      <c r="Q490" s="317">
        <v>3</v>
      </c>
      <c r="R490" s="95">
        <v>0.747</v>
      </c>
      <c r="S490" s="116">
        <v>73</v>
      </c>
      <c r="T490" s="116">
        <v>22000</v>
      </c>
      <c r="U490" s="116">
        <v>0</v>
      </c>
      <c r="V490" s="116">
        <v>0</v>
      </c>
      <c r="W490" s="116">
        <v>54</v>
      </c>
      <c r="X490" s="116">
        <v>168</v>
      </c>
      <c r="Y490" s="116">
        <v>106</v>
      </c>
      <c r="Z490" s="324">
        <v>0.48</v>
      </c>
    </row>
    <row r="491" spans="1:26" ht="15" customHeight="1" x14ac:dyDescent="0.2">
      <c r="A491" s="14" t="s">
        <v>628</v>
      </c>
      <c r="B491" s="8">
        <v>354085</v>
      </c>
      <c r="C491" s="15">
        <v>0</v>
      </c>
      <c r="D491" s="59">
        <v>21</v>
      </c>
      <c r="E491" s="269">
        <v>21</v>
      </c>
      <c r="F491" s="270">
        <v>30</v>
      </c>
      <c r="G491" s="310" t="s">
        <v>1522</v>
      </c>
      <c r="H491" s="117" t="s">
        <v>4</v>
      </c>
      <c r="I491" s="101"/>
      <c r="J491" s="120">
        <v>63.05</v>
      </c>
      <c r="K491" s="123">
        <v>2.9508520118239678</v>
      </c>
      <c r="L491" s="238">
        <v>2877</v>
      </c>
      <c r="M491" s="238">
        <v>1378</v>
      </c>
      <c r="N491" s="300">
        <v>1499</v>
      </c>
      <c r="O491" s="244">
        <v>45.63</v>
      </c>
      <c r="P491" s="111">
        <v>47.9</v>
      </c>
      <c r="Q491" s="317">
        <v>4</v>
      </c>
      <c r="R491" s="95">
        <v>0.69599999999999995</v>
      </c>
      <c r="S491" s="116">
        <v>9</v>
      </c>
      <c r="T491" s="116">
        <v>8200</v>
      </c>
      <c r="U491" s="116">
        <v>0</v>
      </c>
      <c r="V491" s="116">
        <v>0</v>
      </c>
      <c r="W491" s="116">
        <v>3</v>
      </c>
      <c r="X491" s="116">
        <v>8</v>
      </c>
      <c r="Y491" s="116">
        <v>9</v>
      </c>
      <c r="Z491" s="324">
        <v>0</v>
      </c>
    </row>
    <row r="492" spans="1:26" ht="15" customHeight="1" x14ac:dyDescent="0.2">
      <c r="A492" s="14" t="s">
        <v>629</v>
      </c>
      <c r="B492" s="8">
        <v>354090</v>
      </c>
      <c r="C492" s="15">
        <v>0</v>
      </c>
      <c r="D492" s="59">
        <v>9</v>
      </c>
      <c r="E492" s="269">
        <v>9</v>
      </c>
      <c r="F492" s="270">
        <v>30</v>
      </c>
      <c r="G492" s="310" t="s">
        <v>1523</v>
      </c>
      <c r="H492" s="117" t="s">
        <v>18</v>
      </c>
      <c r="I492" s="101"/>
      <c r="J492" s="120">
        <v>167.2</v>
      </c>
      <c r="K492" s="123">
        <v>2.5257275197118068</v>
      </c>
      <c r="L492" s="238">
        <v>19297</v>
      </c>
      <c r="M492" s="238">
        <v>17941</v>
      </c>
      <c r="N492" s="300">
        <v>1356</v>
      </c>
      <c r="O492" s="244">
        <v>115.29</v>
      </c>
      <c r="P492" s="111">
        <v>92.97</v>
      </c>
      <c r="Q492" s="317">
        <v>2</v>
      </c>
      <c r="R492" s="95">
        <v>0.73299999999999998</v>
      </c>
      <c r="S492" s="116">
        <v>6</v>
      </c>
      <c r="T492" s="116">
        <v>1090</v>
      </c>
      <c r="U492" s="116">
        <v>0</v>
      </c>
      <c r="V492" s="116">
        <v>0</v>
      </c>
      <c r="W492" s="116">
        <v>35</v>
      </c>
      <c r="X492" s="116">
        <v>121</v>
      </c>
      <c r="Y492" s="116">
        <v>78</v>
      </c>
      <c r="Z492" s="324">
        <v>0</v>
      </c>
    </row>
    <row r="493" spans="1:26" ht="15" customHeight="1" x14ac:dyDescent="0.2">
      <c r="A493" s="14" t="s">
        <v>630</v>
      </c>
      <c r="B493" s="8">
        <v>354100</v>
      </c>
      <c r="C493" s="15">
        <v>0</v>
      </c>
      <c r="D493" s="59">
        <v>7</v>
      </c>
      <c r="E493" s="269">
        <v>7</v>
      </c>
      <c r="F493" s="270">
        <v>30</v>
      </c>
      <c r="G493" s="310" t="s">
        <v>1524</v>
      </c>
      <c r="H493" s="117" t="s">
        <v>14</v>
      </c>
      <c r="I493" s="101"/>
      <c r="J493" s="120">
        <v>149.08000000000001</v>
      </c>
      <c r="K493" s="123">
        <v>2.4972797168973049</v>
      </c>
      <c r="L493" s="238">
        <v>290918</v>
      </c>
      <c r="M493" s="238">
        <v>290918</v>
      </c>
      <c r="N493" s="300">
        <v>0</v>
      </c>
      <c r="O493" s="244">
        <v>1978.09</v>
      </c>
      <c r="P493" s="111">
        <v>100</v>
      </c>
      <c r="Q493" s="317">
        <v>2</v>
      </c>
      <c r="R493" s="95">
        <v>0.754</v>
      </c>
      <c r="S493" s="116">
        <v>2</v>
      </c>
      <c r="T493" s="116">
        <v>20</v>
      </c>
      <c r="U493" s="116">
        <v>380</v>
      </c>
      <c r="V493" s="116">
        <v>0</v>
      </c>
      <c r="W493" s="116">
        <v>172</v>
      </c>
      <c r="X493" s="116">
        <v>1811</v>
      </c>
      <c r="Y493" s="116">
        <v>3020</v>
      </c>
      <c r="Z493" s="324">
        <v>0</v>
      </c>
    </row>
    <row r="494" spans="1:26" ht="15" customHeight="1" x14ac:dyDescent="0.2">
      <c r="A494" s="14" t="s">
        <v>631</v>
      </c>
      <c r="B494" s="8">
        <v>354105</v>
      </c>
      <c r="C494" s="15">
        <v>0</v>
      </c>
      <c r="D494" s="59">
        <v>17</v>
      </c>
      <c r="E494" s="269">
        <v>17</v>
      </c>
      <c r="F494" s="270">
        <v>30</v>
      </c>
      <c r="G494" s="310" t="s">
        <v>1525</v>
      </c>
      <c r="H494" s="117" t="s">
        <v>7</v>
      </c>
      <c r="I494" s="101"/>
      <c r="J494" s="120">
        <v>179.82</v>
      </c>
      <c r="K494" s="123">
        <v>1.2785072195790281</v>
      </c>
      <c r="L494" s="238">
        <v>4870</v>
      </c>
      <c r="M494" s="238">
        <v>3837</v>
      </c>
      <c r="N494" s="300">
        <v>1033</v>
      </c>
      <c r="O494" s="244">
        <v>27.81</v>
      </c>
      <c r="P494" s="111">
        <v>78.790000000000006</v>
      </c>
      <c r="Q494" s="317">
        <v>4</v>
      </c>
      <c r="R494" s="95">
        <v>0.70099999999999996</v>
      </c>
      <c r="S494" s="116">
        <v>65</v>
      </c>
      <c r="T494" s="116">
        <v>8300</v>
      </c>
      <c r="U494" s="116">
        <v>2250000</v>
      </c>
      <c r="V494" s="116">
        <v>0</v>
      </c>
      <c r="W494" s="116">
        <v>10</v>
      </c>
      <c r="X494" s="116">
        <v>34</v>
      </c>
      <c r="Y494" s="116">
        <v>37</v>
      </c>
      <c r="Z494" s="324">
        <v>0</v>
      </c>
    </row>
    <row r="495" spans="1:26" ht="15" customHeight="1" x14ac:dyDescent="0.2">
      <c r="A495" s="14" t="s">
        <v>632</v>
      </c>
      <c r="B495" s="8">
        <v>354110</v>
      </c>
      <c r="C495" s="15">
        <v>0</v>
      </c>
      <c r="D495" s="59">
        <v>16</v>
      </c>
      <c r="E495" s="269">
        <v>16</v>
      </c>
      <c r="F495" s="270">
        <v>30</v>
      </c>
      <c r="G495" s="310" t="s">
        <v>1526</v>
      </c>
      <c r="H495" s="117" t="s">
        <v>0</v>
      </c>
      <c r="I495" s="101"/>
      <c r="J495" s="120">
        <v>288.57</v>
      </c>
      <c r="K495" s="123">
        <v>-0.35266769816812982</v>
      </c>
      <c r="L495" s="238">
        <v>4060</v>
      </c>
      <c r="M495" s="238">
        <v>3483</v>
      </c>
      <c r="N495" s="300">
        <v>577</v>
      </c>
      <c r="O495" s="244">
        <v>14.15</v>
      </c>
      <c r="P495" s="111">
        <v>85.79</v>
      </c>
      <c r="Q495" s="317">
        <v>4</v>
      </c>
      <c r="R495" s="95">
        <v>0.73499999999999999</v>
      </c>
      <c r="S495" s="116">
        <v>46</v>
      </c>
      <c r="T495" s="116">
        <v>0</v>
      </c>
      <c r="U495" s="116">
        <v>0</v>
      </c>
      <c r="V495" s="116">
        <v>0</v>
      </c>
      <c r="W495" s="116">
        <v>5</v>
      </c>
      <c r="X495" s="116">
        <v>28</v>
      </c>
      <c r="Y495" s="116">
        <v>20</v>
      </c>
      <c r="Z495" s="324">
        <v>0</v>
      </c>
    </row>
    <row r="496" spans="1:26" ht="15" customHeight="1" x14ac:dyDescent="0.2">
      <c r="A496" s="14" t="s">
        <v>633</v>
      </c>
      <c r="B496" s="8">
        <v>354120</v>
      </c>
      <c r="C496" s="15">
        <v>0</v>
      </c>
      <c r="D496" s="59">
        <v>22</v>
      </c>
      <c r="E496" s="269">
        <v>22</v>
      </c>
      <c r="F496" s="270">
        <v>30</v>
      </c>
      <c r="G496" s="310" t="s">
        <v>1527</v>
      </c>
      <c r="H496" s="117" t="s">
        <v>5</v>
      </c>
      <c r="I496" s="101"/>
      <c r="J496" s="120">
        <v>753.74</v>
      </c>
      <c r="K496" s="123">
        <v>-0.40846628479775937</v>
      </c>
      <c r="L496" s="238">
        <v>13667</v>
      </c>
      <c r="M496" s="238">
        <v>11036</v>
      </c>
      <c r="N496" s="300">
        <v>2631</v>
      </c>
      <c r="O496" s="244">
        <v>18.239999999999998</v>
      </c>
      <c r="P496" s="111">
        <v>80.75</v>
      </c>
      <c r="Q496" s="317">
        <v>3</v>
      </c>
      <c r="R496" s="95">
        <v>0.75700000000000001</v>
      </c>
      <c r="S496" s="116">
        <v>153</v>
      </c>
      <c r="T496" s="116">
        <v>98700</v>
      </c>
      <c r="U496" s="116">
        <v>0</v>
      </c>
      <c r="V496" s="116">
        <v>0</v>
      </c>
      <c r="W496" s="116">
        <v>13</v>
      </c>
      <c r="X496" s="116">
        <v>106</v>
      </c>
      <c r="Y496" s="116">
        <v>90</v>
      </c>
      <c r="Z496" s="324">
        <v>0</v>
      </c>
    </row>
    <row r="497" spans="1:26" ht="15" customHeight="1" x14ac:dyDescent="0.2">
      <c r="A497" s="14" t="s">
        <v>634</v>
      </c>
      <c r="B497" s="8">
        <v>354130</v>
      </c>
      <c r="C497" s="15">
        <v>0</v>
      </c>
      <c r="D497" s="59">
        <v>22</v>
      </c>
      <c r="E497" s="269">
        <v>22</v>
      </c>
      <c r="F497" s="270">
        <v>30</v>
      </c>
      <c r="G497" s="310" t="s">
        <v>1528</v>
      </c>
      <c r="H497" s="117" t="s">
        <v>5</v>
      </c>
      <c r="I497" s="101"/>
      <c r="J497" s="120">
        <v>1281.78</v>
      </c>
      <c r="K497" s="123">
        <v>0.34815486559445219</v>
      </c>
      <c r="L497" s="238">
        <v>41835</v>
      </c>
      <c r="M497" s="238">
        <v>39173</v>
      </c>
      <c r="N497" s="300">
        <v>2662</v>
      </c>
      <c r="O497" s="244">
        <v>33.200000000000003</v>
      </c>
      <c r="P497" s="111">
        <v>93.64</v>
      </c>
      <c r="Q497" s="317">
        <v>4</v>
      </c>
      <c r="R497" s="95">
        <v>0.75</v>
      </c>
      <c r="S497" s="116">
        <v>107</v>
      </c>
      <c r="T497" s="116">
        <v>91569</v>
      </c>
      <c r="U497" s="116">
        <v>0</v>
      </c>
      <c r="V497" s="116">
        <v>4000</v>
      </c>
      <c r="W497" s="116">
        <v>62</v>
      </c>
      <c r="X497" s="116">
        <v>434</v>
      </c>
      <c r="Y497" s="116">
        <v>296</v>
      </c>
      <c r="Z497" s="324">
        <v>267.11</v>
      </c>
    </row>
    <row r="498" spans="1:26" ht="15" customHeight="1" x14ac:dyDescent="0.2">
      <c r="A498" s="14" t="s">
        <v>635</v>
      </c>
      <c r="B498" s="8">
        <v>354140</v>
      </c>
      <c r="C498" s="15">
        <v>0</v>
      </c>
      <c r="D498" s="59">
        <v>22</v>
      </c>
      <c r="E498" s="269">
        <v>22</v>
      </c>
      <c r="F498" s="270">
        <v>30</v>
      </c>
      <c r="G498" s="310" t="s">
        <v>1529</v>
      </c>
      <c r="H498" s="117" t="s">
        <v>5</v>
      </c>
      <c r="I498" s="101"/>
      <c r="J498" s="120">
        <v>562.11</v>
      </c>
      <c r="K498" s="123">
        <v>0.77666003229073244</v>
      </c>
      <c r="L498" s="238">
        <v>214805</v>
      </c>
      <c r="M498" s="238">
        <v>210423</v>
      </c>
      <c r="N498" s="300">
        <v>4382</v>
      </c>
      <c r="O498" s="244">
        <v>383.14</v>
      </c>
      <c r="P498" s="111">
        <v>97.96</v>
      </c>
      <c r="Q498" s="317">
        <v>4</v>
      </c>
      <c r="R498" s="95">
        <v>0.80600000000000005</v>
      </c>
      <c r="S498" s="116">
        <v>227</v>
      </c>
      <c r="T498" s="116">
        <v>53500</v>
      </c>
      <c r="U498" s="116">
        <v>0</v>
      </c>
      <c r="V498" s="116">
        <v>0</v>
      </c>
      <c r="W498" s="116">
        <v>536</v>
      </c>
      <c r="X498" s="116">
        <v>3185</v>
      </c>
      <c r="Y498" s="116">
        <v>2548</v>
      </c>
      <c r="Z498" s="324">
        <v>0</v>
      </c>
    </row>
    <row r="499" spans="1:26" ht="15" customHeight="1" x14ac:dyDescent="0.2">
      <c r="A499" s="14" t="s">
        <v>636</v>
      </c>
      <c r="B499" s="8">
        <v>354150</v>
      </c>
      <c r="C499" s="15">
        <v>0</v>
      </c>
      <c r="D499" s="59">
        <v>22</v>
      </c>
      <c r="E499" s="269">
        <v>22</v>
      </c>
      <c r="F499" s="270">
        <v>30</v>
      </c>
      <c r="G499" s="310" t="s">
        <v>1530</v>
      </c>
      <c r="H499" s="117" t="s">
        <v>5</v>
      </c>
      <c r="I499" s="101"/>
      <c r="J499" s="120">
        <v>755.01</v>
      </c>
      <c r="K499" s="123">
        <v>5.1469293634909263E-2</v>
      </c>
      <c r="L499" s="238">
        <v>37994</v>
      </c>
      <c r="M499" s="238">
        <v>36662</v>
      </c>
      <c r="N499" s="300">
        <v>1332</v>
      </c>
      <c r="O499" s="244">
        <v>50.31</v>
      </c>
      <c r="P499" s="111">
        <v>96.49</v>
      </c>
      <c r="Q499" s="317">
        <v>3</v>
      </c>
      <c r="R499" s="95">
        <v>0.76300000000000001</v>
      </c>
      <c r="S499" s="116">
        <v>153</v>
      </c>
      <c r="T499" s="116">
        <v>74463</v>
      </c>
      <c r="U499" s="116">
        <v>800</v>
      </c>
      <c r="V499" s="116">
        <v>800</v>
      </c>
      <c r="W499" s="116">
        <v>71</v>
      </c>
      <c r="X499" s="116">
        <v>430</v>
      </c>
      <c r="Y499" s="116">
        <v>327</v>
      </c>
      <c r="Z499" s="324">
        <v>14.48</v>
      </c>
    </row>
    <row r="500" spans="1:26" ht="15" customHeight="1" x14ac:dyDescent="0.2">
      <c r="A500" s="14" t="s">
        <v>637</v>
      </c>
      <c r="B500" s="8">
        <v>354160</v>
      </c>
      <c r="C500" s="15">
        <v>0</v>
      </c>
      <c r="D500" s="59">
        <v>19</v>
      </c>
      <c r="E500" s="269">
        <v>19</v>
      </c>
      <c r="F500" s="270">
        <v>30</v>
      </c>
      <c r="G500" s="310" t="s">
        <v>1531</v>
      </c>
      <c r="H500" s="117" t="s">
        <v>2</v>
      </c>
      <c r="I500" s="101"/>
      <c r="J500" s="120">
        <v>782.15</v>
      </c>
      <c r="K500" s="123">
        <v>1.2210546313610182</v>
      </c>
      <c r="L500" s="238">
        <v>37711</v>
      </c>
      <c r="M500" s="238">
        <v>32114</v>
      </c>
      <c r="N500" s="300">
        <v>5597</v>
      </c>
      <c r="O500" s="244">
        <v>48.35</v>
      </c>
      <c r="P500" s="111">
        <v>85.16</v>
      </c>
      <c r="Q500" s="317">
        <v>4</v>
      </c>
      <c r="R500" s="95">
        <v>0.74299999999999999</v>
      </c>
      <c r="S500" s="116">
        <v>106</v>
      </c>
      <c r="T500" s="116">
        <v>58000</v>
      </c>
      <c r="U500" s="116">
        <v>70000</v>
      </c>
      <c r="V500" s="116">
        <v>0</v>
      </c>
      <c r="W500" s="116">
        <v>49</v>
      </c>
      <c r="X500" s="116">
        <v>300</v>
      </c>
      <c r="Y500" s="116">
        <v>203</v>
      </c>
      <c r="Z500" s="324">
        <v>50.519999999999996</v>
      </c>
    </row>
    <row r="501" spans="1:26" ht="15" customHeight="1" x14ac:dyDescent="0.2">
      <c r="A501" s="14" t="s">
        <v>638</v>
      </c>
      <c r="B501" s="8">
        <v>354165</v>
      </c>
      <c r="C501" s="15">
        <v>0</v>
      </c>
      <c r="D501" s="59">
        <v>10</v>
      </c>
      <c r="E501" s="269">
        <v>10</v>
      </c>
      <c r="F501" s="270">
        <v>30</v>
      </c>
      <c r="G501" s="310" t="s">
        <v>1532</v>
      </c>
      <c r="H501" s="117" t="s">
        <v>54</v>
      </c>
      <c r="I501" s="101"/>
      <c r="J501" s="120">
        <v>205.03</v>
      </c>
      <c r="K501" s="123">
        <v>1.7688473173751218</v>
      </c>
      <c r="L501" s="238">
        <v>3482</v>
      </c>
      <c r="M501" s="238">
        <v>896</v>
      </c>
      <c r="N501" s="300">
        <v>2586</v>
      </c>
      <c r="O501" s="244">
        <v>16.93</v>
      </c>
      <c r="P501" s="111">
        <v>25.73</v>
      </c>
      <c r="Q501" s="317">
        <v>4</v>
      </c>
      <c r="R501" s="95">
        <v>0.67800000000000005</v>
      </c>
      <c r="S501" s="116">
        <v>44</v>
      </c>
      <c r="T501" s="116">
        <v>0</v>
      </c>
      <c r="U501" s="116">
        <v>7600000</v>
      </c>
      <c r="V501" s="116">
        <v>0</v>
      </c>
      <c r="W501" s="116">
        <v>1</v>
      </c>
      <c r="X501" s="116">
        <v>15</v>
      </c>
      <c r="Y501" s="116">
        <v>13</v>
      </c>
      <c r="Z501" s="324">
        <v>0</v>
      </c>
    </row>
    <row r="502" spans="1:26" ht="15" customHeight="1" x14ac:dyDescent="0.2">
      <c r="A502" s="14" t="s">
        <v>639</v>
      </c>
      <c r="B502" s="8">
        <v>354170</v>
      </c>
      <c r="C502" s="15">
        <v>0</v>
      </c>
      <c r="D502" s="59">
        <v>17</v>
      </c>
      <c r="E502" s="269">
        <v>17</v>
      </c>
      <c r="F502" s="270">
        <v>30</v>
      </c>
      <c r="G502" s="310" t="s">
        <v>1533</v>
      </c>
      <c r="H502" s="117" t="s">
        <v>7</v>
      </c>
      <c r="I502" s="101"/>
      <c r="J502" s="120">
        <v>652.74</v>
      </c>
      <c r="K502" s="123">
        <v>0.9507940040623275</v>
      </c>
      <c r="L502" s="238">
        <v>13379</v>
      </c>
      <c r="M502" s="238">
        <v>12651</v>
      </c>
      <c r="N502" s="300">
        <v>728</v>
      </c>
      <c r="O502" s="244">
        <v>20.56</v>
      </c>
      <c r="P502" s="111">
        <v>94.56</v>
      </c>
      <c r="Q502" s="317">
        <v>5</v>
      </c>
      <c r="R502" s="95">
        <v>0.73799999999999999</v>
      </c>
      <c r="S502" s="116">
        <v>62</v>
      </c>
      <c r="T502" s="116">
        <v>33300</v>
      </c>
      <c r="U502" s="116">
        <v>0</v>
      </c>
      <c r="V502" s="116">
        <v>200</v>
      </c>
      <c r="W502" s="116">
        <v>14</v>
      </c>
      <c r="X502" s="116">
        <v>116</v>
      </c>
      <c r="Y502" s="116">
        <v>91</v>
      </c>
      <c r="Z502" s="324">
        <v>0</v>
      </c>
    </row>
    <row r="503" spans="1:26" ht="15" customHeight="1" x14ac:dyDescent="0.2">
      <c r="A503" s="14" t="s">
        <v>640</v>
      </c>
      <c r="B503" s="8">
        <v>354180</v>
      </c>
      <c r="C503" s="15">
        <v>0</v>
      </c>
      <c r="D503" s="59">
        <v>20</v>
      </c>
      <c r="E503" s="269">
        <v>20</v>
      </c>
      <c r="F503" s="270">
        <v>30</v>
      </c>
      <c r="G503" s="310" t="s">
        <v>1534</v>
      </c>
      <c r="H503" s="117" t="s">
        <v>3</v>
      </c>
      <c r="I503" s="101"/>
      <c r="J503" s="120">
        <v>235.5</v>
      </c>
      <c r="K503" s="123">
        <v>1.9516828239495965</v>
      </c>
      <c r="L503" s="238">
        <v>3044</v>
      </c>
      <c r="M503" s="238">
        <v>2672</v>
      </c>
      <c r="N503" s="300">
        <v>372</v>
      </c>
      <c r="O503" s="244">
        <v>12.96</v>
      </c>
      <c r="P503" s="111">
        <v>87.78</v>
      </c>
      <c r="Q503" s="317">
        <v>2</v>
      </c>
      <c r="R503" s="95">
        <v>0.71499999999999997</v>
      </c>
      <c r="S503" s="116">
        <v>21</v>
      </c>
      <c r="T503" s="116">
        <v>11035</v>
      </c>
      <c r="U503" s="116">
        <v>900000</v>
      </c>
      <c r="V503" s="116">
        <v>0</v>
      </c>
      <c r="W503" s="116">
        <v>4</v>
      </c>
      <c r="X503" s="116">
        <v>11</v>
      </c>
      <c r="Y503" s="116">
        <v>13</v>
      </c>
      <c r="Z503" s="324">
        <v>0</v>
      </c>
    </row>
    <row r="504" spans="1:26" ht="15" customHeight="1" x14ac:dyDescent="0.2">
      <c r="A504" s="14" t="s">
        <v>641</v>
      </c>
      <c r="B504" s="8">
        <v>354190</v>
      </c>
      <c r="C504" s="15">
        <v>0</v>
      </c>
      <c r="D504" s="59">
        <v>2</v>
      </c>
      <c r="E504" s="269">
        <v>2</v>
      </c>
      <c r="F504" s="270">
        <v>30</v>
      </c>
      <c r="G504" s="310" t="s">
        <v>1535</v>
      </c>
      <c r="H504" s="117" t="s">
        <v>6</v>
      </c>
      <c r="I504" s="101"/>
      <c r="J504" s="120">
        <v>249.41</v>
      </c>
      <c r="K504" s="123">
        <v>1.6150306388236224</v>
      </c>
      <c r="L504" s="238">
        <v>12051</v>
      </c>
      <c r="M504" s="238">
        <v>9884</v>
      </c>
      <c r="N504" s="300">
        <v>2167</v>
      </c>
      <c r="O504" s="244">
        <v>48.24</v>
      </c>
      <c r="P504" s="111">
        <v>82.02</v>
      </c>
      <c r="Q504" s="317">
        <v>5</v>
      </c>
      <c r="R504" s="95">
        <v>0.72199999999999998</v>
      </c>
      <c r="S504" s="116">
        <v>41</v>
      </c>
      <c r="T504" s="116">
        <v>8092</v>
      </c>
      <c r="U504" s="116">
        <v>0</v>
      </c>
      <c r="V504" s="116">
        <v>0</v>
      </c>
      <c r="W504" s="116">
        <v>13</v>
      </c>
      <c r="X504" s="116">
        <v>41</v>
      </c>
      <c r="Y504" s="116">
        <v>45</v>
      </c>
      <c r="Z504" s="324">
        <v>4.63</v>
      </c>
    </row>
    <row r="505" spans="1:26" ht="15" customHeight="1" x14ac:dyDescent="0.2">
      <c r="A505" s="14" t="s">
        <v>642</v>
      </c>
      <c r="B505" s="8">
        <v>354200</v>
      </c>
      <c r="C505" s="15">
        <v>0</v>
      </c>
      <c r="D505" s="59">
        <v>20</v>
      </c>
      <c r="E505" s="269">
        <v>20</v>
      </c>
      <c r="F505" s="270">
        <v>30</v>
      </c>
      <c r="G505" s="310" t="s">
        <v>1536</v>
      </c>
      <c r="H505" s="117" t="s">
        <v>3</v>
      </c>
      <c r="I505" s="101"/>
      <c r="J505" s="120">
        <v>319.76</v>
      </c>
      <c r="K505" s="123">
        <v>0.90090435027330162</v>
      </c>
      <c r="L505" s="238">
        <v>6260</v>
      </c>
      <c r="M505" s="238">
        <v>5759</v>
      </c>
      <c r="N505" s="300">
        <v>501</v>
      </c>
      <c r="O505" s="244">
        <v>19.63</v>
      </c>
      <c r="P505" s="111">
        <v>92</v>
      </c>
      <c r="Q505" s="317">
        <v>3</v>
      </c>
      <c r="R505" s="95">
        <v>0.73199999999999998</v>
      </c>
      <c r="S505" s="116">
        <v>75</v>
      </c>
      <c r="T505" s="116">
        <v>29500</v>
      </c>
      <c r="U505" s="116">
        <v>0</v>
      </c>
      <c r="V505" s="116">
        <v>0</v>
      </c>
      <c r="W505" s="116">
        <v>15</v>
      </c>
      <c r="X505" s="116">
        <v>43</v>
      </c>
      <c r="Y505" s="116">
        <v>28</v>
      </c>
      <c r="Z505" s="324">
        <v>0</v>
      </c>
    </row>
    <row r="506" spans="1:26" ht="15" customHeight="1" x14ac:dyDescent="0.2">
      <c r="A506" s="14" t="s">
        <v>643</v>
      </c>
      <c r="B506" s="8">
        <v>354210</v>
      </c>
      <c r="C506" s="15">
        <v>0</v>
      </c>
      <c r="D506" s="59">
        <v>5</v>
      </c>
      <c r="E506" s="269">
        <v>5</v>
      </c>
      <c r="F506" s="270">
        <v>30</v>
      </c>
      <c r="G506" s="310" t="s">
        <v>1537</v>
      </c>
      <c r="H506" s="117" t="s">
        <v>9</v>
      </c>
      <c r="I506" s="101"/>
      <c r="J506" s="120">
        <v>132.47</v>
      </c>
      <c r="K506" s="123">
        <v>0.30729699752665152</v>
      </c>
      <c r="L506" s="238">
        <v>8770</v>
      </c>
      <c r="M506" s="238">
        <v>7821</v>
      </c>
      <c r="N506" s="300">
        <v>949</v>
      </c>
      <c r="O506" s="244">
        <v>72.09</v>
      </c>
      <c r="P506" s="111">
        <v>89.18</v>
      </c>
      <c r="Q506" s="317">
        <v>4</v>
      </c>
      <c r="R506" s="95">
        <v>0.745</v>
      </c>
      <c r="S506" s="116">
        <v>39</v>
      </c>
      <c r="T506" s="116">
        <v>2895</v>
      </c>
      <c r="U506" s="116">
        <v>3139000</v>
      </c>
      <c r="V506" s="116">
        <v>10400</v>
      </c>
      <c r="W506" s="116">
        <v>62</v>
      </c>
      <c r="X506" s="116">
        <v>58</v>
      </c>
      <c r="Y506" s="116">
        <v>56</v>
      </c>
      <c r="Z506" s="324">
        <v>0</v>
      </c>
    </row>
    <row r="507" spans="1:26" ht="15" customHeight="1" x14ac:dyDescent="0.2">
      <c r="A507" s="14" t="s">
        <v>644</v>
      </c>
      <c r="B507" s="8">
        <v>354220</v>
      </c>
      <c r="C507" s="15">
        <v>0</v>
      </c>
      <c r="D507" s="59">
        <v>17</v>
      </c>
      <c r="E507" s="269">
        <v>17</v>
      </c>
      <c r="F507" s="270">
        <v>30</v>
      </c>
      <c r="G507" s="310" t="s">
        <v>1538</v>
      </c>
      <c r="H507" s="117" t="s">
        <v>7</v>
      </c>
      <c r="I507" s="101"/>
      <c r="J507" s="120">
        <v>1584.73</v>
      </c>
      <c r="K507" s="123">
        <v>-6.0563770766242087E-2</v>
      </c>
      <c r="L507" s="238">
        <v>28799</v>
      </c>
      <c r="M507" s="238">
        <v>26155</v>
      </c>
      <c r="N507" s="300">
        <v>2644</v>
      </c>
      <c r="O507" s="244">
        <v>18.16</v>
      </c>
      <c r="P507" s="111">
        <v>90.82</v>
      </c>
      <c r="Q507" s="317">
        <v>3</v>
      </c>
      <c r="R507" s="95">
        <v>0.751</v>
      </c>
      <c r="S507" s="116">
        <v>218</v>
      </c>
      <c r="T507" s="116">
        <v>120890</v>
      </c>
      <c r="U507" s="116">
        <v>1600000</v>
      </c>
      <c r="V507" s="116">
        <v>0</v>
      </c>
      <c r="W507" s="116">
        <v>38</v>
      </c>
      <c r="X507" s="116">
        <v>315</v>
      </c>
      <c r="Y507" s="116">
        <v>231</v>
      </c>
      <c r="Z507" s="324">
        <v>6.11</v>
      </c>
    </row>
    <row r="508" spans="1:26" ht="15" customHeight="1" x14ac:dyDescent="0.2">
      <c r="A508" s="14" t="s">
        <v>645</v>
      </c>
      <c r="B508" s="8">
        <v>354230</v>
      </c>
      <c r="C508" s="15">
        <v>0</v>
      </c>
      <c r="D508" s="59">
        <v>2</v>
      </c>
      <c r="E508" s="269">
        <v>2</v>
      </c>
      <c r="F508" s="270">
        <v>30</v>
      </c>
      <c r="G508" s="310" t="s">
        <v>1539</v>
      </c>
      <c r="H508" s="117" t="s">
        <v>6</v>
      </c>
      <c r="I508" s="101"/>
      <c r="J508" s="120">
        <v>309.11</v>
      </c>
      <c r="K508" s="123">
        <v>-0.28656705403024008</v>
      </c>
      <c r="L508" s="238">
        <v>3847</v>
      </c>
      <c r="M508" s="238">
        <v>2506</v>
      </c>
      <c r="N508" s="300">
        <v>1341</v>
      </c>
      <c r="O508" s="244">
        <v>12.43</v>
      </c>
      <c r="P508" s="111">
        <v>65.14</v>
      </c>
      <c r="Q508" s="317">
        <v>5</v>
      </c>
      <c r="R508" s="95">
        <v>0.65700000000000003</v>
      </c>
      <c r="S508" s="116">
        <v>35</v>
      </c>
      <c r="T508" s="116">
        <v>12000</v>
      </c>
      <c r="U508" s="116">
        <v>33550</v>
      </c>
      <c r="V508" s="116">
        <v>0</v>
      </c>
      <c r="W508" s="116">
        <v>8</v>
      </c>
      <c r="X508" s="116">
        <v>18</v>
      </c>
      <c r="Y508" s="116">
        <v>32</v>
      </c>
      <c r="Z508" s="324">
        <v>16.670000000000002</v>
      </c>
    </row>
    <row r="509" spans="1:26" ht="15" customHeight="1" x14ac:dyDescent="0.2">
      <c r="A509" s="14" t="s">
        <v>646</v>
      </c>
      <c r="B509" s="8">
        <v>354240</v>
      </c>
      <c r="C509" s="15">
        <v>0</v>
      </c>
      <c r="D509" s="59">
        <v>22</v>
      </c>
      <c r="E509" s="269">
        <v>22</v>
      </c>
      <c r="F509" s="270">
        <v>30</v>
      </c>
      <c r="G509" s="310" t="s">
        <v>1540</v>
      </c>
      <c r="H509" s="117" t="s">
        <v>5</v>
      </c>
      <c r="I509" s="101"/>
      <c r="J509" s="120">
        <v>265.08999999999997</v>
      </c>
      <c r="K509" s="123">
        <v>0.67496834277160911</v>
      </c>
      <c r="L509" s="238">
        <v>19014</v>
      </c>
      <c r="M509" s="238">
        <v>17705</v>
      </c>
      <c r="N509" s="300">
        <v>1309</v>
      </c>
      <c r="O509" s="244">
        <v>72.22</v>
      </c>
      <c r="P509" s="111">
        <v>93.12</v>
      </c>
      <c r="Q509" s="317">
        <v>4</v>
      </c>
      <c r="R509" s="95">
        <v>0.76800000000000002</v>
      </c>
      <c r="S509" s="116">
        <v>123</v>
      </c>
      <c r="T509" s="116">
        <v>27100</v>
      </c>
      <c r="U509" s="116">
        <v>300000</v>
      </c>
      <c r="V509" s="116">
        <v>0</v>
      </c>
      <c r="W509" s="116">
        <v>50</v>
      </c>
      <c r="X509" s="116">
        <v>195</v>
      </c>
      <c r="Y509" s="116">
        <v>128</v>
      </c>
      <c r="Z509" s="324">
        <v>0</v>
      </c>
    </row>
    <row r="510" spans="1:26" ht="15" customHeight="1" x14ac:dyDescent="0.2">
      <c r="A510" s="14" t="s">
        <v>647</v>
      </c>
      <c r="B510" s="8">
        <v>354250</v>
      </c>
      <c r="C510" s="15">
        <v>0</v>
      </c>
      <c r="D510" s="59">
        <v>16</v>
      </c>
      <c r="E510" s="269">
        <v>16</v>
      </c>
      <c r="F510" s="270">
        <v>30</v>
      </c>
      <c r="G510" s="310" t="s">
        <v>1541</v>
      </c>
      <c r="H510" s="117" t="s">
        <v>0</v>
      </c>
      <c r="I510" s="101"/>
      <c r="J510" s="120">
        <v>409.91</v>
      </c>
      <c r="K510" s="123">
        <v>1.8624151247259801</v>
      </c>
      <c r="L510" s="238">
        <v>7258</v>
      </c>
      <c r="M510" s="238">
        <v>4323</v>
      </c>
      <c r="N510" s="300">
        <v>2935</v>
      </c>
      <c r="O510" s="244">
        <v>17.670000000000002</v>
      </c>
      <c r="P510" s="111">
        <v>59.56</v>
      </c>
      <c r="Q510" s="317">
        <v>4</v>
      </c>
      <c r="R510" s="95">
        <v>0.72799999999999998</v>
      </c>
      <c r="S510" s="116">
        <v>71</v>
      </c>
      <c r="T510" s="116">
        <v>23500</v>
      </c>
      <c r="U510" s="116">
        <v>0</v>
      </c>
      <c r="V510" s="116">
        <v>0</v>
      </c>
      <c r="W510" s="116">
        <v>5</v>
      </c>
      <c r="X510" s="116">
        <v>51</v>
      </c>
      <c r="Y510" s="116">
        <v>20</v>
      </c>
      <c r="Z510" s="324">
        <v>26.59</v>
      </c>
    </row>
    <row r="511" spans="1:26" ht="15" customHeight="1" x14ac:dyDescent="0.2">
      <c r="A511" s="14" t="s">
        <v>648</v>
      </c>
      <c r="B511" s="8">
        <v>354260</v>
      </c>
      <c r="C511" s="15">
        <v>0</v>
      </c>
      <c r="D511" s="59">
        <v>11</v>
      </c>
      <c r="E511" s="269">
        <v>11</v>
      </c>
      <c r="F511" s="270">
        <v>30</v>
      </c>
      <c r="G511" s="310" t="s">
        <v>1542</v>
      </c>
      <c r="H511" s="117" t="s">
        <v>12</v>
      </c>
      <c r="I511" s="101"/>
      <c r="J511" s="120">
        <v>716.33</v>
      </c>
      <c r="K511" s="123">
        <v>-7.3946622148790553E-2</v>
      </c>
      <c r="L511" s="238">
        <v>54008</v>
      </c>
      <c r="M511" s="238">
        <v>47944</v>
      </c>
      <c r="N511" s="300">
        <v>6064</v>
      </c>
      <c r="O511" s="244">
        <v>74.78</v>
      </c>
      <c r="P511" s="111">
        <v>88.77</v>
      </c>
      <c r="Q511" s="317">
        <v>5</v>
      </c>
      <c r="R511" s="95">
        <v>0.754</v>
      </c>
      <c r="S511" s="116">
        <v>264</v>
      </c>
      <c r="T511" s="116">
        <v>2325</v>
      </c>
      <c r="U511" s="116">
        <v>500</v>
      </c>
      <c r="V511" s="116">
        <v>0</v>
      </c>
      <c r="W511" s="116">
        <v>106</v>
      </c>
      <c r="X511" s="116">
        <v>593</v>
      </c>
      <c r="Y511" s="116">
        <v>445</v>
      </c>
      <c r="Z511" s="324">
        <v>0</v>
      </c>
    </row>
    <row r="512" spans="1:26" ht="15" customHeight="1" x14ac:dyDescent="0.2">
      <c r="A512" s="14" t="s">
        <v>649</v>
      </c>
      <c r="B512" s="8">
        <v>354270</v>
      </c>
      <c r="C512" s="15">
        <v>0</v>
      </c>
      <c r="D512" s="59">
        <v>8</v>
      </c>
      <c r="E512" s="269">
        <v>8</v>
      </c>
      <c r="F512" s="270">
        <v>30</v>
      </c>
      <c r="G512" s="310" t="s">
        <v>1543</v>
      </c>
      <c r="H512" s="117" t="s">
        <v>51</v>
      </c>
      <c r="I512" s="101"/>
      <c r="J512" s="120">
        <v>245.6</v>
      </c>
      <c r="K512" s="123">
        <v>1.4699335987488293</v>
      </c>
      <c r="L512" s="238">
        <v>7041</v>
      </c>
      <c r="M512" s="238">
        <v>5675</v>
      </c>
      <c r="N512" s="300">
        <v>1366</v>
      </c>
      <c r="O512" s="244">
        <v>28.65</v>
      </c>
      <c r="P512" s="111">
        <v>80.599999999999994</v>
      </c>
      <c r="Q512" s="317">
        <v>4</v>
      </c>
      <c r="R512" s="95">
        <v>0.70499999999999996</v>
      </c>
      <c r="S512" s="116">
        <v>109</v>
      </c>
      <c r="T512" s="116">
        <v>11200</v>
      </c>
      <c r="U512" s="116">
        <v>0</v>
      </c>
      <c r="V512" s="116">
        <v>1000</v>
      </c>
      <c r="W512" s="116">
        <v>16</v>
      </c>
      <c r="X512" s="116">
        <v>39</v>
      </c>
      <c r="Y512" s="116">
        <v>24</v>
      </c>
      <c r="Z512" s="324">
        <v>0</v>
      </c>
    </row>
    <row r="513" spans="1:26" ht="15" customHeight="1" x14ac:dyDescent="0.2">
      <c r="A513" s="14" t="s">
        <v>650</v>
      </c>
      <c r="B513" s="8">
        <v>354280</v>
      </c>
      <c r="C513" s="15">
        <v>0</v>
      </c>
      <c r="D513" s="59">
        <v>11</v>
      </c>
      <c r="E513" s="269">
        <v>11</v>
      </c>
      <c r="F513" s="270">
        <v>30</v>
      </c>
      <c r="G513" s="310" t="s">
        <v>1544</v>
      </c>
      <c r="H513" s="117" t="s">
        <v>12</v>
      </c>
      <c r="I513" s="101"/>
      <c r="J513" s="120">
        <v>335.03</v>
      </c>
      <c r="K513" s="123">
        <v>-0.58173840638440222</v>
      </c>
      <c r="L513" s="238">
        <v>3279</v>
      </c>
      <c r="M513" s="238">
        <v>1351</v>
      </c>
      <c r="N513" s="300">
        <v>1928</v>
      </c>
      <c r="O513" s="244">
        <v>9.77</v>
      </c>
      <c r="P513" s="111">
        <v>41.2</v>
      </c>
      <c r="Q513" s="317">
        <v>4</v>
      </c>
      <c r="R513" s="95">
        <v>0.69799999999999995</v>
      </c>
      <c r="S513" s="116">
        <v>20</v>
      </c>
      <c r="T513" s="116">
        <v>2100</v>
      </c>
      <c r="U513" s="116">
        <v>0</v>
      </c>
      <c r="V513" s="116">
        <v>0</v>
      </c>
      <c r="W513" s="116">
        <v>4</v>
      </c>
      <c r="X513" s="116">
        <v>12</v>
      </c>
      <c r="Y513" s="116">
        <v>10</v>
      </c>
      <c r="Z513" s="324">
        <v>0</v>
      </c>
    </row>
    <row r="514" spans="1:26" ht="15" customHeight="1" x14ac:dyDescent="0.2">
      <c r="A514" s="14" t="s">
        <v>651</v>
      </c>
      <c r="B514" s="8">
        <v>354290</v>
      </c>
      <c r="C514" s="15">
        <v>0</v>
      </c>
      <c r="D514" s="59">
        <v>13</v>
      </c>
      <c r="E514" s="269">
        <v>13</v>
      </c>
      <c r="F514" s="270">
        <v>30</v>
      </c>
      <c r="G514" s="310" t="s">
        <v>1545</v>
      </c>
      <c r="H514" s="117" t="s">
        <v>10</v>
      </c>
      <c r="I514" s="101"/>
      <c r="J514" s="120">
        <v>471.5</v>
      </c>
      <c r="K514" s="123">
        <v>0.70338863817980268</v>
      </c>
      <c r="L514" s="238">
        <v>12542</v>
      </c>
      <c r="M514" s="238">
        <v>11754</v>
      </c>
      <c r="N514" s="300">
        <v>788</v>
      </c>
      <c r="O514" s="244">
        <v>26.6</v>
      </c>
      <c r="P514" s="111">
        <v>93.72</v>
      </c>
      <c r="Q514" s="317">
        <v>4</v>
      </c>
      <c r="R514" s="95">
        <v>0.71199999999999997</v>
      </c>
      <c r="S514" s="116">
        <v>119</v>
      </c>
      <c r="T514" s="116">
        <v>14300</v>
      </c>
      <c r="U514" s="116">
        <v>2000000</v>
      </c>
      <c r="V514" s="116">
        <v>0</v>
      </c>
      <c r="W514" s="116">
        <v>9</v>
      </c>
      <c r="X514" s="116">
        <v>93</v>
      </c>
      <c r="Y514" s="116">
        <v>127</v>
      </c>
      <c r="Z514" s="324">
        <v>0</v>
      </c>
    </row>
    <row r="515" spans="1:26" ht="15" customHeight="1" x14ac:dyDescent="0.2">
      <c r="A515" s="14" t="s">
        <v>652</v>
      </c>
      <c r="B515" s="8">
        <v>354300</v>
      </c>
      <c r="C515" s="15">
        <v>0</v>
      </c>
      <c r="D515" s="59">
        <v>14</v>
      </c>
      <c r="E515" s="269">
        <v>14</v>
      </c>
      <c r="F515" s="270">
        <v>30</v>
      </c>
      <c r="G515" s="310" t="s">
        <v>1546</v>
      </c>
      <c r="H515" s="117" t="s">
        <v>8</v>
      </c>
      <c r="I515" s="101"/>
      <c r="J515" s="120">
        <v>697.81</v>
      </c>
      <c r="K515" s="123">
        <v>-1.2539394412614535</v>
      </c>
      <c r="L515" s="238">
        <v>17748</v>
      </c>
      <c r="M515" s="238">
        <v>9787</v>
      </c>
      <c r="N515" s="300">
        <v>7961</v>
      </c>
      <c r="O515" s="244">
        <v>25.45</v>
      </c>
      <c r="P515" s="111">
        <v>55.14</v>
      </c>
      <c r="Q515" s="317">
        <v>5</v>
      </c>
      <c r="R515" s="95">
        <v>0.63900000000000001</v>
      </c>
      <c r="S515" s="116">
        <v>235</v>
      </c>
      <c r="T515" s="116">
        <v>18000</v>
      </c>
      <c r="U515" s="116">
        <v>0</v>
      </c>
      <c r="V515" s="116">
        <v>0</v>
      </c>
      <c r="W515" s="116">
        <v>9</v>
      </c>
      <c r="X515" s="116">
        <v>100</v>
      </c>
      <c r="Y515" s="116">
        <v>40</v>
      </c>
      <c r="Z515" s="324">
        <v>0</v>
      </c>
    </row>
    <row r="516" spans="1:26" ht="15" customHeight="1" x14ac:dyDescent="0.2">
      <c r="A516" s="14" t="s">
        <v>653</v>
      </c>
      <c r="B516" s="8">
        <v>354310</v>
      </c>
      <c r="C516" s="15">
        <v>0</v>
      </c>
      <c r="D516" s="59">
        <v>8</v>
      </c>
      <c r="E516" s="269">
        <v>8</v>
      </c>
      <c r="F516" s="270">
        <v>30</v>
      </c>
      <c r="G516" s="310" t="s">
        <v>1547</v>
      </c>
      <c r="H516" s="117" t="s">
        <v>51</v>
      </c>
      <c r="I516" s="101"/>
      <c r="J516" s="120">
        <v>148.46</v>
      </c>
      <c r="K516" s="123">
        <v>0.93871864958754436</v>
      </c>
      <c r="L516" s="238">
        <v>4473</v>
      </c>
      <c r="M516" s="238">
        <v>3632</v>
      </c>
      <c r="N516" s="300">
        <v>841</v>
      </c>
      <c r="O516" s="244">
        <v>30.16</v>
      </c>
      <c r="P516" s="111">
        <v>81.2</v>
      </c>
      <c r="Q516" s="317">
        <v>4</v>
      </c>
      <c r="R516" s="95">
        <v>0.71099999999999997</v>
      </c>
      <c r="S516" s="116">
        <v>113</v>
      </c>
      <c r="T516" s="116">
        <v>1200</v>
      </c>
      <c r="U516" s="116">
        <v>770000</v>
      </c>
      <c r="V516" s="116">
        <v>0</v>
      </c>
      <c r="W516" s="116">
        <v>9</v>
      </c>
      <c r="X516" s="116">
        <v>29</v>
      </c>
      <c r="Y516" s="116">
        <v>11</v>
      </c>
      <c r="Z516" s="324">
        <v>0</v>
      </c>
    </row>
    <row r="517" spans="1:26" ht="15" customHeight="1" x14ac:dyDescent="0.2">
      <c r="A517" s="14" t="s">
        <v>654</v>
      </c>
      <c r="B517" s="8">
        <v>354320</v>
      </c>
      <c r="C517" s="15">
        <v>0</v>
      </c>
      <c r="D517" s="59">
        <v>17</v>
      </c>
      <c r="E517" s="269">
        <v>17</v>
      </c>
      <c r="F517" s="270">
        <v>30</v>
      </c>
      <c r="G517" s="310" t="s">
        <v>1548</v>
      </c>
      <c r="H517" s="117" t="s">
        <v>7</v>
      </c>
      <c r="I517" s="101"/>
      <c r="J517" s="120">
        <v>203.36</v>
      </c>
      <c r="K517" s="123">
        <v>-0.20277809206007413</v>
      </c>
      <c r="L517" s="238">
        <v>4389</v>
      </c>
      <c r="M517" s="238">
        <v>3439</v>
      </c>
      <c r="N517" s="300">
        <v>950</v>
      </c>
      <c r="O517" s="244">
        <v>21.59</v>
      </c>
      <c r="P517" s="111">
        <v>78.349999999999994</v>
      </c>
      <c r="Q517" s="317">
        <v>3</v>
      </c>
      <c r="R517" s="95">
        <v>0.747</v>
      </c>
      <c r="S517" s="116">
        <v>40</v>
      </c>
      <c r="T517" s="116">
        <v>4700</v>
      </c>
      <c r="U517" s="116">
        <v>0</v>
      </c>
      <c r="V517" s="116">
        <v>0</v>
      </c>
      <c r="W517" s="116">
        <v>8</v>
      </c>
      <c r="X517" s="116">
        <v>24</v>
      </c>
      <c r="Y517" s="116">
        <v>20</v>
      </c>
      <c r="Z517" s="324">
        <v>0</v>
      </c>
    </row>
    <row r="518" spans="1:26" ht="15" customHeight="1" x14ac:dyDescent="0.2">
      <c r="A518" s="14" t="s">
        <v>655</v>
      </c>
      <c r="B518" s="8">
        <v>354323</v>
      </c>
      <c r="C518" s="15">
        <v>0</v>
      </c>
      <c r="D518" s="59">
        <v>21</v>
      </c>
      <c r="E518" s="269">
        <v>21</v>
      </c>
      <c r="F518" s="270">
        <v>30</v>
      </c>
      <c r="G518" s="310" t="s">
        <v>1549</v>
      </c>
      <c r="H518" s="117" t="s">
        <v>4</v>
      </c>
      <c r="I518" s="101"/>
      <c r="J518" s="120">
        <v>196.99</v>
      </c>
      <c r="K518" s="123">
        <v>-0.25112596785294983</v>
      </c>
      <c r="L518" s="238">
        <v>2160</v>
      </c>
      <c r="M518" s="238">
        <v>1874</v>
      </c>
      <c r="N518" s="300">
        <v>286</v>
      </c>
      <c r="O518" s="244">
        <v>11</v>
      </c>
      <c r="P518" s="111">
        <v>86.76</v>
      </c>
      <c r="Q518" s="317">
        <v>4</v>
      </c>
      <c r="R518" s="95">
        <v>0.72099999999999997</v>
      </c>
      <c r="S518" s="116">
        <v>27</v>
      </c>
      <c r="T518" s="116">
        <v>18220</v>
      </c>
      <c r="U518" s="116">
        <v>7500</v>
      </c>
      <c r="V518" s="116">
        <v>300</v>
      </c>
      <c r="W518" s="116">
        <v>3</v>
      </c>
      <c r="X518" s="116">
        <v>13</v>
      </c>
      <c r="Y518" s="116">
        <v>8</v>
      </c>
      <c r="Z518" s="324">
        <v>0</v>
      </c>
    </row>
    <row r="519" spans="1:26" ht="15" customHeight="1" x14ac:dyDescent="0.2">
      <c r="A519" s="14" t="s">
        <v>656</v>
      </c>
      <c r="B519" s="8">
        <v>354325</v>
      </c>
      <c r="C519" s="15">
        <v>0</v>
      </c>
      <c r="D519" s="59">
        <v>14</v>
      </c>
      <c r="E519" s="269">
        <v>14</v>
      </c>
      <c r="F519" s="270">
        <v>30</v>
      </c>
      <c r="G519" s="310" t="s">
        <v>1550</v>
      </c>
      <c r="H519" s="117" t="s">
        <v>8</v>
      </c>
      <c r="I519" s="101"/>
      <c r="J519" s="120">
        <v>332.07</v>
      </c>
      <c r="K519" s="123">
        <v>2.5484384356477818E-2</v>
      </c>
      <c r="L519" s="238">
        <v>7466</v>
      </c>
      <c r="M519" s="238">
        <v>2362</v>
      </c>
      <c r="N519" s="300">
        <v>5104</v>
      </c>
      <c r="O519" s="244">
        <v>22.4</v>
      </c>
      <c r="P519" s="111">
        <v>31.64</v>
      </c>
      <c r="Q519" s="317">
        <v>3</v>
      </c>
      <c r="R519" s="95">
        <v>0.70499999999999996</v>
      </c>
      <c r="S519" s="116">
        <v>30</v>
      </c>
      <c r="T519" s="116">
        <v>0</v>
      </c>
      <c r="U519" s="116">
        <v>0</v>
      </c>
      <c r="V519" s="116">
        <v>0</v>
      </c>
      <c r="W519" s="116">
        <v>4</v>
      </c>
      <c r="X519" s="116">
        <v>32</v>
      </c>
      <c r="Y519" s="116">
        <v>26</v>
      </c>
      <c r="Z519" s="324">
        <v>0</v>
      </c>
    </row>
    <row r="520" spans="1:26" ht="15" customHeight="1" x14ac:dyDescent="0.2">
      <c r="A520" s="14" t="s">
        <v>657</v>
      </c>
      <c r="B520" s="8">
        <v>354330</v>
      </c>
      <c r="C520" s="15">
        <v>0</v>
      </c>
      <c r="D520" s="59">
        <v>6</v>
      </c>
      <c r="E520" s="269">
        <v>6</v>
      </c>
      <c r="F520" s="270">
        <v>30</v>
      </c>
      <c r="G520" s="310" t="s">
        <v>1551</v>
      </c>
      <c r="H520" s="117" t="s">
        <v>16</v>
      </c>
      <c r="I520" s="101"/>
      <c r="J520" s="120">
        <v>99.18</v>
      </c>
      <c r="K520" s="123">
        <v>0.6296480058851639</v>
      </c>
      <c r="L520" s="238">
        <v>116358</v>
      </c>
      <c r="M520" s="238">
        <v>116358</v>
      </c>
      <c r="N520" s="300">
        <v>0</v>
      </c>
      <c r="O520" s="244">
        <v>1174.3800000000001</v>
      </c>
      <c r="P520" s="111">
        <v>100</v>
      </c>
      <c r="Q520" s="317">
        <v>1</v>
      </c>
      <c r="R520" s="95">
        <v>0.78400000000000003</v>
      </c>
      <c r="S520" s="116">
        <v>7</v>
      </c>
      <c r="T520" s="116">
        <v>147</v>
      </c>
      <c r="U520" s="116">
        <v>0</v>
      </c>
      <c r="V520" s="116">
        <v>0</v>
      </c>
      <c r="W520" s="116">
        <v>238</v>
      </c>
      <c r="X520" s="116">
        <v>689</v>
      </c>
      <c r="Y520" s="116">
        <v>699</v>
      </c>
      <c r="Z520" s="324">
        <v>7.48</v>
      </c>
    </row>
    <row r="521" spans="1:26" ht="15" customHeight="1" x14ac:dyDescent="0.2">
      <c r="A521" s="14" t="s">
        <v>658</v>
      </c>
      <c r="B521" s="8">
        <v>354340</v>
      </c>
      <c r="C521" s="15">
        <v>0</v>
      </c>
      <c r="D521" s="59">
        <v>4</v>
      </c>
      <c r="E521" s="269">
        <v>4</v>
      </c>
      <c r="F521" s="270">
        <v>30</v>
      </c>
      <c r="G521" s="310" t="s">
        <v>1552</v>
      </c>
      <c r="H521" s="117" t="s">
        <v>15</v>
      </c>
      <c r="I521" s="101"/>
      <c r="J521" s="120">
        <v>650.37</v>
      </c>
      <c r="K521" s="123">
        <v>1.5591986512162315</v>
      </c>
      <c r="L521" s="238">
        <v>647862</v>
      </c>
      <c r="M521" s="238">
        <v>646023</v>
      </c>
      <c r="N521" s="300">
        <v>1839</v>
      </c>
      <c r="O521" s="244">
        <v>995.3</v>
      </c>
      <c r="P521" s="111">
        <v>99.72</v>
      </c>
      <c r="Q521" s="317">
        <v>2</v>
      </c>
      <c r="R521" s="95">
        <v>0.8</v>
      </c>
      <c r="S521" s="116">
        <v>218</v>
      </c>
      <c r="T521" s="116">
        <v>4700</v>
      </c>
      <c r="U521" s="116">
        <v>90000</v>
      </c>
      <c r="V521" s="116">
        <v>0</v>
      </c>
      <c r="W521" s="116">
        <v>1601</v>
      </c>
      <c r="X521" s="116">
        <v>9156</v>
      </c>
      <c r="Y521" s="116">
        <v>8503</v>
      </c>
      <c r="Z521" s="324">
        <v>0</v>
      </c>
    </row>
    <row r="522" spans="1:26" ht="15" customHeight="1" x14ac:dyDescent="0.2">
      <c r="A522" s="14" t="s">
        <v>659</v>
      </c>
      <c r="B522" s="8">
        <v>354360</v>
      </c>
      <c r="C522" s="15">
        <v>0</v>
      </c>
      <c r="D522" s="59">
        <v>8</v>
      </c>
      <c r="E522" s="269">
        <v>8</v>
      </c>
      <c r="F522" s="270">
        <v>30</v>
      </c>
      <c r="G522" s="310" t="s">
        <v>1553</v>
      </c>
      <c r="H522" s="117" t="s">
        <v>51</v>
      </c>
      <c r="I522" s="101"/>
      <c r="J522" s="120">
        <v>171.58</v>
      </c>
      <c r="K522" s="123">
        <v>0.12549960857717313</v>
      </c>
      <c r="L522" s="238">
        <v>3450</v>
      </c>
      <c r="M522" s="238">
        <v>3042</v>
      </c>
      <c r="N522" s="300">
        <v>408</v>
      </c>
      <c r="O522" s="244">
        <v>21.23</v>
      </c>
      <c r="P522" s="111">
        <v>88.17</v>
      </c>
      <c r="Q522" s="317">
        <v>2</v>
      </c>
      <c r="R522" s="95">
        <v>0.74</v>
      </c>
      <c r="S522" s="116">
        <v>40</v>
      </c>
      <c r="T522" s="116">
        <v>7500</v>
      </c>
      <c r="U522" s="116">
        <v>900000</v>
      </c>
      <c r="V522" s="116">
        <v>0</v>
      </c>
      <c r="W522" s="116">
        <v>7</v>
      </c>
      <c r="X522" s="116">
        <v>26</v>
      </c>
      <c r="Y522" s="116">
        <v>28</v>
      </c>
      <c r="Z522" s="324">
        <v>26.55</v>
      </c>
    </row>
    <row r="523" spans="1:26" ht="15" customHeight="1" x14ac:dyDescent="0.2">
      <c r="A523" s="14" t="s">
        <v>660</v>
      </c>
      <c r="B523" s="8">
        <v>354370</v>
      </c>
      <c r="C523" s="15">
        <v>0</v>
      </c>
      <c r="D523" s="59">
        <v>9</v>
      </c>
      <c r="E523" s="269">
        <v>9</v>
      </c>
      <c r="F523" s="270">
        <v>30</v>
      </c>
      <c r="G523" s="310" t="s">
        <v>1554</v>
      </c>
      <c r="H523" s="117" t="s">
        <v>18</v>
      </c>
      <c r="I523" s="101"/>
      <c r="J523" s="120">
        <v>313.42</v>
      </c>
      <c r="K523" s="123">
        <v>2.1085124515596299E-2</v>
      </c>
      <c r="L523" s="238">
        <v>10446</v>
      </c>
      <c r="M523" s="238">
        <v>8551</v>
      </c>
      <c r="N523" s="300">
        <v>1895</v>
      </c>
      <c r="O523" s="244">
        <v>32.99</v>
      </c>
      <c r="P523" s="111">
        <v>81.86</v>
      </c>
      <c r="Q523" s="317">
        <v>5</v>
      </c>
      <c r="R523" s="95">
        <v>0.73399999999999999</v>
      </c>
      <c r="S523" s="116">
        <v>40</v>
      </c>
      <c r="T523" s="116">
        <v>0</v>
      </c>
      <c r="U523" s="116">
        <v>0</v>
      </c>
      <c r="V523" s="116">
        <v>0</v>
      </c>
      <c r="W523" s="116">
        <v>42</v>
      </c>
      <c r="X523" s="116">
        <v>67</v>
      </c>
      <c r="Y523" s="116">
        <v>67</v>
      </c>
      <c r="Z523" s="324">
        <v>0</v>
      </c>
    </row>
    <row r="524" spans="1:26" ht="15" customHeight="1" x14ac:dyDescent="0.2">
      <c r="A524" s="14" t="s">
        <v>661</v>
      </c>
      <c r="B524" s="8">
        <v>354380</v>
      </c>
      <c r="C524" s="15">
        <v>0</v>
      </c>
      <c r="D524" s="59">
        <v>20</v>
      </c>
      <c r="E524" s="269">
        <v>20</v>
      </c>
      <c r="F524" s="270">
        <v>30</v>
      </c>
      <c r="G524" s="310" t="s">
        <v>1555</v>
      </c>
      <c r="H524" s="117" t="s">
        <v>3</v>
      </c>
      <c r="I524" s="101"/>
      <c r="J524" s="120">
        <v>358.5</v>
      </c>
      <c r="K524" s="123">
        <v>-0.28785875609930178</v>
      </c>
      <c r="L524" s="238">
        <v>9813</v>
      </c>
      <c r="M524" s="238">
        <v>8805</v>
      </c>
      <c r="N524" s="300">
        <v>1008</v>
      </c>
      <c r="O524" s="244">
        <v>27.39</v>
      </c>
      <c r="P524" s="111">
        <v>89.73</v>
      </c>
      <c r="Q524" s="317">
        <v>5</v>
      </c>
      <c r="R524" s="95">
        <v>0.72299999999999998</v>
      </c>
      <c r="S524" s="116">
        <v>89</v>
      </c>
      <c r="T524" s="116">
        <v>35000</v>
      </c>
      <c r="U524" s="116">
        <v>1000000</v>
      </c>
      <c r="V524" s="116">
        <v>0</v>
      </c>
      <c r="W524" s="116">
        <v>15</v>
      </c>
      <c r="X524" s="116">
        <v>84</v>
      </c>
      <c r="Y524" s="116">
        <v>60</v>
      </c>
      <c r="Z524" s="324">
        <v>0</v>
      </c>
    </row>
    <row r="525" spans="1:26" ht="15" customHeight="1" x14ac:dyDescent="0.2">
      <c r="A525" s="14" t="s">
        <v>662</v>
      </c>
      <c r="B525" s="8">
        <v>354390</v>
      </c>
      <c r="C525" s="15">
        <v>0</v>
      </c>
      <c r="D525" s="59">
        <v>5</v>
      </c>
      <c r="E525" s="269">
        <v>5</v>
      </c>
      <c r="F525" s="270">
        <v>30</v>
      </c>
      <c r="G525" s="310" t="s">
        <v>1556</v>
      </c>
      <c r="H525" s="117" t="s">
        <v>9</v>
      </c>
      <c r="I525" s="101"/>
      <c r="J525" s="120">
        <v>498.01</v>
      </c>
      <c r="K525" s="123">
        <v>0.92200774542250397</v>
      </c>
      <c r="L525" s="238">
        <v>194087</v>
      </c>
      <c r="M525" s="238">
        <v>189633</v>
      </c>
      <c r="N525" s="300">
        <v>4454</v>
      </c>
      <c r="O525" s="244">
        <v>389.4</v>
      </c>
      <c r="P525" s="111">
        <v>97.71</v>
      </c>
      <c r="Q525" s="317">
        <v>2</v>
      </c>
      <c r="R525" s="95">
        <v>0.80300000000000005</v>
      </c>
      <c r="S525" s="116">
        <v>211</v>
      </c>
      <c r="T525" s="116">
        <v>14487</v>
      </c>
      <c r="U525" s="116">
        <v>9484600</v>
      </c>
      <c r="V525" s="116">
        <v>450</v>
      </c>
      <c r="W525" s="116">
        <v>661</v>
      </c>
      <c r="X525" s="116">
        <v>1966</v>
      </c>
      <c r="Y525" s="116">
        <v>1734</v>
      </c>
      <c r="Z525" s="324">
        <v>0</v>
      </c>
    </row>
    <row r="526" spans="1:26" ht="15" customHeight="1" x14ac:dyDescent="0.2">
      <c r="A526" s="14" t="s">
        <v>663</v>
      </c>
      <c r="B526" s="8">
        <v>354400</v>
      </c>
      <c r="C526" s="15">
        <v>0</v>
      </c>
      <c r="D526" s="59">
        <v>5</v>
      </c>
      <c r="E526" s="269">
        <v>5</v>
      </c>
      <c r="F526" s="270">
        <v>30</v>
      </c>
      <c r="G526" s="310" t="s">
        <v>1557</v>
      </c>
      <c r="H526" s="117" t="s">
        <v>9</v>
      </c>
      <c r="I526" s="101"/>
      <c r="J526" s="120">
        <v>226.94</v>
      </c>
      <c r="K526" s="123">
        <v>2.0009587533298401</v>
      </c>
      <c r="L526" s="238">
        <v>32154</v>
      </c>
      <c r="M526" s="238">
        <v>31345</v>
      </c>
      <c r="N526" s="300">
        <v>809</v>
      </c>
      <c r="O526" s="244">
        <v>141.86000000000001</v>
      </c>
      <c r="P526" s="111">
        <v>97.48</v>
      </c>
      <c r="Q526" s="317">
        <v>1</v>
      </c>
      <c r="R526" s="95">
        <v>0.75900000000000001</v>
      </c>
      <c r="S526" s="116">
        <v>41</v>
      </c>
      <c r="T526" s="116">
        <v>1420</v>
      </c>
      <c r="U526" s="116">
        <v>127900</v>
      </c>
      <c r="V526" s="116">
        <v>0</v>
      </c>
      <c r="W526" s="116">
        <v>83</v>
      </c>
      <c r="X526" s="116">
        <v>213</v>
      </c>
      <c r="Y526" s="116">
        <v>225</v>
      </c>
      <c r="Z526" s="324">
        <v>0</v>
      </c>
    </row>
    <row r="527" spans="1:26" ht="15" customHeight="1" x14ac:dyDescent="0.2">
      <c r="A527" s="14" t="s">
        <v>664</v>
      </c>
      <c r="B527" s="8">
        <v>354410</v>
      </c>
      <c r="C527" s="15">
        <v>0</v>
      </c>
      <c r="D527" s="59">
        <v>6</v>
      </c>
      <c r="E527" s="269">
        <v>6</v>
      </c>
      <c r="F527" s="270">
        <v>30</v>
      </c>
      <c r="G527" s="310" t="s">
        <v>1558</v>
      </c>
      <c r="H527" s="117" t="s">
        <v>16</v>
      </c>
      <c r="I527" s="101"/>
      <c r="J527" s="120">
        <v>36.67</v>
      </c>
      <c r="K527" s="123">
        <v>1.4483129131286798</v>
      </c>
      <c r="L527" s="238">
        <v>46949</v>
      </c>
      <c r="M527" s="238">
        <v>46949</v>
      </c>
      <c r="N527" s="300">
        <v>0</v>
      </c>
      <c r="O527" s="244">
        <v>1291.94</v>
      </c>
      <c r="P527" s="111">
        <v>100</v>
      </c>
      <c r="Q527" s="317">
        <v>4</v>
      </c>
      <c r="R527" s="95">
        <v>0.749</v>
      </c>
      <c r="S527" s="116">
        <v>2</v>
      </c>
      <c r="T527" s="116">
        <v>6</v>
      </c>
      <c r="U527" s="116">
        <v>0</v>
      </c>
      <c r="V527" s="116">
        <v>0</v>
      </c>
      <c r="W527" s="116">
        <v>21</v>
      </c>
      <c r="X527" s="116">
        <v>130</v>
      </c>
      <c r="Y527" s="116">
        <v>139</v>
      </c>
      <c r="Z527" s="324">
        <v>1.83</v>
      </c>
    </row>
    <row r="528" spans="1:26" ht="15" customHeight="1" x14ac:dyDescent="0.2">
      <c r="A528" s="14" t="s">
        <v>665</v>
      </c>
      <c r="B528" s="8">
        <v>354420</v>
      </c>
      <c r="C528" s="15">
        <v>0</v>
      </c>
      <c r="D528" s="59">
        <v>15</v>
      </c>
      <c r="E528" s="269">
        <v>15</v>
      </c>
      <c r="F528" s="270">
        <v>30</v>
      </c>
      <c r="G528" s="310" t="s">
        <v>1559</v>
      </c>
      <c r="H528" s="117" t="s">
        <v>17</v>
      </c>
      <c r="I528" s="101"/>
      <c r="J528" s="120">
        <v>630.67999999999995</v>
      </c>
      <c r="K528" s="123">
        <v>1.4830986991574147</v>
      </c>
      <c r="L528" s="238">
        <v>11001</v>
      </c>
      <c r="M528" s="238">
        <v>8703</v>
      </c>
      <c r="N528" s="300">
        <v>2298</v>
      </c>
      <c r="O528" s="244">
        <v>17.41</v>
      </c>
      <c r="P528" s="111">
        <v>79.11</v>
      </c>
      <c r="Q528" s="317">
        <v>5</v>
      </c>
      <c r="R528" s="95">
        <v>0.70299999999999996</v>
      </c>
      <c r="S528" s="116">
        <v>106</v>
      </c>
      <c r="T528" s="116">
        <v>36500</v>
      </c>
      <c r="U528" s="116">
        <v>200000</v>
      </c>
      <c r="V528" s="116">
        <v>400</v>
      </c>
      <c r="W528" s="116">
        <v>8</v>
      </c>
      <c r="X528" s="116">
        <v>58</v>
      </c>
      <c r="Y528" s="116">
        <v>26</v>
      </c>
      <c r="Z528" s="324">
        <v>68.349999999999994</v>
      </c>
    </row>
    <row r="529" spans="1:26" ht="15" customHeight="1" x14ac:dyDescent="0.2">
      <c r="A529" s="14" t="s">
        <v>666</v>
      </c>
      <c r="B529" s="8">
        <v>354350</v>
      </c>
      <c r="C529" s="15">
        <v>0</v>
      </c>
      <c r="D529" s="59">
        <v>14</v>
      </c>
      <c r="E529" s="269">
        <v>14</v>
      </c>
      <c r="F529" s="270">
        <v>30</v>
      </c>
      <c r="G529" s="310" t="s">
        <v>1560</v>
      </c>
      <c r="H529" s="117" t="s">
        <v>8</v>
      </c>
      <c r="I529" s="101"/>
      <c r="J529" s="120">
        <v>386.2</v>
      </c>
      <c r="K529" s="123">
        <v>-1.3310416333502717</v>
      </c>
      <c r="L529" s="238">
        <v>5893</v>
      </c>
      <c r="M529" s="238">
        <v>4373</v>
      </c>
      <c r="N529" s="300">
        <v>1520</v>
      </c>
      <c r="O529" s="244">
        <v>15.26</v>
      </c>
      <c r="P529" s="111">
        <v>74.209999999999994</v>
      </c>
      <c r="Q529" s="317">
        <v>5</v>
      </c>
      <c r="R529" s="95">
        <v>0.66400000000000003</v>
      </c>
      <c r="S529" s="116">
        <v>22</v>
      </c>
      <c r="T529" s="116">
        <v>34000</v>
      </c>
      <c r="U529" s="116">
        <v>0</v>
      </c>
      <c r="V529" s="116">
        <v>100</v>
      </c>
      <c r="W529" s="116">
        <v>10</v>
      </c>
      <c r="X529" s="116">
        <v>23</v>
      </c>
      <c r="Y529" s="116">
        <v>9</v>
      </c>
      <c r="Z529" s="324">
        <v>0</v>
      </c>
    </row>
    <row r="530" spans="1:26" ht="15" customHeight="1" x14ac:dyDescent="0.2">
      <c r="A530" s="14" t="s">
        <v>667</v>
      </c>
      <c r="B530" s="8">
        <v>354425</v>
      </c>
      <c r="C530" s="15">
        <v>0</v>
      </c>
      <c r="D530" s="59">
        <v>22</v>
      </c>
      <c r="E530" s="269">
        <v>22</v>
      </c>
      <c r="F530" s="270">
        <v>30</v>
      </c>
      <c r="G530" s="310" t="s">
        <v>1561</v>
      </c>
      <c r="H530" s="117" t="s">
        <v>5</v>
      </c>
      <c r="I530" s="101"/>
      <c r="J530" s="120">
        <v>741.22</v>
      </c>
      <c r="K530" s="123">
        <v>-1.5964446768092277</v>
      </c>
      <c r="L530" s="238">
        <v>18894</v>
      </c>
      <c r="M530" s="238">
        <v>17464</v>
      </c>
      <c r="N530" s="300">
        <v>1430</v>
      </c>
      <c r="O530" s="244">
        <v>25.39</v>
      </c>
      <c r="P530" s="111">
        <v>92.43</v>
      </c>
      <c r="Q530" s="317">
        <v>4</v>
      </c>
      <c r="R530" s="95">
        <v>0.76400000000000001</v>
      </c>
      <c r="S530" s="116">
        <v>47</v>
      </c>
      <c r="T530" s="116">
        <v>51857</v>
      </c>
      <c r="U530" s="116">
        <v>0</v>
      </c>
      <c r="V530" s="116">
        <v>900</v>
      </c>
      <c r="W530" s="116">
        <v>16</v>
      </c>
      <c r="X530" s="116">
        <v>134</v>
      </c>
      <c r="Y530" s="116">
        <v>106</v>
      </c>
      <c r="Z530" s="324">
        <v>66.59</v>
      </c>
    </row>
    <row r="531" spans="1:26" ht="15" customHeight="1" x14ac:dyDescent="0.2">
      <c r="A531" s="14" t="s">
        <v>668</v>
      </c>
      <c r="B531" s="8">
        <v>354430</v>
      </c>
      <c r="C531" s="15">
        <v>0</v>
      </c>
      <c r="D531" s="59">
        <v>2</v>
      </c>
      <c r="E531" s="269">
        <v>2</v>
      </c>
      <c r="F531" s="270">
        <v>30</v>
      </c>
      <c r="G531" s="310" t="s">
        <v>1562</v>
      </c>
      <c r="H531" s="117" t="s">
        <v>6</v>
      </c>
      <c r="I531" s="101"/>
      <c r="J531" s="120">
        <v>130.19</v>
      </c>
      <c r="K531" s="123">
        <v>1.1144776764910658</v>
      </c>
      <c r="L531" s="238">
        <v>10142</v>
      </c>
      <c r="M531" s="238">
        <v>9689</v>
      </c>
      <c r="N531" s="300">
        <v>453</v>
      </c>
      <c r="O531" s="244">
        <v>77.63</v>
      </c>
      <c r="P531" s="111">
        <v>95.53</v>
      </c>
      <c r="Q531" s="317">
        <v>4</v>
      </c>
      <c r="R531" s="95">
        <v>0.73699999999999999</v>
      </c>
      <c r="S531" s="116">
        <v>43</v>
      </c>
      <c r="T531" s="116">
        <v>6281</v>
      </c>
      <c r="U531" s="116">
        <v>0</v>
      </c>
      <c r="V531" s="116">
        <v>0</v>
      </c>
      <c r="W531" s="116">
        <v>15</v>
      </c>
      <c r="X531" s="116">
        <v>44</v>
      </c>
      <c r="Y531" s="116">
        <v>46</v>
      </c>
      <c r="Z531" s="324">
        <v>0</v>
      </c>
    </row>
    <row r="532" spans="1:26" ht="15" customHeight="1" x14ac:dyDescent="0.2">
      <c r="A532" s="14" t="s">
        <v>669</v>
      </c>
      <c r="B532" s="8">
        <v>354440</v>
      </c>
      <c r="C532" s="15">
        <v>0</v>
      </c>
      <c r="D532" s="59">
        <v>19</v>
      </c>
      <c r="E532" s="269">
        <v>19</v>
      </c>
      <c r="F532" s="270">
        <v>30</v>
      </c>
      <c r="G532" s="310" t="s">
        <v>1563</v>
      </c>
      <c r="H532" s="117" t="s">
        <v>2</v>
      </c>
      <c r="I532" s="101"/>
      <c r="J532" s="120">
        <v>236.91</v>
      </c>
      <c r="K532" s="123">
        <v>1.5551824569230543</v>
      </c>
      <c r="L532" s="238">
        <v>2930</v>
      </c>
      <c r="M532" s="238">
        <v>1722</v>
      </c>
      <c r="N532" s="300">
        <v>1208</v>
      </c>
      <c r="O532" s="244">
        <v>12.39</v>
      </c>
      <c r="P532" s="111">
        <v>58.77</v>
      </c>
      <c r="Q532" s="317">
        <v>3</v>
      </c>
      <c r="R532" s="95">
        <v>0.72099999999999997</v>
      </c>
      <c r="S532" s="116">
        <v>42</v>
      </c>
      <c r="T532" s="116">
        <v>15676</v>
      </c>
      <c r="U532" s="116">
        <v>2500</v>
      </c>
      <c r="V532" s="116">
        <v>0</v>
      </c>
      <c r="W532" s="116">
        <v>3</v>
      </c>
      <c r="X532" s="116">
        <v>8</v>
      </c>
      <c r="Y532" s="116">
        <v>10</v>
      </c>
      <c r="Z532" s="324">
        <v>0</v>
      </c>
    </row>
    <row r="533" spans="1:26" ht="15" customHeight="1" x14ac:dyDescent="0.2">
      <c r="A533" s="14" t="s">
        <v>670</v>
      </c>
      <c r="B533" s="8">
        <v>354450</v>
      </c>
      <c r="C533" s="15">
        <v>0</v>
      </c>
      <c r="D533" s="59">
        <v>18</v>
      </c>
      <c r="E533" s="269">
        <v>18</v>
      </c>
      <c r="F533" s="270">
        <v>30</v>
      </c>
      <c r="G533" s="310" t="s">
        <v>1564</v>
      </c>
      <c r="H533" s="117" t="s">
        <v>1</v>
      </c>
      <c r="I533" s="101"/>
      <c r="J533" s="120">
        <v>234.38</v>
      </c>
      <c r="K533" s="123">
        <v>0.65708242989357402</v>
      </c>
      <c r="L533" s="238">
        <v>2934</v>
      </c>
      <c r="M533" s="238">
        <v>2505</v>
      </c>
      <c r="N533" s="300">
        <v>429</v>
      </c>
      <c r="O533" s="244">
        <v>12.08</v>
      </c>
      <c r="P533" s="111">
        <v>85.38</v>
      </c>
      <c r="Q533" s="317">
        <v>3</v>
      </c>
      <c r="R533" s="95">
        <v>0.75900000000000001</v>
      </c>
      <c r="S533" s="116">
        <v>25</v>
      </c>
      <c r="T533" s="116">
        <v>18700</v>
      </c>
      <c r="U533" s="116">
        <v>0</v>
      </c>
      <c r="V533" s="116">
        <v>200</v>
      </c>
      <c r="W533" s="116">
        <v>3</v>
      </c>
      <c r="X533" s="116">
        <v>12</v>
      </c>
      <c r="Y533" s="116">
        <v>18</v>
      </c>
      <c r="Z533" s="324">
        <v>88.76</v>
      </c>
    </row>
    <row r="534" spans="1:26" ht="15" customHeight="1" x14ac:dyDescent="0.2">
      <c r="A534" s="14" t="s">
        <v>671</v>
      </c>
      <c r="B534" s="8">
        <v>354460</v>
      </c>
      <c r="C534" s="15">
        <v>0</v>
      </c>
      <c r="D534" s="59">
        <v>16</v>
      </c>
      <c r="E534" s="269">
        <v>16</v>
      </c>
      <c r="F534" s="270">
        <v>30</v>
      </c>
      <c r="G534" s="310" t="s">
        <v>1565</v>
      </c>
      <c r="H534" s="117" t="s">
        <v>0</v>
      </c>
      <c r="I534" s="101"/>
      <c r="J534" s="120">
        <v>311.66000000000003</v>
      </c>
      <c r="K534" s="123">
        <v>0.61020186419769029</v>
      </c>
      <c r="L534" s="238">
        <v>5354</v>
      </c>
      <c r="M534" s="238">
        <v>4800</v>
      </c>
      <c r="N534" s="300">
        <v>554</v>
      </c>
      <c r="O534" s="244">
        <v>17.54</v>
      </c>
      <c r="P534" s="111">
        <v>89.65</v>
      </c>
      <c r="Q534" s="317">
        <v>5</v>
      </c>
      <c r="R534" s="95">
        <v>0.72799999999999998</v>
      </c>
      <c r="S534" s="116">
        <v>55</v>
      </c>
      <c r="T534" s="116">
        <v>18050</v>
      </c>
      <c r="U534" s="116">
        <v>600</v>
      </c>
      <c r="V534" s="116">
        <v>0</v>
      </c>
      <c r="W534" s="116">
        <v>3</v>
      </c>
      <c r="X534" s="116">
        <v>23</v>
      </c>
      <c r="Y534" s="116">
        <v>22</v>
      </c>
      <c r="Z534" s="324">
        <v>72.63</v>
      </c>
    </row>
    <row r="535" spans="1:26" ht="15" customHeight="1" x14ac:dyDescent="0.2">
      <c r="A535" s="14" t="s">
        <v>672</v>
      </c>
      <c r="B535" s="8">
        <v>354470</v>
      </c>
      <c r="C535" s="15">
        <v>0</v>
      </c>
      <c r="D535" s="59">
        <v>21</v>
      </c>
      <c r="E535" s="269">
        <v>21</v>
      </c>
      <c r="F535" s="270">
        <v>30</v>
      </c>
      <c r="G535" s="310" t="s">
        <v>1566</v>
      </c>
      <c r="H535" s="117" t="s">
        <v>4</v>
      </c>
      <c r="I535" s="101"/>
      <c r="J535" s="120">
        <v>148.93</v>
      </c>
      <c r="K535" s="123">
        <v>-0.18823095933744316</v>
      </c>
      <c r="L535" s="238">
        <v>2366</v>
      </c>
      <c r="M535" s="238">
        <v>1904</v>
      </c>
      <c r="N535" s="300">
        <v>462</v>
      </c>
      <c r="O535" s="244">
        <v>15.99</v>
      </c>
      <c r="P535" s="111">
        <v>80.47</v>
      </c>
      <c r="Q535" s="317">
        <v>3</v>
      </c>
      <c r="R535" s="95">
        <v>0.73</v>
      </c>
      <c r="S535" s="116">
        <v>28</v>
      </c>
      <c r="T535" s="116">
        <v>9230</v>
      </c>
      <c r="U535" s="116">
        <v>0</v>
      </c>
      <c r="V535" s="116">
        <v>0</v>
      </c>
      <c r="W535" s="116">
        <v>5</v>
      </c>
      <c r="X535" s="116">
        <v>5</v>
      </c>
      <c r="Y535" s="116">
        <v>17</v>
      </c>
      <c r="Z535" s="324">
        <v>0</v>
      </c>
    </row>
    <row r="536" spans="1:26" ht="15" customHeight="1" x14ac:dyDescent="0.2">
      <c r="A536" s="14" t="s">
        <v>673</v>
      </c>
      <c r="B536" s="8">
        <v>354480</v>
      </c>
      <c r="C536" s="15">
        <v>0</v>
      </c>
      <c r="D536" s="59">
        <v>16</v>
      </c>
      <c r="E536" s="269">
        <v>16</v>
      </c>
      <c r="F536" s="270">
        <v>30</v>
      </c>
      <c r="G536" s="310" t="s">
        <v>1567</v>
      </c>
      <c r="H536" s="117" t="s">
        <v>0</v>
      </c>
      <c r="I536" s="101"/>
      <c r="J536" s="120">
        <v>308.66000000000003</v>
      </c>
      <c r="K536" s="123">
        <v>1.4977259840013524</v>
      </c>
      <c r="L536" s="238">
        <v>5784</v>
      </c>
      <c r="M536" s="238">
        <v>5326</v>
      </c>
      <c r="N536" s="300">
        <v>458</v>
      </c>
      <c r="O536" s="244">
        <v>18.75</v>
      </c>
      <c r="P536" s="111">
        <v>92.08</v>
      </c>
      <c r="Q536" s="317">
        <v>3</v>
      </c>
      <c r="R536" s="95">
        <v>0.751</v>
      </c>
      <c r="S536" s="116">
        <v>49</v>
      </c>
      <c r="T536" s="116">
        <v>35000</v>
      </c>
      <c r="U536" s="116">
        <v>200000</v>
      </c>
      <c r="V536" s="116">
        <v>0</v>
      </c>
      <c r="W536" s="116">
        <v>11</v>
      </c>
      <c r="X536" s="116">
        <v>40</v>
      </c>
      <c r="Y536" s="116">
        <v>34</v>
      </c>
      <c r="Z536" s="324">
        <v>58.5</v>
      </c>
    </row>
    <row r="537" spans="1:26" ht="15" customHeight="1" x14ac:dyDescent="0.2">
      <c r="A537" s="14" t="s">
        <v>674</v>
      </c>
      <c r="B537" s="8">
        <v>354490</v>
      </c>
      <c r="C537" s="15">
        <v>0</v>
      </c>
      <c r="D537" s="59">
        <v>4</v>
      </c>
      <c r="E537" s="269">
        <v>4</v>
      </c>
      <c r="F537" s="270">
        <v>30</v>
      </c>
      <c r="G537" s="310" t="s">
        <v>1568</v>
      </c>
      <c r="H537" s="117" t="s">
        <v>15</v>
      </c>
      <c r="I537" s="101"/>
      <c r="J537" s="120">
        <v>303.75</v>
      </c>
      <c r="K537" s="123">
        <v>1.1178209126074812</v>
      </c>
      <c r="L537" s="238">
        <v>11083</v>
      </c>
      <c r="M537" s="238">
        <v>10268</v>
      </c>
      <c r="N537" s="300">
        <v>815</v>
      </c>
      <c r="O537" s="244">
        <v>36.25</v>
      </c>
      <c r="P537" s="111">
        <v>92.65</v>
      </c>
      <c r="Q537" s="317">
        <v>4</v>
      </c>
      <c r="R537" s="95">
        <v>0.77200000000000002</v>
      </c>
      <c r="S537" s="116">
        <v>94</v>
      </c>
      <c r="T537" s="116">
        <v>6268</v>
      </c>
      <c r="U537" s="116">
        <v>4818500</v>
      </c>
      <c r="V537" s="116">
        <v>1796</v>
      </c>
      <c r="W537" s="116">
        <v>36</v>
      </c>
      <c r="X537" s="116">
        <v>94</v>
      </c>
      <c r="Y537" s="116">
        <v>93</v>
      </c>
      <c r="Z537" s="324">
        <v>0</v>
      </c>
    </row>
    <row r="538" spans="1:26" ht="15" customHeight="1" x14ac:dyDescent="0.2">
      <c r="A538" s="14" t="s">
        <v>675</v>
      </c>
      <c r="B538" s="8">
        <v>354500</v>
      </c>
      <c r="C538" s="15">
        <v>0</v>
      </c>
      <c r="D538" s="59">
        <v>6</v>
      </c>
      <c r="E538" s="269">
        <v>6</v>
      </c>
      <c r="F538" s="270">
        <v>30</v>
      </c>
      <c r="G538" s="310" t="s">
        <v>1569</v>
      </c>
      <c r="H538" s="117" t="s">
        <v>16</v>
      </c>
      <c r="I538" s="101"/>
      <c r="J538" s="120">
        <v>425.84</v>
      </c>
      <c r="K538" s="123">
        <v>0.75119049666771964</v>
      </c>
      <c r="L538" s="238">
        <v>16226</v>
      </c>
      <c r="M538" s="238">
        <v>10550</v>
      </c>
      <c r="N538" s="300">
        <v>5676</v>
      </c>
      <c r="O538" s="244">
        <v>38.18</v>
      </c>
      <c r="P538" s="111">
        <v>65.02</v>
      </c>
      <c r="Q538" s="317">
        <v>4</v>
      </c>
      <c r="R538" s="95">
        <v>0.73199999999999998</v>
      </c>
      <c r="S538" s="116">
        <v>116</v>
      </c>
      <c r="T538" s="116">
        <v>5000</v>
      </c>
      <c r="U538" s="116">
        <v>0</v>
      </c>
      <c r="V538" s="116">
        <v>1000</v>
      </c>
      <c r="W538" s="116">
        <v>12</v>
      </c>
      <c r="X538" s="116">
        <v>105</v>
      </c>
      <c r="Y538" s="116">
        <v>76</v>
      </c>
      <c r="Z538" s="324">
        <v>40.049999999999997</v>
      </c>
    </row>
    <row r="539" spans="1:26" ht="15" customHeight="1" x14ac:dyDescent="0.2">
      <c r="A539" s="14" t="s">
        <v>676</v>
      </c>
      <c r="B539" s="8">
        <v>354510</v>
      </c>
      <c r="C539" s="15">
        <v>0</v>
      </c>
      <c r="D539" s="59">
        <v>20</v>
      </c>
      <c r="E539" s="269">
        <v>20</v>
      </c>
      <c r="F539" s="270">
        <v>30</v>
      </c>
      <c r="G539" s="310" t="s">
        <v>1570</v>
      </c>
      <c r="H539" s="117" t="s">
        <v>3</v>
      </c>
      <c r="I539" s="101"/>
      <c r="J539" s="120">
        <v>172.75</v>
      </c>
      <c r="K539" s="123">
        <v>0.72790983889177152</v>
      </c>
      <c r="L539" s="238">
        <v>4960</v>
      </c>
      <c r="M539" s="238">
        <v>4579</v>
      </c>
      <c r="N539" s="300">
        <v>381</v>
      </c>
      <c r="O539" s="244">
        <v>28.66</v>
      </c>
      <c r="P539" s="111">
        <v>92.32</v>
      </c>
      <c r="Q539" s="317">
        <v>5</v>
      </c>
      <c r="R539" s="95">
        <v>0.71899999999999997</v>
      </c>
      <c r="S539" s="116">
        <v>24</v>
      </c>
      <c r="T539" s="116">
        <v>10780</v>
      </c>
      <c r="U539" s="116">
        <v>0</v>
      </c>
      <c r="V539" s="116">
        <v>900</v>
      </c>
      <c r="W539" s="116">
        <v>2</v>
      </c>
      <c r="X539" s="116">
        <v>21</v>
      </c>
      <c r="Y539" s="116">
        <v>18</v>
      </c>
      <c r="Z539" s="324">
        <v>0</v>
      </c>
    </row>
    <row r="540" spans="1:26" ht="15" customHeight="1" x14ac:dyDescent="0.2">
      <c r="A540" s="14" t="s">
        <v>677</v>
      </c>
      <c r="B540" s="8">
        <v>354515</v>
      </c>
      <c r="C540" s="15">
        <v>0</v>
      </c>
      <c r="D540" s="59">
        <v>5</v>
      </c>
      <c r="E540" s="269">
        <v>5</v>
      </c>
      <c r="F540" s="270">
        <v>30</v>
      </c>
      <c r="G540" s="310" t="s">
        <v>1571</v>
      </c>
      <c r="H540" s="117" t="s">
        <v>9</v>
      </c>
      <c r="I540" s="101"/>
      <c r="J540" s="120">
        <v>101.4</v>
      </c>
      <c r="K540" s="123">
        <v>1.6471408410585919</v>
      </c>
      <c r="L540" s="238">
        <v>7517</v>
      </c>
      <c r="M540" s="238">
        <v>6290</v>
      </c>
      <c r="N540" s="300">
        <v>1227</v>
      </c>
      <c r="O540" s="244">
        <v>75.37</v>
      </c>
      <c r="P540" s="111">
        <v>83.68</v>
      </c>
      <c r="Q540" s="317">
        <v>3</v>
      </c>
      <c r="R540" s="95">
        <v>0.79100000000000004</v>
      </c>
      <c r="S540" s="116">
        <v>22</v>
      </c>
      <c r="T540" s="116">
        <v>6600</v>
      </c>
      <c r="U540" s="116">
        <v>530000</v>
      </c>
      <c r="V540" s="116">
        <v>0</v>
      </c>
      <c r="W540" s="116">
        <v>39</v>
      </c>
      <c r="X540" s="116">
        <v>88</v>
      </c>
      <c r="Y540" s="116">
        <v>60</v>
      </c>
      <c r="Z540" s="324">
        <v>0</v>
      </c>
    </row>
    <row r="541" spans="1:26" ht="15" customHeight="1" x14ac:dyDescent="0.2">
      <c r="A541" s="14" t="s">
        <v>678</v>
      </c>
      <c r="B541" s="8">
        <v>354520</v>
      </c>
      <c r="C541" s="15">
        <v>0</v>
      </c>
      <c r="D541" s="59">
        <v>5</v>
      </c>
      <c r="E541" s="269">
        <v>5</v>
      </c>
      <c r="F541" s="270">
        <v>30</v>
      </c>
      <c r="G541" s="310" t="s">
        <v>1572</v>
      </c>
      <c r="H541" s="117" t="s">
        <v>9</v>
      </c>
      <c r="I541" s="101"/>
      <c r="J541" s="120">
        <v>134.26</v>
      </c>
      <c r="K541" s="123">
        <v>1.0652515813630137</v>
      </c>
      <c r="L541" s="238">
        <v>110542</v>
      </c>
      <c r="M541" s="238">
        <v>109765</v>
      </c>
      <c r="N541" s="300">
        <v>777</v>
      </c>
      <c r="O541" s="244">
        <v>830.77</v>
      </c>
      <c r="P541" s="111">
        <v>99.3</v>
      </c>
      <c r="Q541" s="317">
        <v>1</v>
      </c>
      <c r="R541" s="95">
        <v>0.78</v>
      </c>
      <c r="S541" s="116">
        <v>32</v>
      </c>
      <c r="T541" s="116">
        <v>3500</v>
      </c>
      <c r="U541" s="116">
        <v>1080000</v>
      </c>
      <c r="V541" s="116">
        <v>1200</v>
      </c>
      <c r="W541" s="116">
        <v>373</v>
      </c>
      <c r="X541" s="116">
        <v>1072</v>
      </c>
      <c r="Y541" s="116">
        <v>747</v>
      </c>
      <c r="Z541" s="324">
        <v>0.16</v>
      </c>
    </row>
    <row r="542" spans="1:26" ht="15" customHeight="1" x14ac:dyDescent="0.2">
      <c r="A542" s="14" t="s">
        <v>679</v>
      </c>
      <c r="B542" s="8">
        <v>354530</v>
      </c>
      <c r="C542" s="15">
        <v>0</v>
      </c>
      <c r="D542" s="59">
        <v>10</v>
      </c>
      <c r="E542" s="269">
        <v>10</v>
      </c>
      <c r="F542" s="270">
        <v>30</v>
      </c>
      <c r="G542" s="310" t="s">
        <v>1573</v>
      </c>
      <c r="H542" s="117" t="s">
        <v>54</v>
      </c>
      <c r="I542" s="101"/>
      <c r="J542" s="120">
        <v>280.31</v>
      </c>
      <c r="K542" s="123">
        <v>1.1619336918366585</v>
      </c>
      <c r="L542" s="238">
        <v>42273</v>
      </c>
      <c r="M542" s="238">
        <v>33208</v>
      </c>
      <c r="N542" s="300">
        <v>9065</v>
      </c>
      <c r="O542" s="244">
        <v>150.6</v>
      </c>
      <c r="P542" s="111">
        <v>78.56</v>
      </c>
      <c r="Q542" s="317">
        <v>3</v>
      </c>
      <c r="R542" s="95">
        <v>0.72899999999999998</v>
      </c>
      <c r="S542" s="116">
        <v>53</v>
      </c>
      <c r="T542" s="116">
        <v>8000</v>
      </c>
      <c r="U542" s="116">
        <v>600000</v>
      </c>
      <c r="V542" s="116">
        <v>0</v>
      </c>
      <c r="W542" s="116">
        <v>54</v>
      </c>
      <c r="X542" s="116">
        <v>209</v>
      </c>
      <c r="Y542" s="116">
        <v>136</v>
      </c>
      <c r="Z542" s="324">
        <v>0</v>
      </c>
    </row>
    <row r="543" spans="1:26" ht="15" customHeight="1" x14ac:dyDescent="0.2">
      <c r="A543" s="14" t="s">
        <v>680</v>
      </c>
      <c r="B543" s="8">
        <v>354540</v>
      </c>
      <c r="C543" s="15">
        <v>0</v>
      </c>
      <c r="D543" s="59">
        <v>17</v>
      </c>
      <c r="E543" s="269">
        <v>17</v>
      </c>
      <c r="F543" s="270">
        <v>30</v>
      </c>
      <c r="G543" s="310" t="s">
        <v>1574</v>
      </c>
      <c r="H543" s="117" t="s">
        <v>7</v>
      </c>
      <c r="I543" s="101"/>
      <c r="J543" s="120">
        <v>189.07</v>
      </c>
      <c r="K543" s="123">
        <v>0.29128691303879073</v>
      </c>
      <c r="L543" s="238">
        <v>8930</v>
      </c>
      <c r="M543" s="238">
        <v>8154</v>
      </c>
      <c r="N543" s="300">
        <v>776</v>
      </c>
      <c r="O543" s="244">
        <v>47.41</v>
      </c>
      <c r="P543" s="111">
        <v>91.31</v>
      </c>
      <c r="Q543" s="317">
        <v>5</v>
      </c>
      <c r="R543" s="95">
        <v>0.70399999999999996</v>
      </c>
      <c r="S543" s="116">
        <v>49</v>
      </c>
      <c r="T543" s="116">
        <v>8000</v>
      </c>
      <c r="U543" s="116">
        <v>0</v>
      </c>
      <c r="V543" s="116">
        <v>9000</v>
      </c>
      <c r="W543" s="116">
        <v>22</v>
      </c>
      <c r="X543" s="116">
        <v>58</v>
      </c>
      <c r="Y543" s="116">
        <v>34</v>
      </c>
      <c r="Z543" s="324">
        <v>6.83</v>
      </c>
    </row>
    <row r="544" spans="1:26" ht="15" customHeight="1" x14ac:dyDescent="0.2">
      <c r="A544" s="14" t="s">
        <v>681</v>
      </c>
      <c r="B544" s="8">
        <v>354550</v>
      </c>
      <c r="C544" s="15">
        <v>0</v>
      </c>
      <c r="D544" s="59">
        <v>22</v>
      </c>
      <c r="E544" s="269">
        <v>22</v>
      </c>
      <c r="F544" s="270">
        <v>30</v>
      </c>
      <c r="G544" s="310" t="s">
        <v>1575</v>
      </c>
      <c r="H544" s="117" t="s">
        <v>5</v>
      </c>
      <c r="I544" s="101"/>
      <c r="J544" s="120">
        <v>455.39</v>
      </c>
      <c r="K544" s="123">
        <v>1.545332013274292</v>
      </c>
      <c r="L544" s="238">
        <v>3960</v>
      </c>
      <c r="M544" s="238">
        <v>2983</v>
      </c>
      <c r="N544" s="300">
        <v>977</v>
      </c>
      <c r="O544" s="244">
        <v>8.69</v>
      </c>
      <c r="P544" s="111">
        <v>75.33</v>
      </c>
      <c r="Q544" s="317">
        <v>4</v>
      </c>
      <c r="R544" s="95">
        <v>0.70899999999999996</v>
      </c>
      <c r="S544" s="116">
        <v>51</v>
      </c>
      <c r="T544" s="116">
        <v>46000</v>
      </c>
      <c r="U544" s="116">
        <v>0</v>
      </c>
      <c r="V544" s="116">
        <v>0</v>
      </c>
      <c r="W544" s="116">
        <v>3</v>
      </c>
      <c r="X544" s="116">
        <v>23</v>
      </c>
      <c r="Y544" s="116">
        <v>12</v>
      </c>
      <c r="Z544" s="324">
        <v>24.46</v>
      </c>
    </row>
    <row r="545" spans="1:26" ht="15" customHeight="1" x14ac:dyDescent="0.2">
      <c r="A545" s="14" t="s">
        <v>682</v>
      </c>
      <c r="B545" s="8">
        <v>354560</v>
      </c>
      <c r="C545" s="15">
        <v>0</v>
      </c>
      <c r="D545" s="59">
        <v>15</v>
      </c>
      <c r="E545" s="269">
        <v>15</v>
      </c>
      <c r="F545" s="270">
        <v>30</v>
      </c>
      <c r="G545" s="310" t="s">
        <v>1576</v>
      </c>
      <c r="H545" s="117" t="s">
        <v>17</v>
      </c>
      <c r="I545" s="101"/>
      <c r="J545" s="120">
        <v>331.02</v>
      </c>
      <c r="K545" s="123">
        <v>0.48857871701759592</v>
      </c>
      <c r="L545" s="238">
        <v>14631</v>
      </c>
      <c r="M545" s="238">
        <v>13842</v>
      </c>
      <c r="N545" s="300">
        <v>789</v>
      </c>
      <c r="O545" s="244">
        <v>44.3</v>
      </c>
      <c r="P545" s="111">
        <v>94.61</v>
      </c>
      <c r="Q545" s="317">
        <v>2</v>
      </c>
      <c r="R545" s="95">
        <v>0.76</v>
      </c>
      <c r="S545" s="116">
        <v>59</v>
      </c>
      <c r="T545" s="116">
        <v>2400</v>
      </c>
      <c r="U545" s="116">
        <v>200000</v>
      </c>
      <c r="V545" s="116">
        <v>0</v>
      </c>
      <c r="W545" s="116">
        <v>18</v>
      </c>
      <c r="X545" s="116">
        <v>131</v>
      </c>
      <c r="Y545" s="116">
        <v>104</v>
      </c>
      <c r="Z545" s="324">
        <v>0</v>
      </c>
    </row>
    <row r="546" spans="1:26" ht="15" customHeight="1" x14ac:dyDescent="0.2">
      <c r="A546" s="14" t="s">
        <v>683</v>
      </c>
      <c r="B546" s="8">
        <v>354570</v>
      </c>
      <c r="C546" s="15">
        <v>0</v>
      </c>
      <c r="D546" s="59">
        <v>15</v>
      </c>
      <c r="E546" s="269">
        <v>15</v>
      </c>
      <c r="F546" s="270">
        <v>30</v>
      </c>
      <c r="G546" s="310" t="s">
        <v>1577</v>
      </c>
      <c r="H546" s="117" t="s">
        <v>17</v>
      </c>
      <c r="I546" s="101"/>
      <c r="J546" s="120">
        <v>274.27999999999997</v>
      </c>
      <c r="K546" s="123">
        <v>3.689101103048209E-2</v>
      </c>
      <c r="L546" s="238">
        <v>5704</v>
      </c>
      <c r="M546" s="238">
        <v>4994</v>
      </c>
      <c r="N546" s="300">
        <v>710</v>
      </c>
      <c r="O546" s="244">
        <v>20.93</v>
      </c>
      <c r="P546" s="111">
        <v>87.55</v>
      </c>
      <c r="Q546" s="317">
        <v>4</v>
      </c>
      <c r="R546" s="95">
        <v>0.72799999999999998</v>
      </c>
      <c r="S546" s="116">
        <v>39</v>
      </c>
      <c r="T546" s="116">
        <v>19500</v>
      </c>
      <c r="U546" s="116">
        <v>0</v>
      </c>
      <c r="V546" s="116">
        <v>100</v>
      </c>
      <c r="W546" s="116">
        <v>6</v>
      </c>
      <c r="X546" s="116">
        <v>38</v>
      </c>
      <c r="Y546" s="116">
        <v>25</v>
      </c>
      <c r="Z546" s="324">
        <v>36.74</v>
      </c>
    </row>
    <row r="547" spans="1:26" ht="15" customHeight="1" x14ac:dyDescent="0.2">
      <c r="A547" s="14" t="s">
        <v>684</v>
      </c>
      <c r="B547" s="8">
        <v>354580</v>
      </c>
      <c r="C547" s="15">
        <v>0</v>
      </c>
      <c r="D547" s="59">
        <v>5</v>
      </c>
      <c r="E547" s="269">
        <v>5</v>
      </c>
      <c r="F547" s="270">
        <v>30</v>
      </c>
      <c r="G547" s="310" t="s">
        <v>1578</v>
      </c>
      <c r="H547" s="117" t="s">
        <v>9</v>
      </c>
      <c r="I547" s="101"/>
      <c r="J547" s="120">
        <v>271.49</v>
      </c>
      <c r="K547" s="123">
        <v>0.52209707734665045</v>
      </c>
      <c r="L547" s="238">
        <v>184682</v>
      </c>
      <c r="M547" s="238">
        <v>183232</v>
      </c>
      <c r="N547" s="300">
        <v>1450</v>
      </c>
      <c r="O547" s="244">
        <v>681.41</v>
      </c>
      <c r="P547" s="111">
        <v>99.21</v>
      </c>
      <c r="Q547" s="317">
        <v>1</v>
      </c>
      <c r="R547" s="95">
        <v>0.78100000000000003</v>
      </c>
      <c r="S547" s="116">
        <v>35</v>
      </c>
      <c r="T547" s="116">
        <v>2500</v>
      </c>
      <c r="U547" s="116">
        <v>720000</v>
      </c>
      <c r="V547" s="116">
        <v>500</v>
      </c>
      <c r="W547" s="116">
        <v>884</v>
      </c>
      <c r="X547" s="116">
        <v>1588</v>
      </c>
      <c r="Y547" s="116">
        <v>939</v>
      </c>
      <c r="Z547" s="324">
        <v>0</v>
      </c>
    </row>
    <row r="548" spans="1:26" ht="15" customHeight="1" x14ac:dyDescent="0.2">
      <c r="A548" s="14" t="s">
        <v>685</v>
      </c>
      <c r="B548" s="8">
        <v>354600</v>
      </c>
      <c r="C548" s="15">
        <v>0</v>
      </c>
      <c r="D548" s="59">
        <v>2</v>
      </c>
      <c r="E548" s="269">
        <v>2</v>
      </c>
      <c r="F548" s="270">
        <v>30</v>
      </c>
      <c r="G548" s="310" t="s">
        <v>1579</v>
      </c>
      <c r="H548" s="117" t="s">
        <v>6</v>
      </c>
      <c r="I548" s="101"/>
      <c r="J548" s="120">
        <v>275</v>
      </c>
      <c r="K548" s="123">
        <v>0.39248892771948096</v>
      </c>
      <c r="L548" s="238">
        <v>13979</v>
      </c>
      <c r="M548" s="238">
        <v>12331</v>
      </c>
      <c r="N548" s="300">
        <v>1648</v>
      </c>
      <c r="O548" s="244">
        <v>51.35</v>
      </c>
      <c r="P548" s="111">
        <v>88.21</v>
      </c>
      <c r="Q548" s="317">
        <v>4</v>
      </c>
      <c r="R548" s="95">
        <v>0.73499999999999999</v>
      </c>
      <c r="S548" s="116">
        <v>87</v>
      </c>
      <c r="T548" s="116">
        <v>9400</v>
      </c>
      <c r="U548" s="116">
        <v>0</v>
      </c>
      <c r="V548" s="116">
        <v>0</v>
      </c>
      <c r="W548" s="116">
        <v>23</v>
      </c>
      <c r="X548" s="116">
        <v>80</v>
      </c>
      <c r="Y548" s="116">
        <v>66</v>
      </c>
      <c r="Z548" s="324">
        <v>7.25</v>
      </c>
    </row>
    <row r="549" spans="1:26" ht="15" customHeight="1" x14ac:dyDescent="0.2">
      <c r="A549" s="14" t="s">
        <v>686</v>
      </c>
      <c r="B549" s="8">
        <v>354610</v>
      </c>
      <c r="C549" s="15">
        <v>0</v>
      </c>
      <c r="D549" s="59">
        <v>15</v>
      </c>
      <c r="E549" s="269">
        <v>15</v>
      </c>
      <c r="F549" s="270">
        <v>30</v>
      </c>
      <c r="G549" s="310" t="s">
        <v>1580</v>
      </c>
      <c r="H549" s="117" t="s">
        <v>17</v>
      </c>
      <c r="I549" s="101"/>
      <c r="J549" s="120">
        <v>183.4</v>
      </c>
      <c r="K549" s="123">
        <v>-0.3159213275399142</v>
      </c>
      <c r="L549" s="238">
        <v>2053</v>
      </c>
      <c r="M549" s="238">
        <v>1603</v>
      </c>
      <c r="N549" s="300">
        <v>450</v>
      </c>
      <c r="O549" s="244">
        <v>11.19</v>
      </c>
      <c r="P549" s="111">
        <v>78.08</v>
      </c>
      <c r="Q549" s="317">
        <v>4</v>
      </c>
      <c r="R549" s="95">
        <v>0.73299999999999998</v>
      </c>
      <c r="S549" s="116">
        <v>33</v>
      </c>
      <c r="T549" s="116">
        <v>19590</v>
      </c>
      <c r="U549" s="116">
        <v>0</v>
      </c>
      <c r="V549" s="116">
        <v>0</v>
      </c>
      <c r="W549" s="116">
        <v>5</v>
      </c>
      <c r="X549" s="116">
        <v>16</v>
      </c>
      <c r="Y549" s="116">
        <v>11</v>
      </c>
      <c r="Z549" s="324">
        <v>36.76</v>
      </c>
    </row>
    <row r="550" spans="1:26" ht="15" customHeight="1" x14ac:dyDescent="0.2">
      <c r="A550" s="14" t="s">
        <v>687</v>
      </c>
      <c r="B550" s="8">
        <v>354620</v>
      </c>
      <c r="C550" s="15">
        <v>0</v>
      </c>
      <c r="D550" s="59">
        <v>9</v>
      </c>
      <c r="E550" s="269">
        <v>9</v>
      </c>
      <c r="F550" s="270">
        <v>30</v>
      </c>
      <c r="G550" s="310" t="s">
        <v>1581</v>
      </c>
      <c r="H550" s="117" t="s">
        <v>18</v>
      </c>
      <c r="I550" s="101"/>
      <c r="J550" s="120">
        <v>149.43</v>
      </c>
      <c r="K550" s="123">
        <v>1.0484361389216046</v>
      </c>
      <c r="L550" s="238">
        <v>4180</v>
      </c>
      <c r="M550" s="238">
        <v>3062</v>
      </c>
      <c r="N550" s="300">
        <v>1118</v>
      </c>
      <c r="O550" s="244">
        <v>27.84</v>
      </c>
      <c r="P550" s="111">
        <v>73.25</v>
      </c>
      <c r="Q550" s="317">
        <v>4</v>
      </c>
      <c r="R550" s="95">
        <v>0.79</v>
      </c>
      <c r="S550" s="116">
        <v>77</v>
      </c>
      <c r="T550" s="116">
        <v>7500</v>
      </c>
      <c r="U550" s="116">
        <v>1440150</v>
      </c>
      <c r="V550" s="116">
        <v>6782</v>
      </c>
      <c r="W550" s="116">
        <v>19</v>
      </c>
      <c r="X550" s="116">
        <v>27</v>
      </c>
      <c r="Y550" s="116">
        <v>29</v>
      </c>
      <c r="Z550" s="324">
        <v>0</v>
      </c>
    </row>
    <row r="551" spans="1:26" ht="15" customHeight="1" x14ac:dyDescent="0.2">
      <c r="A551" s="14" t="s">
        <v>688</v>
      </c>
      <c r="B551" s="8">
        <v>354625</v>
      </c>
      <c r="C551" s="15">
        <v>0</v>
      </c>
      <c r="D551" s="59">
        <v>4</v>
      </c>
      <c r="E551" s="269">
        <v>4</v>
      </c>
      <c r="F551" s="270">
        <v>30</v>
      </c>
      <c r="G551" s="310" t="s">
        <v>1582</v>
      </c>
      <c r="H551" s="117" t="s">
        <v>15</v>
      </c>
      <c r="I551" s="101"/>
      <c r="J551" s="120">
        <v>147.82</v>
      </c>
      <c r="K551" s="123">
        <v>0.66811050903659019</v>
      </c>
      <c r="L551" s="238">
        <v>2018</v>
      </c>
      <c r="M551" s="238">
        <v>1378</v>
      </c>
      <c r="N551" s="300">
        <v>640</v>
      </c>
      <c r="O551" s="244">
        <v>13.63</v>
      </c>
      <c r="P551" s="111">
        <v>68.290000000000006</v>
      </c>
      <c r="Q551" s="317">
        <v>5</v>
      </c>
      <c r="R551" s="95">
        <v>0.74299999999999999</v>
      </c>
      <c r="S551" s="116">
        <v>29</v>
      </c>
      <c r="T551" s="116">
        <v>2200</v>
      </c>
      <c r="U551" s="116">
        <v>0</v>
      </c>
      <c r="V551" s="116">
        <v>0</v>
      </c>
      <c r="W551" s="116">
        <v>3</v>
      </c>
      <c r="X551" s="116">
        <v>10</v>
      </c>
      <c r="Y551" s="116">
        <v>7</v>
      </c>
      <c r="Z551" s="324">
        <v>0</v>
      </c>
    </row>
    <row r="552" spans="1:26" ht="15" customHeight="1" x14ac:dyDescent="0.2">
      <c r="A552" s="14" t="s">
        <v>689</v>
      </c>
      <c r="B552" s="8">
        <v>354630</v>
      </c>
      <c r="C552" s="15">
        <v>0</v>
      </c>
      <c r="D552" s="59">
        <v>9</v>
      </c>
      <c r="E552" s="269">
        <v>9</v>
      </c>
      <c r="F552" s="270">
        <v>30</v>
      </c>
      <c r="G552" s="310" t="s">
        <v>1583</v>
      </c>
      <c r="H552" s="117" t="s">
        <v>18</v>
      </c>
      <c r="I552" s="101"/>
      <c r="J552" s="120">
        <v>295.7</v>
      </c>
      <c r="K552" s="123">
        <v>1.4141883978382008</v>
      </c>
      <c r="L552" s="238">
        <v>31905</v>
      </c>
      <c r="M552" s="238">
        <v>31104</v>
      </c>
      <c r="N552" s="300">
        <v>801</v>
      </c>
      <c r="O552" s="244">
        <v>108.03</v>
      </c>
      <c r="P552" s="111">
        <v>97.49</v>
      </c>
      <c r="Q552" s="317">
        <v>5</v>
      </c>
      <c r="R552" s="95">
        <v>0.72799999999999998</v>
      </c>
      <c r="S552" s="116">
        <v>75</v>
      </c>
      <c r="T552" s="116">
        <v>1473</v>
      </c>
      <c r="U552" s="116">
        <v>0</v>
      </c>
      <c r="V552" s="116">
        <v>0</v>
      </c>
      <c r="W552" s="116">
        <v>50</v>
      </c>
      <c r="X552" s="116">
        <v>321</v>
      </c>
      <c r="Y552" s="116">
        <v>318</v>
      </c>
      <c r="Z552" s="324">
        <v>0</v>
      </c>
    </row>
    <row r="553" spans="1:26" ht="15" customHeight="1" x14ac:dyDescent="0.2">
      <c r="A553" s="14" t="s">
        <v>690</v>
      </c>
      <c r="B553" s="8">
        <v>354640</v>
      </c>
      <c r="C553" s="15">
        <v>0</v>
      </c>
      <c r="D553" s="59">
        <v>17</v>
      </c>
      <c r="E553" s="269">
        <v>17</v>
      </c>
      <c r="F553" s="270">
        <v>30</v>
      </c>
      <c r="G553" s="310" t="s">
        <v>1584</v>
      </c>
      <c r="H553" s="117" t="s">
        <v>7</v>
      </c>
      <c r="I553" s="101"/>
      <c r="J553" s="120">
        <v>1116.3800000000001</v>
      </c>
      <c r="K553" s="123">
        <v>0.57202501927196003</v>
      </c>
      <c r="L553" s="238">
        <v>45019</v>
      </c>
      <c r="M553" s="238">
        <v>41821</v>
      </c>
      <c r="N553" s="300">
        <v>3198</v>
      </c>
      <c r="O553" s="244">
        <v>40.380000000000003</v>
      </c>
      <c r="P553" s="111">
        <v>92.9</v>
      </c>
      <c r="Q553" s="317">
        <v>3</v>
      </c>
      <c r="R553" s="95">
        <v>0.76200000000000001</v>
      </c>
      <c r="S553" s="116">
        <v>270</v>
      </c>
      <c r="T553" s="116">
        <v>53950</v>
      </c>
      <c r="U553" s="116">
        <v>200000</v>
      </c>
      <c r="V553" s="116">
        <v>3300</v>
      </c>
      <c r="W553" s="116">
        <v>150</v>
      </c>
      <c r="X553" s="116">
        <v>546</v>
      </c>
      <c r="Y553" s="116">
        <v>418</v>
      </c>
      <c r="Z553" s="324">
        <v>0</v>
      </c>
    </row>
    <row r="554" spans="1:26" ht="15" customHeight="1" x14ac:dyDescent="0.2">
      <c r="A554" s="14" t="s">
        <v>691</v>
      </c>
      <c r="B554" s="8">
        <v>354650</v>
      </c>
      <c r="C554" s="15">
        <v>0</v>
      </c>
      <c r="D554" s="59">
        <v>16</v>
      </c>
      <c r="E554" s="269">
        <v>16</v>
      </c>
      <c r="F554" s="270">
        <v>30</v>
      </c>
      <c r="G554" s="310" t="s">
        <v>1585</v>
      </c>
      <c r="H554" s="117" t="s">
        <v>0</v>
      </c>
      <c r="I554" s="101"/>
      <c r="J554" s="120">
        <v>134.96</v>
      </c>
      <c r="K554" s="123">
        <v>-0.23339520230689637</v>
      </c>
      <c r="L554" s="238">
        <v>5541</v>
      </c>
      <c r="M554" s="238">
        <v>5265</v>
      </c>
      <c r="N554" s="300">
        <v>276</v>
      </c>
      <c r="O554" s="244">
        <v>41.22</v>
      </c>
      <c r="P554" s="111">
        <v>95.02</v>
      </c>
      <c r="Q554" s="317">
        <v>3</v>
      </c>
      <c r="R554" s="95">
        <v>0.73799999999999999</v>
      </c>
      <c r="S554" s="116">
        <v>7</v>
      </c>
      <c r="T554" s="116">
        <v>371</v>
      </c>
      <c r="U554" s="116">
        <v>0</v>
      </c>
      <c r="V554" s="116">
        <v>0</v>
      </c>
      <c r="W554" s="116">
        <v>1</v>
      </c>
      <c r="X554" s="116">
        <v>34</v>
      </c>
      <c r="Y554" s="116">
        <v>41</v>
      </c>
      <c r="Z554" s="324">
        <v>0</v>
      </c>
    </row>
    <row r="555" spans="1:26" ht="15" customHeight="1" x14ac:dyDescent="0.2">
      <c r="A555" s="14" t="s">
        <v>692</v>
      </c>
      <c r="B555" s="8">
        <v>354660</v>
      </c>
      <c r="C555" s="15">
        <v>0</v>
      </c>
      <c r="D555" s="59">
        <v>18</v>
      </c>
      <c r="E555" s="269">
        <v>18</v>
      </c>
      <c r="F555" s="270">
        <v>30</v>
      </c>
      <c r="G555" s="310" t="s">
        <v>1586</v>
      </c>
      <c r="H555" s="117" t="s">
        <v>1</v>
      </c>
      <c r="I555" s="101"/>
      <c r="J555" s="120">
        <v>208.25</v>
      </c>
      <c r="K555" s="123">
        <v>0.72405206868071392</v>
      </c>
      <c r="L555" s="238">
        <v>30056</v>
      </c>
      <c r="M555" s="238">
        <v>28873</v>
      </c>
      <c r="N555" s="300">
        <v>1183</v>
      </c>
      <c r="O555" s="244">
        <v>145.52000000000001</v>
      </c>
      <c r="P555" s="111">
        <v>96.06</v>
      </c>
      <c r="Q555" s="317">
        <v>3</v>
      </c>
      <c r="R555" s="95">
        <v>0.78400000000000003</v>
      </c>
      <c r="S555" s="116">
        <v>48</v>
      </c>
      <c r="T555" s="116">
        <v>26570</v>
      </c>
      <c r="U555" s="116">
        <v>3600</v>
      </c>
      <c r="V555" s="116">
        <v>800</v>
      </c>
      <c r="W555" s="116">
        <v>89</v>
      </c>
      <c r="X555" s="116">
        <v>498</v>
      </c>
      <c r="Y555" s="116">
        <v>291</v>
      </c>
      <c r="Z555" s="324">
        <v>32.229999999999997</v>
      </c>
    </row>
    <row r="556" spans="1:26" ht="15" customHeight="1" x14ac:dyDescent="0.2">
      <c r="A556" s="14" t="s">
        <v>693</v>
      </c>
      <c r="B556" s="8">
        <v>354670</v>
      </c>
      <c r="C556" s="15">
        <v>0</v>
      </c>
      <c r="D556" s="59">
        <v>5</v>
      </c>
      <c r="E556" s="269">
        <v>5</v>
      </c>
      <c r="F556" s="270">
        <v>30</v>
      </c>
      <c r="G556" s="310" t="s">
        <v>1587</v>
      </c>
      <c r="H556" s="117" t="s">
        <v>9</v>
      </c>
      <c r="I556" s="101"/>
      <c r="J556" s="120">
        <v>97.69</v>
      </c>
      <c r="K556" s="123">
        <v>2.5078031934641309</v>
      </c>
      <c r="L556" s="238">
        <v>23943</v>
      </c>
      <c r="M556" s="238">
        <v>23688</v>
      </c>
      <c r="N556" s="300">
        <v>255</v>
      </c>
      <c r="O556" s="244">
        <v>243.6</v>
      </c>
      <c r="P556" s="111">
        <v>98.93</v>
      </c>
      <c r="Q556" s="317">
        <v>1</v>
      </c>
      <c r="R556" s="95">
        <v>0.73699999999999999</v>
      </c>
      <c r="S556" s="116">
        <v>9</v>
      </c>
      <c r="T556" s="116">
        <v>0</v>
      </c>
      <c r="U556" s="116">
        <v>0</v>
      </c>
      <c r="V556" s="116">
        <v>0</v>
      </c>
      <c r="W556" s="116">
        <v>68</v>
      </c>
      <c r="X556" s="116">
        <v>178</v>
      </c>
      <c r="Y556" s="116">
        <v>133</v>
      </c>
      <c r="Z556" s="324">
        <v>0</v>
      </c>
    </row>
    <row r="557" spans="1:26" ht="15" customHeight="1" x14ac:dyDescent="0.2">
      <c r="A557" s="14" t="s">
        <v>694</v>
      </c>
      <c r="B557" s="8">
        <v>354680</v>
      </c>
      <c r="C557" s="15">
        <v>0</v>
      </c>
      <c r="D557" s="59">
        <v>2</v>
      </c>
      <c r="E557" s="269">
        <v>2</v>
      </c>
      <c r="F557" s="270">
        <v>30</v>
      </c>
      <c r="G557" s="310" t="s">
        <v>1588</v>
      </c>
      <c r="H557" s="117" t="s">
        <v>6</v>
      </c>
      <c r="I557" s="101"/>
      <c r="J557" s="120">
        <v>361.49</v>
      </c>
      <c r="K557" s="123">
        <v>1.1217165842529964</v>
      </c>
      <c r="L557" s="238">
        <v>52875</v>
      </c>
      <c r="M557" s="238">
        <v>42225</v>
      </c>
      <c r="N557" s="300">
        <v>10650</v>
      </c>
      <c r="O557" s="244">
        <v>145.53</v>
      </c>
      <c r="P557" s="111">
        <v>79.86</v>
      </c>
      <c r="Q557" s="317">
        <v>3</v>
      </c>
      <c r="R557" s="95">
        <v>0.73799999999999999</v>
      </c>
      <c r="S557" s="116">
        <v>93</v>
      </c>
      <c r="T557" s="116">
        <v>11457</v>
      </c>
      <c r="U557" s="116">
        <v>0</v>
      </c>
      <c r="V557" s="116">
        <v>985</v>
      </c>
      <c r="W557" s="116">
        <v>95</v>
      </c>
      <c r="X557" s="116">
        <v>310</v>
      </c>
      <c r="Y557" s="116">
        <v>216</v>
      </c>
      <c r="Z557" s="324">
        <v>5.18</v>
      </c>
    </row>
    <row r="558" spans="1:26" ht="15" customHeight="1" x14ac:dyDescent="0.2">
      <c r="A558" s="14" t="s">
        <v>695</v>
      </c>
      <c r="B558" s="8">
        <v>354690</v>
      </c>
      <c r="C558" s="15">
        <v>0</v>
      </c>
      <c r="D558" s="59">
        <v>9</v>
      </c>
      <c r="E558" s="269">
        <v>9</v>
      </c>
      <c r="F558" s="270">
        <v>30</v>
      </c>
      <c r="G558" s="310" t="s">
        <v>1589</v>
      </c>
      <c r="H558" s="117" t="s">
        <v>18</v>
      </c>
      <c r="I558" s="101"/>
      <c r="J558" s="120">
        <v>152.31</v>
      </c>
      <c r="K558" s="123">
        <v>0.49196026862017295</v>
      </c>
      <c r="L558" s="238">
        <v>8415</v>
      </c>
      <c r="M558" s="238">
        <v>8006</v>
      </c>
      <c r="N558" s="300">
        <v>409</v>
      </c>
      <c r="O558" s="244">
        <v>54.63</v>
      </c>
      <c r="P558" s="111">
        <v>95.14</v>
      </c>
      <c r="Q558" s="317">
        <v>4</v>
      </c>
      <c r="R558" s="95">
        <v>0.73699999999999999</v>
      </c>
      <c r="S558" s="116">
        <v>24</v>
      </c>
      <c r="T558" s="116">
        <v>800</v>
      </c>
      <c r="U558" s="116">
        <v>200000</v>
      </c>
      <c r="V558" s="116">
        <v>0</v>
      </c>
      <c r="W558" s="116">
        <v>8</v>
      </c>
      <c r="X558" s="116">
        <v>35</v>
      </c>
      <c r="Y558" s="116">
        <v>33</v>
      </c>
      <c r="Z558" s="324">
        <v>0</v>
      </c>
    </row>
    <row r="559" spans="1:26" ht="15" customHeight="1" x14ac:dyDescent="0.2">
      <c r="A559" s="14" t="s">
        <v>696</v>
      </c>
      <c r="B559" s="8">
        <v>354700</v>
      </c>
      <c r="C559" s="15">
        <v>0</v>
      </c>
      <c r="D559" s="59">
        <v>5</v>
      </c>
      <c r="E559" s="269">
        <v>5</v>
      </c>
      <c r="F559" s="270">
        <v>30</v>
      </c>
      <c r="G559" s="310" t="s">
        <v>1590</v>
      </c>
      <c r="H559" s="117" t="s">
        <v>9</v>
      </c>
      <c r="I559" s="101"/>
      <c r="J559" s="120">
        <v>256.48</v>
      </c>
      <c r="K559" s="123">
        <v>1.4253632356533874</v>
      </c>
      <c r="L559" s="238">
        <v>5774</v>
      </c>
      <c r="M559" s="238">
        <v>5175</v>
      </c>
      <c r="N559" s="300">
        <v>599</v>
      </c>
      <c r="O559" s="244">
        <v>22.86</v>
      </c>
      <c r="P559" s="111">
        <v>89.63</v>
      </c>
      <c r="Q559" s="317">
        <v>3</v>
      </c>
      <c r="R559" s="95">
        <v>0.68600000000000005</v>
      </c>
      <c r="S559" s="116">
        <v>56</v>
      </c>
      <c r="T559" s="116">
        <v>10149</v>
      </c>
      <c r="U559" s="116">
        <v>1600000</v>
      </c>
      <c r="V559" s="116">
        <v>50</v>
      </c>
      <c r="W559" s="116">
        <v>14</v>
      </c>
      <c r="X559" s="116">
        <v>43</v>
      </c>
      <c r="Y559" s="116">
        <v>49</v>
      </c>
      <c r="Z559" s="324">
        <v>28.35</v>
      </c>
    </row>
    <row r="560" spans="1:26" ht="15" customHeight="1" x14ac:dyDescent="0.2">
      <c r="A560" s="14" t="s">
        <v>697</v>
      </c>
      <c r="B560" s="8">
        <v>354710</v>
      </c>
      <c r="C560" s="15">
        <v>0</v>
      </c>
      <c r="D560" s="59">
        <v>20</v>
      </c>
      <c r="E560" s="269">
        <v>20</v>
      </c>
      <c r="F560" s="270">
        <v>30</v>
      </c>
      <c r="G560" s="310" t="s">
        <v>1591</v>
      </c>
      <c r="H560" s="117" t="s">
        <v>3</v>
      </c>
      <c r="I560" s="101"/>
      <c r="J560" s="120">
        <v>166.87</v>
      </c>
      <c r="K560" s="123">
        <v>-9.8891806243972535E-2</v>
      </c>
      <c r="L560" s="238">
        <v>2816</v>
      </c>
      <c r="M560" s="238">
        <v>2518</v>
      </c>
      <c r="N560" s="300">
        <v>298</v>
      </c>
      <c r="O560" s="244">
        <v>16.89</v>
      </c>
      <c r="P560" s="111">
        <v>89.42</v>
      </c>
      <c r="Q560" s="317">
        <v>4</v>
      </c>
      <c r="R560" s="95">
        <v>0.73899999999999999</v>
      </c>
      <c r="S560" s="116">
        <v>23</v>
      </c>
      <c r="T560" s="116">
        <v>12170</v>
      </c>
      <c r="U560" s="116">
        <v>0</v>
      </c>
      <c r="V560" s="116">
        <v>150</v>
      </c>
      <c r="W560" s="116">
        <v>5</v>
      </c>
      <c r="X560" s="116">
        <v>10</v>
      </c>
      <c r="Y560" s="116">
        <v>18</v>
      </c>
      <c r="Z560" s="324">
        <v>0.01</v>
      </c>
    </row>
    <row r="561" spans="1:26" ht="15" customHeight="1" x14ac:dyDescent="0.2">
      <c r="A561" s="14" t="s">
        <v>698</v>
      </c>
      <c r="B561" s="8">
        <v>354750</v>
      </c>
      <c r="C561" s="15">
        <v>0</v>
      </c>
      <c r="D561" s="59">
        <v>9</v>
      </c>
      <c r="E561" s="269">
        <v>9</v>
      </c>
      <c r="F561" s="270">
        <v>30</v>
      </c>
      <c r="G561" s="310" t="s">
        <v>1592</v>
      </c>
      <c r="H561" s="117" t="s">
        <v>18</v>
      </c>
      <c r="I561" s="101"/>
      <c r="J561" s="120">
        <v>752.99</v>
      </c>
      <c r="K561" s="123">
        <v>1.7792150738671353E-2</v>
      </c>
      <c r="L561" s="238">
        <v>26442</v>
      </c>
      <c r="M561" s="238">
        <v>24021</v>
      </c>
      <c r="N561" s="300">
        <v>2421</v>
      </c>
      <c r="O561" s="244">
        <v>35.06</v>
      </c>
      <c r="P561" s="111">
        <v>90.84</v>
      </c>
      <c r="Q561" s="317">
        <v>3</v>
      </c>
      <c r="R561" s="95">
        <v>0.77500000000000002</v>
      </c>
      <c r="S561" s="116">
        <v>191</v>
      </c>
      <c r="T561" s="116">
        <v>21385</v>
      </c>
      <c r="U561" s="116">
        <v>5700000</v>
      </c>
      <c r="V561" s="116">
        <v>0</v>
      </c>
      <c r="W561" s="116">
        <v>68</v>
      </c>
      <c r="X561" s="116">
        <v>308</v>
      </c>
      <c r="Y561" s="116">
        <v>222</v>
      </c>
      <c r="Z561" s="324">
        <v>0</v>
      </c>
    </row>
    <row r="562" spans="1:26" ht="15" customHeight="1" x14ac:dyDescent="0.2">
      <c r="A562" s="14" t="s">
        <v>699</v>
      </c>
      <c r="B562" s="8">
        <v>354740</v>
      </c>
      <c r="C562" s="15">
        <v>0</v>
      </c>
      <c r="D562" s="59">
        <v>15</v>
      </c>
      <c r="E562" s="269">
        <v>15</v>
      </c>
      <c r="F562" s="270">
        <v>30</v>
      </c>
      <c r="G562" s="310" t="s">
        <v>1593</v>
      </c>
      <c r="H562" s="117" t="s">
        <v>17</v>
      </c>
      <c r="I562" s="101"/>
      <c r="J562" s="120">
        <v>210.27</v>
      </c>
      <c r="K562" s="123">
        <v>-0.6658599591547909</v>
      </c>
      <c r="L562" s="238">
        <v>2475</v>
      </c>
      <c r="M562" s="238">
        <v>1848</v>
      </c>
      <c r="N562" s="300">
        <v>627</v>
      </c>
      <c r="O562" s="244">
        <v>11.8</v>
      </c>
      <c r="P562" s="111">
        <v>74.67</v>
      </c>
      <c r="Q562" s="317">
        <v>3</v>
      </c>
      <c r="R562" s="95">
        <v>0.76100000000000001</v>
      </c>
      <c r="S562" s="116">
        <v>30</v>
      </c>
      <c r="T562" s="116">
        <v>18800</v>
      </c>
      <c r="U562" s="116">
        <v>12000</v>
      </c>
      <c r="V562" s="116">
        <v>0</v>
      </c>
      <c r="W562" s="116">
        <v>5</v>
      </c>
      <c r="X562" s="116">
        <v>13</v>
      </c>
      <c r="Y562" s="116">
        <v>9</v>
      </c>
      <c r="Z562" s="324">
        <v>10.23</v>
      </c>
    </row>
    <row r="563" spans="1:26" ht="15" customHeight="1" x14ac:dyDescent="0.2">
      <c r="A563" s="14" t="s">
        <v>700</v>
      </c>
      <c r="B563" s="8">
        <v>354760</v>
      </c>
      <c r="C563" s="15">
        <v>0</v>
      </c>
      <c r="D563" s="59">
        <v>4</v>
      </c>
      <c r="E563" s="269">
        <v>4</v>
      </c>
      <c r="F563" s="270">
        <v>30</v>
      </c>
      <c r="G563" s="310" t="s">
        <v>1594</v>
      </c>
      <c r="H563" s="117" t="s">
        <v>15</v>
      </c>
      <c r="I563" s="101"/>
      <c r="J563" s="120">
        <v>289.67</v>
      </c>
      <c r="K563" s="123">
        <v>0.90744752581581878</v>
      </c>
      <c r="L563" s="238">
        <v>24764</v>
      </c>
      <c r="M563" s="238">
        <v>23723</v>
      </c>
      <c r="N563" s="300">
        <v>1041</v>
      </c>
      <c r="O563" s="244">
        <v>85.81</v>
      </c>
      <c r="P563" s="111">
        <v>95.8</v>
      </c>
      <c r="Q563" s="317">
        <v>4</v>
      </c>
      <c r="R563" s="95">
        <v>0.77</v>
      </c>
      <c r="S563" s="116">
        <v>97</v>
      </c>
      <c r="T563" s="116">
        <v>7650</v>
      </c>
      <c r="U563" s="116">
        <v>1308600</v>
      </c>
      <c r="V563" s="116">
        <v>150</v>
      </c>
      <c r="W563" s="116">
        <v>41</v>
      </c>
      <c r="X563" s="116">
        <v>267</v>
      </c>
      <c r="Y563" s="116">
        <v>193</v>
      </c>
      <c r="Z563" s="324">
        <v>0</v>
      </c>
    </row>
    <row r="564" spans="1:26" ht="15" customHeight="1" x14ac:dyDescent="0.2">
      <c r="A564" s="14" t="s">
        <v>701</v>
      </c>
      <c r="B564" s="8">
        <v>354765</v>
      </c>
      <c r="C564" s="15">
        <v>0</v>
      </c>
      <c r="D564" s="59">
        <v>18</v>
      </c>
      <c r="E564" s="269">
        <v>18</v>
      </c>
      <c r="F564" s="270">
        <v>30</v>
      </c>
      <c r="G564" s="310" t="s">
        <v>1595</v>
      </c>
      <c r="H564" s="117" t="s">
        <v>1</v>
      </c>
      <c r="I564" s="101"/>
      <c r="J564" s="120">
        <v>79.17</v>
      </c>
      <c r="K564" s="123">
        <v>0.15332376015706473</v>
      </c>
      <c r="L564" s="238">
        <v>1447</v>
      </c>
      <c r="M564" s="238">
        <v>935</v>
      </c>
      <c r="N564" s="300">
        <v>512</v>
      </c>
      <c r="O564" s="244">
        <v>18.239999999999998</v>
      </c>
      <c r="P564" s="111">
        <v>64.62</v>
      </c>
      <c r="Q564" s="317">
        <v>3</v>
      </c>
      <c r="R564" s="95">
        <v>0.77200000000000002</v>
      </c>
      <c r="S564" s="116">
        <v>12</v>
      </c>
      <c r="T564" s="116">
        <v>8900</v>
      </c>
      <c r="U564" s="116">
        <v>1800</v>
      </c>
      <c r="V564" s="116">
        <v>100</v>
      </c>
      <c r="W564" s="116">
        <v>0</v>
      </c>
      <c r="X564" s="116">
        <v>9</v>
      </c>
      <c r="Y564" s="116">
        <v>5</v>
      </c>
      <c r="Z564" s="324">
        <v>0</v>
      </c>
    </row>
    <row r="565" spans="1:26" ht="15" customHeight="1" x14ac:dyDescent="0.2">
      <c r="A565" s="14" t="s">
        <v>702</v>
      </c>
      <c r="B565" s="8">
        <v>354720</v>
      </c>
      <c r="C565" s="15">
        <v>0</v>
      </c>
      <c r="D565" s="59">
        <v>18</v>
      </c>
      <c r="E565" s="269">
        <v>18</v>
      </c>
      <c r="F565" s="270">
        <v>30</v>
      </c>
      <c r="G565" s="310" t="s">
        <v>1596</v>
      </c>
      <c r="H565" s="117" t="s">
        <v>1</v>
      </c>
      <c r="I565" s="101"/>
      <c r="J565" s="120">
        <v>129.91</v>
      </c>
      <c r="K565" s="123">
        <v>-1.2114997027327767</v>
      </c>
      <c r="L565" s="238">
        <v>1566</v>
      </c>
      <c r="M565" s="238">
        <v>1106</v>
      </c>
      <c r="N565" s="300">
        <v>460</v>
      </c>
      <c r="O565" s="244">
        <v>12.06</v>
      </c>
      <c r="P565" s="111">
        <v>70.63</v>
      </c>
      <c r="Q565" s="317">
        <v>4</v>
      </c>
      <c r="R565" s="95">
        <v>0.77300000000000002</v>
      </c>
      <c r="S565" s="116">
        <v>24</v>
      </c>
      <c r="T565" s="116">
        <v>17150</v>
      </c>
      <c r="U565" s="116">
        <v>90</v>
      </c>
      <c r="V565" s="116">
        <v>300</v>
      </c>
      <c r="W565" s="116">
        <v>4</v>
      </c>
      <c r="X565" s="116">
        <v>11</v>
      </c>
      <c r="Y565" s="116">
        <v>9</v>
      </c>
      <c r="Z565" s="324">
        <v>0.63</v>
      </c>
    </row>
    <row r="566" spans="1:26" ht="15" customHeight="1" x14ac:dyDescent="0.2">
      <c r="A566" s="14" t="s">
        <v>703</v>
      </c>
      <c r="B566" s="8">
        <v>354730</v>
      </c>
      <c r="C566" s="15">
        <v>0</v>
      </c>
      <c r="D566" s="59">
        <v>6</v>
      </c>
      <c r="E566" s="269">
        <v>6</v>
      </c>
      <c r="F566" s="270">
        <v>30</v>
      </c>
      <c r="G566" s="310" t="s">
        <v>1597</v>
      </c>
      <c r="H566" s="117" t="s">
        <v>16</v>
      </c>
      <c r="I566" s="101"/>
      <c r="J566" s="120">
        <v>183.82</v>
      </c>
      <c r="K566" s="123">
        <v>3.1289686234130754</v>
      </c>
      <c r="L566" s="238">
        <v>124050</v>
      </c>
      <c r="M566" s="238">
        <v>124050</v>
      </c>
      <c r="N566" s="300">
        <v>0</v>
      </c>
      <c r="O566" s="244">
        <v>689.36</v>
      </c>
      <c r="P566" s="111">
        <v>100</v>
      </c>
      <c r="Q566" s="317">
        <v>2</v>
      </c>
      <c r="R566" s="95">
        <v>0.81399999999999995</v>
      </c>
      <c r="S566" s="116">
        <v>17</v>
      </c>
      <c r="T566" s="116">
        <v>0</v>
      </c>
      <c r="U566" s="116">
        <v>0</v>
      </c>
      <c r="V566" s="116">
        <v>0</v>
      </c>
      <c r="W566" s="116">
        <v>418</v>
      </c>
      <c r="X566" s="116">
        <v>825</v>
      </c>
      <c r="Y566" s="116">
        <v>1710</v>
      </c>
      <c r="Z566" s="324">
        <v>9.27</v>
      </c>
    </row>
    <row r="567" spans="1:26" ht="15" customHeight="1" x14ac:dyDescent="0.2">
      <c r="A567" s="14" t="s">
        <v>704</v>
      </c>
      <c r="B567" s="8">
        <v>354770</v>
      </c>
      <c r="C567" s="15">
        <v>0</v>
      </c>
      <c r="D567" s="59">
        <v>22</v>
      </c>
      <c r="E567" s="269">
        <v>22</v>
      </c>
      <c r="F567" s="270">
        <v>30</v>
      </c>
      <c r="G567" s="310" t="s">
        <v>1598</v>
      </c>
      <c r="H567" s="117" t="s">
        <v>5</v>
      </c>
      <c r="I567" s="101"/>
      <c r="J567" s="120">
        <v>552.54999999999995</v>
      </c>
      <c r="K567" s="123">
        <v>-0.2185089624887393</v>
      </c>
      <c r="L567" s="238">
        <v>20257</v>
      </c>
      <c r="M567" s="238">
        <v>18995</v>
      </c>
      <c r="N567" s="300">
        <v>1262</v>
      </c>
      <c r="O567" s="244">
        <v>36.64</v>
      </c>
      <c r="P567" s="111">
        <v>93.77</v>
      </c>
      <c r="Q567" s="317">
        <v>4</v>
      </c>
      <c r="R567" s="95">
        <v>0.753</v>
      </c>
      <c r="S567" s="116">
        <v>144</v>
      </c>
      <c r="T567" s="116">
        <v>68900</v>
      </c>
      <c r="U567" s="116">
        <v>0</v>
      </c>
      <c r="V567" s="116">
        <v>0</v>
      </c>
      <c r="W567" s="116">
        <v>36</v>
      </c>
      <c r="X567" s="116">
        <v>209</v>
      </c>
      <c r="Y567" s="116">
        <v>147</v>
      </c>
      <c r="Z567" s="324">
        <v>0</v>
      </c>
    </row>
    <row r="568" spans="1:26" ht="15" customHeight="1" x14ac:dyDescent="0.2">
      <c r="A568" s="14" t="s">
        <v>705</v>
      </c>
      <c r="B568" s="8">
        <v>354780</v>
      </c>
      <c r="C568" s="15">
        <v>0</v>
      </c>
      <c r="D568" s="59">
        <v>6</v>
      </c>
      <c r="E568" s="269">
        <v>6</v>
      </c>
      <c r="F568" s="270">
        <v>30</v>
      </c>
      <c r="G568" s="310" t="s">
        <v>1599</v>
      </c>
      <c r="H568" s="117" t="s">
        <v>16</v>
      </c>
      <c r="I568" s="101"/>
      <c r="J568" s="120">
        <v>174.84</v>
      </c>
      <c r="K568" s="123">
        <v>0.31587435805975339</v>
      </c>
      <c r="L568" s="238">
        <v>685606</v>
      </c>
      <c r="M568" s="238">
        <v>685606</v>
      </c>
      <c r="N568" s="300">
        <v>0</v>
      </c>
      <c r="O568" s="244">
        <v>3900.36</v>
      </c>
      <c r="P568" s="111">
        <v>100</v>
      </c>
      <c r="Q568" s="317">
        <v>1</v>
      </c>
      <c r="R568" s="95">
        <v>0.81499999999999995</v>
      </c>
      <c r="S568" s="116">
        <v>17</v>
      </c>
      <c r="T568" s="116">
        <v>0</v>
      </c>
      <c r="U568" s="116">
        <v>0</v>
      </c>
      <c r="V568" s="116">
        <v>0</v>
      </c>
      <c r="W568" s="116">
        <v>1470</v>
      </c>
      <c r="X568" s="116">
        <v>5834</v>
      </c>
      <c r="Y568" s="116">
        <v>6128</v>
      </c>
      <c r="Z568" s="324">
        <v>8.91</v>
      </c>
    </row>
    <row r="569" spans="1:26" ht="15" customHeight="1" x14ac:dyDescent="0.2">
      <c r="A569" s="14" t="s">
        <v>706</v>
      </c>
      <c r="B569" s="8">
        <v>354790</v>
      </c>
      <c r="C569" s="15">
        <v>0</v>
      </c>
      <c r="D569" s="59">
        <v>8</v>
      </c>
      <c r="E569" s="269">
        <v>8</v>
      </c>
      <c r="F569" s="270">
        <v>30</v>
      </c>
      <c r="G569" s="310" t="s">
        <v>1600</v>
      </c>
      <c r="H569" s="117" t="s">
        <v>51</v>
      </c>
      <c r="I569" s="101"/>
      <c r="J569" s="120">
        <v>309.68</v>
      </c>
      <c r="K569" s="123">
        <v>0.64612567670168097</v>
      </c>
      <c r="L569" s="238">
        <v>6477</v>
      </c>
      <c r="M569" s="238">
        <v>4838</v>
      </c>
      <c r="N569" s="300">
        <v>1639</v>
      </c>
      <c r="O569" s="244">
        <v>20.87</v>
      </c>
      <c r="P569" s="111">
        <v>74.7</v>
      </c>
      <c r="Q569" s="317">
        <v>3</v>
      </c>
      <c r="R569" s="95">
        <v>0.70199999999999996</v>
      </c>
      <c r="S569" s="116">
        <v>159</v>
      </c>
      <c r="T569" s="116">
        <v>16700</v>
      </c>
      <c r="U569" s="116">
        <v>300000</v>
      </c>
      <c r="V569" s="116">
        <v>2000</v>
      </c>
      <c r="W569" s="116">
        <v>24</v>
      </c>
      <c r="X569" s="116">
        <v>68</v>
      </c>
      <c r="Y569" s="116">
        <v>33</v>
      </c>
      <c r="Z569" s="324">
        <v>0</v>
      </c>
    </row>
    <row r="570" spans="1:26" ht="15" customHeight="1" x14ac:dyDescent="0.2">
      <c r="A570" s="14" t="s">
        <v>707</v>
      </c>
      <c r="B570" s="8">
        <v>354800</v>
      </c>
      <c r="C570" s="15">
        <v>0</v>
      </c>
      <c r="D570" s="59">
        <v>5</v>
      </c>
      <c r="E570" s="269">
        <v>5</v>
      </c>
      <c r="F570" s="270">
        <v>30</v>
      </c>
      <c r="G570" s="310" t="s">
        <v>1601</v>
      </c>
      <c r="H570" s="117" t="s">
        <v>9</v>
      </c>
      <c r="I570" s="101"/>
      <c r="J570" s="120">
        <v>154.11000000000001</v>
      </c>
      <c r="K570" s="123">
        <v>1.1700691081868886</v>
      </c>
      <c r="L570" s="238">
        <v>21800</v>
      </c>
      <c r="M570" s="238">
        <v>20469</v>
      </c>
      <c r="N570" s="300">
        <v>1331</v>
      </c>
      <c r="O570" s="244">
        <v>141.44</v>
      </c>
      <c r="P570" s="111">
        <v>93.89</v>
      </c>
      <c r="Q570" s="317">
        <v>1</v>
      </c>
      <c r="R570" s="95">
        <v>0.70199999999999996</v>
      </c>
      <c r="S570" s="116">
        <v>110</v>
      </c>
      <c r="T570" s="116">
        <v>2450</v>
      </c>
      <c r="U570" s="116">
        <v>1210000</v>
      </c>
      <c r="V570" s="116">
        <v>0</v>
      </c>
      <c r="W570" s="116">
        <v>66</v>
      </c>
      <c r="X570" s="116">
        <v>284</v>
      </c>
      <c r="Y570" s="116">
        <v>195</v>
      </c>
      <c r="Z570" s="324">
        <v>0</v>
      </c>
    </row>
    <row r="571" spans="1:26" ht="15" customHeight="1" x14ac:dyDescent="0.2">
      <c r="A571" s="14" t="s">
        <v>708</v>
      </c>
      <c r="B571" s="8">
        <v>354805</v>
      </c>
      <c r="C571" s="15">
        <v>0</v>
      </c>
      <c r="D571" s="59">
        <v>19</v>
      </c>
      <c r="E571" s="269">
        <v>19</v>
      </c>
      <c r="F571" s="270">
        <v>30</v>
      </c>
      <c r="G571" s="310" t="s">
        <v>1602</v>
      </c>
      <c r="H571" s="117" t="s">
        <v>2</v>
      </c>
      <c r="I571" s="101"/>
      <c r="J571" s="120">
        <v>1306.08</v>
      </c>
      <c r="K571" s="123">
        <v>0.8912030363790846</v>
      </c>
      <c r="L571" s="238">
        <v>7962</v>
      </c>
      <c r="M571" s="238">
        <v>6618</v>
      </c>
      <c r="N571" s="300">
        <v>1344</v>
      </c>
      <c r="O571" s="244">
        <v>6.09</v>
      </c>
      <c r="P571" s="111">
        <v>83.12</v>
      </c>
      <c r="Q571" s="317">
        <v>4</v>
      </c>
      <c r="R571" s="95">
        <v>0.75700000000000001</v>
      </c>
      <c r="S571" s="116">
        <v>152</v>
      </c>
      <c r="T571" s="116">
        <v>75000</v>
      </c>
      <c r="U571" s="116">
        <v>0</v>
      </c>
      <c r="V571" s="116">
        <v>0</v>
      </c>
      <c r="W571" s="116">
        <v>6</v>
      </c>
      <c r="X571" s="116">
        <v>30</v>
      </c>
      <c r="Y571" s="116">
        <v>34</v>
      </c>
      <c r="Z571" s="324">
        <v>164.52</v>
      </c>
    </row>
    <row r="572" spans="1:26" ht="15" customHeight="1" x14ac:dyDescent="0.2">
      <c r="A572" s="14" t="s">
        <v>709</v>
      </c>
      <c r="B572" s="8">
        <v>354810</v>
      </c>
      <c r="C572" s="15">
        <v>0</v>
      </c>
      <c r="D572" s="59">
        <v>9</v>
      </c>
      <c r="E572" s="269">
        <v>9</v>
      </c>
      <c r="F572" s="270">
        <v>30</v>
      </c>
      <c r="G572" s="310" t="s">
        <v>1603</v>
      </c>
      <c r="H572" s="117" t="s">
        <v>18</v>
      </c>
      <c r="I572" s="101"/>
      <c r="J572" s="120">
        <v>109.45</v>
      </c>
      <c r="K572" s="123">
        <v>-0.33963070868878731</v>
      </c>
      <c r="L572" s="238">
        <v>5866</v>
      </c>
      <c r="M572" s="238">
        <v>3662</v>
      </c>
      <c r="N572" s="300">
        <v>2204</v>
      </c>
      <c r="O572" s="244">
        <v>53.35</v>
      </c>
      <c r="P572" s="111">
        <v>62.43</v>
      </c>
      <c r="Q572" s="317">
        <v>3</v>
      </c>
      <c r="R572" s="95">
        <v>0.71399999999999997</v>
      </c>
      <c r="S572" s="116">
        <v>108</v>
      </c>
      <c r="T572" s="116">
        <v>5555</v>
      </c>
      <c r="U572" s="116">
        <v>872080</v>
      </c>
      <c r="V572" s="116">
        <v>1350</v>
      </c>
      <c r="W572" s="116">
        <v>25</v>
      </c>
      <c r="X572" s="116">
        <v>57</v>
      </c>
      <c r="Y572" s="116">
        <v>30</v>
      </c>
      <c r="Z572" s="324">
        <v>0</v>
      </c>
    </row>
    <row r="573" spans="1:26" ht="15" customHeight="1" x14ac:dyDescent="0.2">
      <c r="A573" s="14" t="s">
        <v>710</v>
      </c>
      <c r="B573" s="8">
        <v>354820</v>
      </c>
      <c r="C573" s="15">
        <v>0</v>
      </c>
      <c r="D573" s="59">
        <v>1</v>
      </c>
      <c r="E573" s="269">
        <v>1</v>
      </c>
      <c r="F573" s="270">
        <v>30</v>
      </c>
      <c r="G573" s="310" t="s">
        <v>1604</v>
      </c>
      <c r="H573" s="117" t="s">
        <v>52</v>
      </c>
      <c r="I573" s="101"/>
      <c r="J573" s="120">
        <v>132.88999999999999</v>
      </c>
      <c r="K573" s="123">
        <v>0.20226251069694889</v>
      </c>
      <c r="L573" s="238">
        <v>6549</v>
      </c>
      <c r="M573" s="238">
        <v>4247</v>
      </c>
      <c r="N573" s="300">
        <v>2302</v>
      </c>
      <c r="O573" s="244">
        <v>49.24</v>
      </c>
      <c r="P573" s="111">
        <v>64.849999999999994</v>
      </c>
      <c r="Q573" s="317">
        <v>4</v>
      </c>
      <c r="R573" s="95">
        <v>0.70599999999999996</v>
      </c>
      <c r="S573" s="116">
        <v>57</v>
      </c>
      <c r="T573" s="116">
        <v>4900</v>
      </c>
      <c r="U573" s="116">
        <v>1800</v>
      </c>
      <c r="V573" s="116">
        <v>400</v>
      </c>
      <c r="W573" s="116">
        <v>20</v>
      </c>
      <c r="X573" s="116">
        <v>74</v>
      </c>
      <c r="Y573" s="116">
        <v>89</v>
      </c>
      <c r="Z573" s="324">
        <v>0</v>
      </c>
    </row>
    <row r="574" spans="1:26" ht="15" customHeight="1" x14ac:dyDescent="0.2">
      <c r="A574" s="14" t="s">
        <v>711</v>
      </c>
      <c r="B574" s="8">
        <v>354830</v>
      </c>
      <c r="C574" s="15">
        <v>0</v>
      </c>
      <c r="D574" s="59">
        <v>21</v>
      </c>
      <c r="E574" s="269">
        <v>21</v>
      </c>
      <c r="F574" s="270">
        <v>30</v>
      </c>
      <c r="G574" s="310" t="s">
        <v>1605</v>
      </c>
      <c r="H574" s="117" t="s">
        <v>4</v>
      </c>
      <c r="I574" s="101"/>
      <c r="J574" s="120">
        <v>93.91</v>
      </c>
      <c r="K574" s="123">
        <v>0.83624052218631562</v>
      </c>
      <c r="L574" s="238">
        <v>2891</v>
      </c>
      <c r="M574" s="238">
        <v>2639</v>
      </c>
      <c r="N574" s="300">
        <v>252</v>
      </c>
      <c r="O574" s="244">
        <v>30.6</v>
      </c>
      <c r="P574" s="111">
        <v>91.28</v>
      </c>
      <c r="Q574" s="317">
        <v>3</v>
      </c>
      <c r="R574" s="95">
        <v>0.73199999999999998</v>
      </c>
      <c r="S574" s="116">
        <v>14</v>
      </c>
      <c r="T574" s="116">
        <v>12831</v>
      </c>
      <c r="U574" s="116">
        <v>0</v>
      </c>
      <c r="V574" s="116">
        <v>0</v>
      </c>
      <c r="W574" s="116">
        <v>2</v>
      </c>
      <c r="X574" s="116">
        <v>15</v>
      </c>
      <c r="Y574" s="116">
        <v>15</v>
      </c>
      <c r="Z574" s="324">
        <v>0</v>
      </c>
    </row>
    <row r="575" spans="1:26" ht="15" customHeight="1" x14ac:dyDescent="0.2">
      <c r="A575" s="14" t="s">
        <v>712</v>
      </c>
      <c r="B575" s="8">
        <v>354840</v>
      </c>
      <c r="C575" s="15">
        <v>0</v>
      </c>
      <c r="D575" s="59">
        <v>20</v>
      </c>
      <c r="E575" s="269">
        <v>20</v>
      </c>
      <c r="F575" s="270">
        <v>30</v>
      </c>
      <c r="G575" s="310" t="s">
        <v>1606</v>
      </c>
      <c r="H575" s="117" t="s">
        <v>3</v>
      </c>
      <c r="I575" s="101"/>
      <c r="J575" s="120">
        <v>127.55</v>
      </c>
      <c r="K575" s="123">
        <v>1.0812483375127302</v>
      </c>
      <c r="L575" s="238">
        <v>4482</v>
      </c>
      <c r="M575" s="238">
        <v>4358</v>
      </c>
      <c r="N575" s="300">
        <v>124</v>
      </c>
      <c r="O575" s="244">
        <v>35.01</v>
      </c>
      <c r="P575" s="111">
        <v>97.23</v>
      </c>
      <c r="Q575" s="317">
        <v>5</v>
      </c>
      <c r="R575" s="95">
        <v>0.74</v>
      </c>
      <c r="S575" s="116">
        <v>23</v>
      </c>
      <c r="T575" s="116">
        <v>6716</v>
      </c>
      <c r="U575" s="116">
        <v>0</v>
      </c>
      <c r="V575" s="116">
        <v>30</v>
      </c>
      <c r="W575" s="116">
        <v>13</v>
      </c>
      <c r="X575" s="116">
        <v>32</v>
      </c>
      <c r="Y575" s="116">
        <v>18</v>
      </c>
      <c r="Z575" s="324">
        <v>0</v>
      </c>
    </row>
    <row r="576" spans="1:26" ht="15" customHeight="1" x14ac:dyDescent="0.2">
      <c r="A576" s="14" t="s">
        <v>713</v>
      </c>
      <c r="B576" s="8">
        <v>354850</v>
      </c>
      <c r="C576" s="15">
        <v>0</v>
      </c>
      <c r="D576" s="59">
        <v>7</v>
      </c>
      <c r="E576" s="269">
        <v>7</v>
      </c>
      <c r="F576" s="270">
        <v>30</v>
      </c>
      <c r="G576" s="310" t="s">
        <v>1607</v>
      </c>
      <c r="H576" s="117" t="s">
        <v>14</v>
      </c>
      <c r="I576" s="101"/>
      <c r="J576" s="120">
        <v>280.3</v>
      </c>
      <c r="K576" s="123">
        <v>8.9656467814580587E-2</v>
      </c>
      <c r="L576" s="238">
        <v>423579</v>
      </c>
      <c r="M576" s="238">
        <v>423262</v>
      </c>
      <c r="N576" s="300">
        <v>317</v>
      </c>
      <c r="O576" s="244">
        <v>1509.17</v>
      </c>
      <c r="P576" s="111">
        <v>99.93</v>
      </c>
      <c r="Q576" s="317">
        <v>1</v>
      </c>
      <c r="R576" s="95">
        <v>0.84</v>
      </c>
      <c r="S576" s="116">
        <v>64</v>
      </c>
      <c r="T576" s="116">
        <v>32</v>
      </c>
      <c r="U576" s="116">
        <v>165</v>
      </c>
      <c r="V576" s="116">
        <v>58</v>
      </c>
      <c r="W576" s="116">
        <v>566</v>
      </c>
      <c r="X576" s="116">
        <v>4448</v>
      </c>
      <c r="Y576" s="116">
        <v>9764</v>
      </c>
      <c r="Z576" s="324">
        <v>0</v>
      </c>
    </row>
    <row r="577" spans="1:26" ht="15" customHeight="1" x14ac:dyDescent="0.2">
      <c r="A577" s="14" t="s">
        <v>714</v>
      </c>
      <c r="B577" s="8">
        <v>354860</v>
      </c>
      <c r="C577" s="15">
        <v>0</v>
      </c>
      <c r="D577" s="59">
        <v>1</v>
      </c>
      <c r="E577" s="269">
        <v>1</v>
      </c>
      <c r="F577" s="270">
        <v>30</v>
      </c>
      <c r="G577" s="310" t="s">
        <v>1608</v>
      </c>
      <c r="H577" s="117" t="s">
        <v>52</v>
      </c>
      <c r="I577" s="101"/>
      <c r="J577" s="120">
        <v>252.2</v>
      </c>
      <c r="K577" s="123">
        <v>3.7286541700276565E-2</v>
      </c>
      <c r="L577" s="238">
        <v>10481</v>
      </c>
      <c r="M577" s="238">
        <v>5228</v>
      </c>
      <c r="N577" s="300">
        <v>5253</v>
      </c>
      <c r="O577" s="244">
        <v>41.5</v>
      </c>
      <c r="P577" s="111">
        <v>49.88</v>
      </c>
      <c r="Q577" s="317">
        <v>3</v>
      </c>
      <c r="R577" s="95">
        <v>0.72</v>
      </c>
      <c r="S577" s="116">
        <v>44</v>
      </c>
      <c r="T577" s="116">
        <v>10000</v>
      </c>
      <c r="U577" s="116">
        <v>0</v>
      </c>
      <c r="V577" s="116">
        <v>0</v>
      </c>
      <c r="W577" s="116">
        <v>23</v>
      </c>
      <c r="X577" s="116">
        <v>89</v>
      </c>
      <c r="Y577" s="116">
        <v>63</v>
      </c>
      <c r="Z577" s="324">
        <v>0</v>
      </c>
    </row>
    <row r="578" spans="1:26" ht="15" customHeight="1" x14ac:dyDescent="0.2">
      <c r="A578" s="14" t="s">
        <v>715</v>
      </c>
      <c r="B578" s="8">
        <v>354870</v>
      </c>
      <c r="C578" s="15">
        <v>0</v>
      </c>
      <c r="D578" s="59">
        <v>6</v>
      </c>
      <c r="E578" s="269">
        <v>6</v>
      </c>
      <c r="F578" s="270">
        <v>30</v>
      </c>
      <c r="G578" s="310" t="s">
        <v>1609</v>
      </c>
      <c r="H578" s="117" t="s">
        <v>16</v>
      </c>
      <c r="I578" s="101"/>
      <c r="J578" s="120">
        <v>406.18</v>
      </c>
      <c r="K578" s="123">
        <v>0.74836021624635762</v>
      </c>
      <c r="L578" s="238">
        <v>791459</v>
      </c>
      <c r="M578" s="238">
        <v>778481</v>
      </c>
      <c r="N578" s="300">
        <v>12978</v>
      </c>
      <c r="O578" s="244">
        <v>1932.7</v>
      </c>
      <c r="P578" s="111">
        <v>98.36</v>
      </c>
      <c r="Q578" s="317">
        <v>1</v>
      </c>
      <c r="R578" s="95">
        <v>0.80500000000000005</v>
      </c>
      <c r="S578" s="116">
        <v>28</v>
      </c>
      <c r="T578" s="116">
        <v>0</v>
      </c>
      <c r="U578" s="116">
        <v>0</v>
      </c>
      <c r="V578" s="116">
        <v>0</v>
      </c>
      <c r="W578" s="116">
        <v>1587</v>
      </c>
      <c r="X578" s="116">
        <v>5479</v>
      </c>
      <c r="Y578" s="116">
        <v>6890</v>
      </c>
      <c r="Z578" s="324">
        <v>79.209999999999994</v>
      </c>
    </row>
    <row r="579" spans="1:26" ht="15" customHeight="1" x14ac:dyDescent="0.2">
      <c r="A579" s="14" t="s">
        <v>716</v>
      </c>
      <c r="B579" s="8">
        <v>354880</v>
      </c>
      <c r="C579" s="15">
        <v>0</v>
      </c>
      <c r="D579" s="59">
        <v>6</v>
      </c>
      <c r="E579" s="269">
        <v>6</v>
      </c>
      <c r="F579" s="270">
        <v>30</v>
      </c>
      <c r="G579" s="310" t="s">
        <v>1610</v>
      </c>
      <c r="H579" s="117" t="s">
        <v>16</v>
      </c>
      <c r="I579" s="101"/>
      <c r="J579" s="120">
        <v>15.36</v>
      </c>
      <c r="K579" s="123">
        <v>0.40445797101495984</v>
      </c>
      <c r="L579" s="238">
        <v>150605</v>
      </c>
      <c r="M579" s="238">
        <v>150605</v>
      </c>
      <c r="N579" s="300">
        <v>0</v>
      </c>
      <c r="O579" s="244">
        <v>9824.2000000000007</v>
      </c>
      <c r="P579" s="111">
        <v>100</v>
      </c>
      <c r="Q579" s="317">
        <v>1</v>
      </c>
      <c r="R579" s="95">
        <v>0.86199999999999999</v>
      </c>
      <c r="S579" s="116">
        <v>7</v>
      </c>
      <c r="T579" s="116">
        <v>0</v>
      </c>
      <c r="U579" s="116">
        <v>0</v>
      </c>
      <c r="V579" s="116">
        <v>0</v>
      </c>
      <c r="W579" s="116">
        <v>709</v>
      </c>
      <c r="X579" s="116">
        <v>2040</v>
      </c>
      <c r="Y579" s="116">
        <v>2656</v>
      </c>
      <c r="Z579" s="324">
        <v>0</v>
      </c>
    </row>
    <row r="580" spans="1:26" ht="15" customHeight="1" x14ac:dyDescent="0.2">
      <c r="A580" s="14" t="s">
        <v>717</v>
      </c>
      <c r="B580" s="8">
        <v>354890</v>
      </c>
      <c r="C580" s="15">
        <v>0</v>
      </c>
      <c r="D580" s="59">
        <v>13</v>
      </c>
      <c r="E580" s="269">
        <v>13</v>
      </c>
      <c r="F580" s="270">
        <v>30</v>
      </c>
      <c r="G580" s="310" t="s">
        <v>1611</v>
      </c>
      <c r="H580" s="117" t="s">
        <v>10</v>
      </c>
      <c r="I580" s="101"/>
      <c r="J580" s="120">
        <v>1140.92</v>
      </c>
      <c r="K580" s="123">
        <v>1.1793026639818516</v>
      </c>
      <c r="L580" s="238">
        <v>233249</v>
      </c>
      <c r="M580" s="238">
        <v>223907</v>
      </c>
      <c r="N580" s="300">
        <v>9342</v>
      </c>
      <c r="O580" s="244">
        <v>205.16</v>
      </c>
      <c r="P580" s="111">
        <v>95.99</v>
      </c>
      <c r="Q580" s="317">
        <v>1</v>
      </c>
      <c r="R580" s="95">
        <v>0.80500000000000005</v>
      </c>
      <c r="S580" s="116">
        <v>374</v>
      </c>
      <c r="T580" s="116">
        <v>37000</v>
      </c>
      <c r="U580" s="116">
        <v>15000000</v>
      </c>
      <c r="V580" s="116">
        <v>4000</v>
      </c>
      <c r="W580" s="116">
        <v>803</v>
      </c>
      <c r="X580" s="116">
        <v>2873</v>
      </c>
      <c r="Y580" s="116">
        <v>2510</v>
      </c>
      <c r="Z580" s="324">
        <v>0</v>
      </c>
    </row>
    <row r="581" spans="1:26" ht="15" customHeight="1" x14ac:dyDescent="0.2">
      <c r="A581" s="14" t="s">
        <v>718</v>
      </c>
      <c r="B581" s="8">
        <v>354900</v>
      </c>
      <c r="C581" s="15">
        <v>0</v>
      </c>
      <c r="D581" s="59">
        <v>18</v>
      </c>
      <c r="E581" s="269">
        <v>18</v>
      </c>
      <c r="F581" s="270">
        <v>30</v>
      </c>
      <c r="G581" s="310" t="s">
        <v>1612</v>
      </c>
      <c r="H581" s="117" t="s">
        <v>1</v>
      </c>
      <c r="I581" s="101"/>
      <c r="J581" s="120">
        <v>75.319999999999993</v>
      </c>
      <c r="K581" s="123">
        <v>-0.40403714143389946</v>
      </c>
      <c r="L581" s="238">
        <v>2735</v>
      </c>
      <c r="M581" s="238">
        <v>2188</v>
      </c>
      <c r="N581" s="300">
        <v>547</v>
      </c>
      <c r="O581" s="244">
        <v>36.17</v>
      </c>
      <c r="P581" s="111">
        <v>80</v>
      </c>
      <c r="Q581" s="317">
        <v>4</v>
      </c>
      <c r="R581" s="95">
        <v>0.72299999999999998</v>
      </c>
      <c r="S581" s="116">
        <v>15</v>
      </c>
      <c r="T581" s="116">
        <v>11900</v>
      </c>
      <c r="U581" s="116">
        <v>0</v>
      </c>
      <c r="V581" s="116">
        <v>0</v>
      </c>
      <c r="W581" s="116">
        <v>3</v>
      </c>
      <c r="X581" s="116">
        <v>12</v>
      </c>
      <c r="Y581" s="116">
        <v>9</v>
      </c>
      <c r="Z581" s="324">
        <v>0</v>
      </c>
    </row>
    <row r="582" spans="1:26" ht="15" customHeight="1" x14ac:dyDescent="0.2">
      <c r="A582" s="14" t="s">
        <v>719</v>
      </c>
      <c r="B582" s="8">
        <v>354910</v>
      </c>
      <c r="C582" s="15">
        <v>0</v>
      </c>
      <c r="D582" s="59">
        <v>9</v>
      </c>
      <c r="E582" s="269">
        <v>9</v>
      </c>
      <c r="F582" s="270">
        <v>30</v>
      </c>
      <c r="G582" s="310" t="s">
        <v>1613</v>
      </c>
      <c r="H582" s="117" t="s">
        <v>18</v>
      </c>
      <c r="I582" s="101"/>
      <c r="J582" s="120">
        <v>516.15</v>
      </c>
      <c r="K582" s="123">
        <v>0.59625962013241107</v>
      </c>
      <c r="L582" s="238">
        <v>85695</v>
      </c>
      <c r="M582" s="238">
        <v>82990</v>
      </c>
      <c r="N582" s="300">
        <v>2705</v>
      </c>
      <c r="O582" s="244">
        <v>165.95</v>
      </c>
      <c r="P582" s="111">
        <v>96.84</v>
      </c>
      <c r="Q582" s="317">
        <v>3</v>
      </c>
      <c r="R582" s="95">
        <v>0.79700000000000004</v>
      </c>
      <c r="S582" s="116">
        <v>326</v>
      </c>
      <c r="T582" s="116">
        <v>36200</v>
      </c>
      <c r="U582" s="116">
        <v>1300000</v>
      </c>
      <c r="V582" s="116">
        <v>1500</v>
      </c>
      <c r="W582" s="116">
        <v>261</v>
      </c>
      <c r="X582" s="116">
        <v>1124</v>
      </c>
      <c r="Y582" s="116">
        <v>896</v>
      </c>
      <c r="Z582" s="324">
        <v>0</v>
      </c>
    </row>
    <row r="583" spans="1:26" ht="15" customHeight="1" x14ac:dyDescent="0.2">
      <c r="A583" s="14" t="s">
        <v>720</v>
      </c>
      <c r="B583" s="8">
        <v>354920</v>
      </c>
      <c r="C583" s="15">
        <v>0</v>
      </c>
      <c r="D583" s="59">
        <v>18</v>
      </c>
      <c r="E583" s="269">
        <v>18</v>
      </c>
      <c r="F583" s="270">
        <v>30</v>
      </c>
      <c r="G583" s="310" t="s">
        <v>1614</v>
      </c>
      <c r="H583" s="117" t="s">
        <v>1</v>
      </c>
      <c r="I583" s="101"/>
      <c r="J583" s="120">
        <v>129.53</v>
      </c>
      <c r="K583" s="123">
        <v>-0.43819839720796727</v>
      </c>
      <c r="L583" s="238">
        <v>2517</v>
      </c>
      <c r="M583" s="238">
        <v>1932</v>
      </c>
      <c r="N583" s="300">
        <v>585</v>
      </c>
      <c r="O583" s="244">
        <v>19.440000000000001</v>
      </c>
      <c r="P583" s="111">
        <v>76.760000000000005</v>
      </c>
      <c r="Q583" s="317">
        <v>3</v>
      </c>
      <c r="R583" s="95">
        <v>0.72</v>
      </c>
      <c r="S583" s="116">
        <v>39</v>
      </c>
      <c r="T583" s="116">
        <v>8500</v>
      </c>
      <c r="U583" s="116">
        <v>0</v>
      </c>
      <c r="V583" s="116">
        <v>0</v>
      </c>
      <c r="W583" s="116">
        <v>1</v>
      </c>
      <c r="X583" s="116">
        <v>13</v>
      </c>
      <c r="Y583" s="116">
        <v>7</v>
      </c>
      <c r="Z583" s="324">
        <v>0</v>
      </c>
    </row>
    <row r="584" spans="1:26" ht="15" customHeight="1" x14ac:dyDescent="0.2">
      <c r="A584" s="14" t="s">
        <v>721</v>
      </c>
      <c r="B584" s="8">
        <v>354925</v>
      </c>
      <c r="C584" s="15">
        <v>0</v>
      </c>
      <c r="D584" s="59">
        <v>18</v>
      </c>
      <c r="E584" s="269">
        <v>18</v>
      </c>
      <c r="F584" s="270">
        <v>30</v>
      </c>
      <c r="G584" s="310" t="s">
        <v>1615</v>
      </c>
      <c r="H584" s="117" t="s">
        <v>1</v>
      </c>
      <c r="I584" s="101"/>
      <c r="J584" s="120">
        <v>177.91</v>
      </c>
      <c r="K584" s="123">
        <v>0.50843911286138077</v>
      </c>
      <c r="L584" s="238">
        <v>1820</v>
      </c>
      <c r="M584" s="238">
        <v>1564</v>
      </c>
      <c r="N584" s="300">
        <v>256</v>
      </c>
      <c r="O584" s="244">
        <v>10.199999999999999</v>
      </c>
      <c r="P584" s="111">
        <v>85.93</v>
      </c>
      <c r="Q584" s="317">
        <v>4</v>
      </c>
      <c r="R584" s="95">
        <v>0.748</v>
      </c>
      <c r="S584" s="116">
        <v>21</v>
      </c>
      <c r="T584" s="116">
        <v>10780</v>
      </c>
      <c r="U584" s="116">
        <v>0</v>
      </c>
      <c r="V584" s="116">
        <v>0</v>
      </c>
      <c r="W584" s="116">
        <v>0</v>
      </c>
      <c r="X584" s="116">
        <v>12</v>
      </c>
      <c r="Y584" s="116">
        <v>16</v>
      </c>
      <c r="Z584" s="324">
        <v>0</v>
      </c>
    </row>
    <row r="585" spans="1:26" ht="15" customHeight="1" x14ac:dyDescent="0.2">
      <c r="A585" s="14" t="s">
        <v>722</v>
      </c>
      <c r="B585" s="8">
        <v>354930</v>
      </c>
      <c r="C585" s="15">
        <v>0</v>
      </c>
      <c r="D585" s="59">
        <v>20</v>
      </c>
      <c r="E585" s="269">
        <v>20</v>
      </c>
      <c r="F585" s="270">
        <v>30</v>
      </c>
      <c r="G585" s="310" t="s">
        <v>1616</v>
      </c>
      <c r="H585" s="117" t="s">
        <v>3</v>
      </c>
      <c r="I585" s="101"/>
      <c r="J585" s="120">
        <v>117.85</v>
      </c>
      <c r="K585" s="123">
        <v>-0.56154328145761045</v>
      </c>
      <c r="L585" s="238">
        <v>2037</v>
      </c>
      <c r="M585" s="238">
        <v>1711</v>
      </c>
      <c r="N585" s="300">
        <v>326</v>
      </c>
      <c r="O585" s="244">
        <v>17.309999999999999</v>
      </c>
      <c r="P585" s="111">
        <v>84</v>
      </c>
      <c r="Q585" s="317">
        <v>3</v>
      </c>
      <c r="R585" s="95">
        <v>0.75</v>
      </c>
      <c r="S585" s="116">
        <v>16</v>
      </c>
      <c r="T585" s="116">
        <v>4000</v>
      </c>
      <c r="U585" s="116">
        <v>0</v>
      </c>
      <c r="V585" s="116">
        <v>120</v>
      </c>
      <c r="W585" s="116">
        <v>1</v>
      </c>
      <c r="X585" s="116">
        <v>11</v>
      </c>
      <c r="Y585" s="116">
        <v>13</v>
      </c>
      <c r="Z585" s="324">
        <v>0</v>
      </c>
    </row>
    <row r="586" spans="1:26" ht="15" customHeight="1" x14ac:dyDescent="0.2">
      <c r="A586" s="14" t="s">
        <v>723</v>
      </c>
      <c r="B586" s="8">
        <v>354940</v>
      </c>
      <c r="C586" s="15">
        <v>0</v>
      </c>
      <c r="D586" s="59">
        <v>8</v>
      </c>
      <c r="E586" s="269">
        <v>8</v>
      </c>
      <c r="F586" s="270">
        <v>30</v>
      </c>
      <c r="G586" s="310" t="s">
        <v>1617</v>
      </c>
      <c r="H586" s="117" t="s">
        <v>51</v>
      </c>
      <c r="I586" s="101"/>
      <c r="J586" s="120">
        <v>412.27</v>
      </c>
      <c r="K586" s="123">
        <v>0.9650255467332558</v>
      </c>
      <c r="L586" s="238">
        <v>48530</v>
      </c>
      <c r="M586" s="238">
        <v>47669</v>
      </c>
      <c r="N586" s="300">
        <v>861</v>
      </c>
      <c r="O586" s="244">
        <v>118.12</v>
      </c>
      <c r="P586" s="111">
        <v>98.23</v>
      </c>
      <c r="Q586" s="317">
        <v>1</v>
      </c>
      <c r="R586" s="95">
        <v>0.76200000000000001</v>
      </c>
      <c r="S586" s="116">
        <v>95</v>
      </c>
      <c r="T586" s="116">
        <v>5000</v>
      </c>
      <c r="U586" s="116">
        <v>700000</v>
      </c>
      <c r="V586" s="116">
        <v>800</v>
      </c>
      <c r="W586" s="116">
        <v>112</v>
      </c>
      <c r="X586" s="116">
        <v>559</v>
      </c>
      <c r="Y586" s="116">
        <v>383</v>
      </c>
      <c r="Z586" s="324">
        <v>0</v>
      </c>
    </row>
    <row r="587" spans="1:26" ht="15" customHeight="1" x14ac:dyDescent="0.2">
      <c r="A587" s="14" t="s">
        <v>724</v>
      </c>
      <c r="B587" s="8">
        <v>354950</v>
      </c>
      <c r="C587" s="15">
        <v>0</v>
      </c>
      <c r="D587" s="59">
        <v>8</v>
      </c>
      <c r="E587" s="269">
        <v>8</v>
      </c>
      <c r="F587" s="270">
        <v>30</v>
      </c>
      <c r="G587" s="310" t="s">
        <v>1618</v>
      </c>
      <c r="H587" s="117" t="s">
        <v>51</v>
      </c>
      <c r="I587" s="101"/>
      <c r="J587" s="120">
        <v>276.95999999999998</v>
      </c>
      <c r="K587" s="123">
        <v>0.33938860644606716</v>
      </c>
      <c r="L587" s="238">
        <v>8555</v>
      </c>
      <c r="M587" s="238">
        <v>7717</v>
      </c>
      <c r="N587" s="300">
        <v>838</v>
      </c>
      <c r="O587" s="244">
        <v>30.89</v>
      </c>
      <c r="P587" s="111">
        <v>90.2</v>
      </c>
      <c r="Q587" s="317">
        <v>5</v>
      </c>
      <c r="R587" s="95">
        <v>0.69299999999999995</v>
      </c>
      <c r="S587" s="116">
        <v>110</v>
      </c>
      <c r="T587" s="116">
        <v>5000</v>
      </c>
      <c r="U587" s="116">
        <v>4368000</v>
      </c>
      <c r="V587" s="116">
        <v>800</v>
      </c>
      <c r="W587" s="116">
        <v>3</v>
      </c>
      <c r="X587" s="116">
        <v>53</v>
      </c>
      <c r="Y587" s="116">
        <v>25</v>
      </c>
      <c r="Z587" s="324">
        <v>0.11</v>
      </c>
    </row>
    <row r="588" spans="1:26" ht="15" customHeight="1" x14ac:dyDescent="0.2">
      <c r="A588" s="14" t="s">
        <v>725</v>
      </c>
      <c r="B588" s="8">
        <v>354960</v>
      </c>
      <c r="C588" s="15">
        <v>0</v>
      </c>
      <c r="D588" s="59">
        <v>2</v>
      </c>
      <c r="E588" s="269">
        <v>2</v>
      </c>
      <c r="F588" s="270">
        <v>30</v>
      </c>
      <c r="G588" s="310" t="s">
        <v>1619</v>
      </c>
      <c r="H588" s="117" t="s">
        <v>6</v>
      </c>
      <c r="I588" s="101"/>
      <c r="J588" s="120">
        <v>570.63</v>
      </c>
      <c r="K588" s="123">
        <v>-0.12451179233967657</v>
      </c>
      <c r="L588" s="238">
        <v>4068</v>
      </c>
      <c r="M588" s="238">
        <v>3051</v>
      </c>
      <c r="N588" s="300">
        <v>1017</v>
      </c>
      <c r="O588" s="244">
        <v>7.13</v>
      </c>
      <c r="P588" s="111">
        <v>75</v>
      </c>
      <c r="Q588" s="317">
        <v>5</v>
      </c>
      <c r="R588" s="95">
        <v>0.68400000000000005</v>
      </c>
      <c r="S588" s="116">
        <v>48</v>
      </c>
      <c r="T588" s="116">
        <v>12900</v>
      </c>
      <c r="U588" s="116">
        <v>0</v>
      </c>
      <c r="V588" s="116">
        <v>0</v>
      </c>
      <c r="W588" s="116">
        <v>3</v>
      </c>
      <c r="X588" s="116">
        <v>19</v>
      </c>
      <c r="Y588" s="116">
        <v>20</v>
      </c>
      <c r="Z588" s="324">
        <v>2.15</v>
      </c>
    </row>
    <row r="589" spans="1:26" ht="15" customHeight="1" x14ac:dyDescent="0.2">
      <c r="A589" s="14" t="s">
        <v>726</v>
      </c>
      <c r="B589" s="8">
        <v>354970</v>
      </c>
      <c r="C589" s="15">
        <v>0</v>
      </c>
      <c r="D589" s="59">
        <v>4</v>
      </c>
      <c r="E589" s="269">
        <v>4</v>
      </c>
      <c r="F589" s="270">
        <v>30</v>
      </c>
      <c r="G589" s="310" t="s">
        <v>1620</v>
      </c>
      <c r="H589" s="117" t="s">
        <v>15</v>
      </c>
      <c r="I589" s="101"/>
      <c r="J589" s="120">
        <v>419.02</v>
      </c>
      <c r="K589" s="123">
        <v>0.26800193996134869</v>
      </c>
      <c r="L589" s="238">
        <v>52595</v>
      </c>
      <c r="M589" s="238">
        <v>47627</v>
      </c>
      <c r="N589" s="300">
        <v>4968</v>
      </c>
      <c r="O589" s="244">
        <v>125.45</v>
      </c>
      <c r="P589" s="111">
        <v>90.55</v>
      </c>
      <c r="Q589" s="317">
        <v>4</v>
      </c>
      <c r="R589" s="95">
        <v>0.77400000000000002</v>
      </c>
      <c r="S589" s="116">
        <v>313</v>
      </c>
      <c r="T589" s="116">
        <v>40000</v>
      </c>
      <c r="U589" s="116">
        <v>18021000</v>
      </c>
      <c r="V589" s="116">
        <v>13000</v>
      </c>
      <c r="W589" s="116">
        <v>147</v>
      </c>
      <c r="X589" s="116">
        <v>774</v>
      </c>
      <c r="Y589" s="116">
        <v>546</v>
      </c>
      <c r="Z589" s="324">
        <v>3.15</v>
      </c>
    </row>
    <row r="590" spans="1:26" ht="15" customHeight="1" x14ac:dyDescent="0.2">
      <c r="A590" s="14" t="s">
        <v>727</v>
      </c>
      <c r="B590" s="8">
        <v>354980</v>
      </c>
      <c r="C590" s="15">
        <v>0</v>
      </c>
      <c r="D590" s="59">
        <v>15</v>
      </c>
      <c r="E590" s="269">
        <v>15</v>
      </c>
      <c r="F590" s="270">
        <v>30</v>
      </c>
      <c r="G590" s="310" t="s">
        <v>1621</v>
      </c>
      <c r="H590" s="117" t="s">
        <v>17</v>
      </c>
      <c r="I590" s="101"/>
      <c r="J590" s="120">
        <v>431.31</v>
      </c>
      <c r="K590" s="123">
        <v>1.1667850938374524</v>
      </c>
      <c r="L590" s="238">
        <v>430312</v>
      </c>
      <c r="M590" s="238">
        <v>404206</v>
      </c>
      <c r="N590" s="300">
        <v>26106</v>
      </c>
      <c r="O590" s="244">
        <v>996.18</v>
      </c>
      <c r="P590" s="111">
        <v>93.93</v>
      </c>
      <c r="Q590" s="317">
        <v>1</v>
      </c>
      <c r="R590" s="95">
        <v>0.79700000000000004</v>
      </c>
      <c r="S590" s="116">
        <v>266</v>
      </c>
      <c r="T590" s="116">
        <v>19812</v>
      </c>
      <c r="U590" s="116">
        <v>1148178</v>
      </c>
      <c r="V590" s="116">
        <v>2013</v>
      </c>
      <c r="W590" s="116">
        <v>1604</v>
      </c>
      <c r="X590" s="116">
        <v>6419</v>
      </c>
      <c r="Y590" s="116">
        <v>5523</v>
      </c>
      <c r="Z590" s="324">
        <v>0</v>
      </c>
    </row>
    <row r="591" spans="1:26" ht="15" customHeight="1" x14ac:dyDescent="0.2">
      <c r="A591" s="14" t="s">
        <v>728</v>
      </c>
      <c r="B591" s="8">
        <v>354990</v>
      </c>
      <c r="C591" s="15">
        <v>0</v>
      </c>
      <c r="D591" s="59">
        <v>2</v>
      </c>
      <c r="E591" s="269">
        <v>2</v>
      </c>
      <c r="F591" s="270">
        <v>30</v>
      </c>
      <c r="G591" s="310" t="s">
        <v>1622</v>
      </c>
      <c r="H591" s="117" t="s">
        <v>6</v>
      </c>
      <c r="I591" s="101"/>
      <c r="J591" s="120">
        <v>1099.6099999999999</v>
      </c>
      <c r="K591" s="123">
        <v>1.4164580724876252</v>
      </c>
      <c r="L591" s="238">
        <v>672556</v>
      </c>
      <c r="M591" s="238">
        <v>658874</v>
      </c>
      <c r="N591" s="300">
        <v>13682</v>
      </c>
      <c r="O591" s="244">
        <v>611.74</v>
      </c>
      <c r="P591" s="111">
        <v>97.97</v>
      </c>
      <c r="Q591" s="317">
        <v>1</v>
      </c>
      <c r="R591" s="95">
        <v>0.80700000000000005</v>
      </c>
      <c r="S591" s="116">
        <v>289</v>
      </c>
      <c r="T591" s="116">
        <v>38000</v>
      </c>
      <c r="U591" s="116">
        <v>0</v>
      </c>
      <c r="V591" s="116">
        <v>0</v>
      </c>
      <c r="W591" s="116">
        <v>1029</v>
      </c>
      <c r="X591" s="116">
        <v>5674</v>
      </c>
      <c r="Y591" s="116">
        <v>6042</v>
      </c>
      <c r="Z591" s="324">
        <v>14.16</v>
      </c>
    </row>
    <row r="592" spans="1:26" ht="15" customHeight="1" x14ac:dyDescent="0.2">
      <c r="A592" s="14" t="s">
        <v>729</v>
      </c>
      <c r="B592" s="8">
        <v>354995</v>
      </c>
      <c r="C592" s="15">
        <v>0</v>
      </c>
      <c r="D592" s="59">
        <v>11</v>
      </c>
      <c r="E592" s="269">
        <v>11</v>
      </c>
      <c r="F592" s="270">
        <v>30</v>
      </c>
      <c r="G592" s="310" t="s">
        <v>1623</v>
      </c>
      <c r="H592" s="117" t="s">
        <v>12</v>
      </c>
      <c r="I592" s="101"/>
      <c r="J592" s="120">
        <v>186.71</v>
      </c>
      <c r="K592" s="123">
        <v>1.1725475004130903</v>
      </c>
      <c r="L592" s="238">
        <v>14759</v>
      </c>
      <c r="M592" s="238">
        <v>13595</v>
      </c>
      <c r="N592" s="300">
        <v>1164</v>
      </c>
      <c r="O592" s="244">
        <v>79.150000000000006</v>
      </c>
      <c r="P592" s="111">
        <v>92.11</v>
      </c>
      <c r="Q592" s="317">
        <v>4</v>
      </c>
      <c r="R592" s="95">
        <v>0.72799999999999998</v>
      </c>
      <c r="S592" s="116">
        <v>27</v>
      </c>
      <c r="T592" s="116">
        <v>318</v>
      </c>
      <c r="U592" s="116">
        <v>0</v>
      </c>
      <c r="V592" s="116">
        <v>50</v>
      </c>
      <c r="W592" s="116">
        <v>24</v>
      </c>
      <c r="X592" s="116">
        <v>107</v>
      </c>
      <c r="Y592" s="116">
        <v>97</v>
      </c>
      <c r="Z592" s="324">
        <v>0</v>
      </c>
    </row>
    <row r="593" spans="1:26" ht="15" customHeight="1" x14ac:dyDescent="0.2">
      <c r="A593" s="14" t="s">
        <v>730</v>
      </c>
      <c r="B593" s="8">
        <v>355000</v>
      </c>
      <c r="C593" s="15">
        <v>0</v>
      </c>
      <c r="D593" s="59">
        <v>2</v>
      </c>
      <c r="E593" s="269">
        <v>2</v>
      </c>
      <c r="F593" s="270">
        <v>30</v>
      </c>
      <c r="G593" s="310" t="s">
        <v>1624</v>
      </c>
      <c r="H593" s="117" t="s">
        <v>6</v>
      </c>
      <c r="I593" s="101"/>
      <c r="J593" s="120">
        <v>617.15</v>
      </c>
      <c r="K593" s="123">
        <v>-5.7272130068564131E-3</v>
      </c>
      <c r="L593" s="238">
        <v>10473</v>
      </c>
      <c r="M593" s="238">
        <v>6252</v>
      </c>
      <c r="N593" s="300">
        <v>4221</v>
      </c>
      <c r="O593" s="244">
        <v>16.97</v>
      </c>
      <c r="P593" s="111">
        <v>59.7</v>
      </c>
      <c r="Q593" s="317">
        <v>4</v>
      </c>
      <c r="R593" s="95">
        <v>0.69699999999999995</v>
      </c>
      <c r="S593" s="116">
        <v>129</v>
      </c>
      <c r="T593" s="116">
        <v>30360</v>
      </c>
      <c r="U593" s="116">
        <v>0</v>
      </c>
      <c r="V593" s="116">
        <v>0</v>
      </c>
      <c r="W593" s="116">
        <v>17</v>
      </c>
      <c r="X593" s="116">
        <v>80</v>
      </c>
      <c r="Y593" s="116">
        <v>87</v>
      </c>
      <c r="Z593" s="324">
        <v>0</v>
      </c>
    </row>
    <row r="594" spans="1:26" ht="15" customHeight="1" x14ac:dyDescent="0.2">
      <c r="A594" s="14" t="s">
        <v>731</v>
      </c>
      <c r="B594" s="8">
        <v>355010</v>
      </c>
      <c r="C594" s="15">
        <v>0</v>
      </c>
      <c r="D594" s="59">
        <v>13</v>
      </c>
      <c r="E594" s="269">
        <v>13</v>
      </c>
      <c r="F594" s="270">
        <v>30</v>
      </c>
      <c r="G594" s="310" t="s">
        <v>1625</v>
      </c>
      <c r="H594" s="117" t="s">
        <v>10</v>
      </c>
      <c r="I594" s="101"/>
      <c r="J594" s="120">
        <v>651.04</v>
      </c>
      <c r="K594" s="123">
        <v>0.34983700504622739</v>
      </c>
      <c r="L594" s="238">
        <v>38957</v>
      </c>
      <c r="M594" s="238">
        <v>38296</v>
      </c>
      <c r="N594" s="300">
        <v>661</v>
      </c>
      <c r="O594" s="244">
        <v>59.87</v>
      </c>
      <c r="P594" s="111">
        <v>98.3</v>
      </c>
      <c r="Q594" s="317">
        <v>3</v>
      </c>
      <c r="R594" s="95">
        <v>0.74399999999999999</v>
      </c>
      <c r="S594" s="116">
        <v>175</v>
      </c>
      <c r="T594" s="116">
        <v>9000</v>
      </c>
      <c r="U594" s="116">
        <v>9350000</v>
      </c>
      <c r="V594" s="116">
        <v>4000</v>
      </c>
      <c r="W594" s="116">
        <v>76</v>
      </c>
      <c r="X594" s="116">
        <v>423</v>
      </c>
      <c r="Y594" s="116">
        <v>340</v>
      </c>
      <c r="Z594" s="324">
        <v>48.02</v>
      </c>
    </row>
    <row r="595" spans="1:26" ht="15" customHeight="1" x14ac:dyDescent="0.2">
      <c r="A595" s="14" t="s">
        <v>732</v>
      </c>
      <c r="B595" s="8">
        <v>355020</v>
      </c>
      <c r="C595" s="15">
        <v>0</v>
      </c>
      <c r="D595" s="59">
        <v>14</v>
      </c>
      <c r="E595" s="269">
        <v>14</v>
      </c>
      <c r="F595" s="270">
        <v>30</v>
      </c>
      <c r="G595" s="310" t="s">
        <v>1626</v>
      </c>
      <c r="H595" s="117" t="s">
        <v>8</v>
      </c>
      <c r="I595" s="101"/>
      <c r="J595" s="120">
        <v>930.01</v>
      </c>
      <c r="K595" s="123">
        <v>0.13675098334116065</v>
      </c>
      <c r="L595" s="238">
        <v>31681</v>
      </c>
      <c r="M595" s="238">
        <v>23068</v>
      </c>
      <c r="N595" s="300">
        <v>8613</v>
      </c>
      <c r="O595" s="244">
        <v>34.049999999999997</v>
      </c>
      <c r="P595" s="111">
        <v>72.81</v>
      </c>
      <c r="Q595" s="317">
        <v>3</v>
      </c>
      <c r="R595" s="95">
        <v>0.71</v>
      </c>
      <c r="S595" s="116">
        <v>297</v>
      </c>
      <c r="T595" s="116">
        <v>34000</v>
      </c>
      <c r="U595" s="116">
        <v>20000</v>
      </c>
      <c r="V595" s="116">
        <v>800</v>
      </c>
      <c r="W595" s="116">
        <v>33</v>
      </c>
      <c r="X595" s="116">
        <v>255</v>
      </c>
      <c r="Y595" s="116">
        <v>147</v>
      </c>
      <c r="Z595" s="324">
        <v>0</v>
      </c>
    </row>
    <row r="596" spans="1:26" ht="15" customHeight="1" x14ac:dyDescent="0.2">
      <c r="A596" s="14" t="s">
        <v>733</v>
      </c>
      <c r="B596" s="8">
        <v>355030</v>
      </c>
      <c r="C596" s="15">
        <v>0</v>
      </c>
      <c r="D596" s="59">
        <v>6</v>
      </c>
      <c r="E596" s="269">
        <v>6</v>
      </c>
      <c r="F596" s="270">
        <v>30</v>
      </c>
      <c r="G596" s="310" t="s">
        <v>1627</v>
      </c>
      <c r="H596" s="117" t="s">
        <v>16</v>
      </c>
      <c r="I596" s="101"/>
      <c r="J596" s="120">
        <v>1522.99</v>
      </c>
      <c r="K596" s="123">
        <v>0.64039559333748386</v>
      </c>
      <c r="L596" s="238">
        <v>11581798</v>
      </c>
      <c r="M596" s="238">
        <v>11477688</v>
      </c>
      <c r="N596" s="300">
        <v>104110</v>
      </c>
      <c r="O596" s="244">
        <v>7614.04</v>
      </c>
      <c r="P596" s="111">
        <v>99.1</v>
      </c>
      <c r="Q596" s="317">
        <v>2</v>
      </c>
      <c r="R596" s="95">
        <v>0.80500000000000005</v>
      </c>
      <c r="S596" s="116">
        <v>727</v>
      </c>
      <c r="T596" s="116">
        <v>190</v>
      </c>
      <c r="U596" s="116">
        <v>0</v>
      </c>
      <c r="V596" s="116">
        <v>3000</v>
      </c>
      <c r="W596" s="116">
        <v>30654</v>
      </c>
      <c r="X596" s="116">
        <v>109939</v>
      </c>
      <c r="Y596" s="116">
        <v>137015</v>
      </c>
      <c r="Z596" s="324">
        <v>37.270000000000003</v>
      </c>
    </row>
    <row r="597" spans="1:26" ht="15" customHeight="1" x14ac:dyDescent="0.2">
      <c r="A597" s="14" t="s">
        <v>734</v>
      </c>
      <c r="B597" s="8">
        <v>355040</v>
      </c>
      <c r="C597" s="15">
        <v>0</v>
      </c>
      <c r="D597" s="59">
        <v>5</v>
      </c>
      <c r="E597" s="269">
        <v>5</v>
      </c>
      <c r="F597" s="270">
        <v>30</v>
      </c>
      <c r="G597" s="310" t="s">
        <v>1628</v>
      </c>
      <c r="H597" s="117" t="s">
        <v>9</v>
      </c>
      <c r="I597" s="101"/>
      <c r="J597" s="120">
        <v>618.20000000000005</v>
      </c>
      <c r="K597" s="123">
        <v>1.0244452901591927</v>
      </c>
      <c r="L597" s="238">
        <v>33013</v>
      </c>
      <c r="M597" s="238">
        <v>28261</v>
      </c>
      <c r="N597" s="300">
        <v>4752</v>
      </c>
      <c r="O597" s="244">
        <v>54.01</v>
      </c>
      <c r="P597" s="111">
        <v>85.61</v>
      </c>
      <c r="Q597" s="317">
        <v>3</v>
      </c>
      <c r="R597" s="95">
        <v>0.755</v>
      </c>
      <c r="S597" s="116">
        <v>148</v>
      </c>
      <c r="T597" s="116">
        <v>35500</v>
      </c>
      <c r="U597" s="116">
        <v>3553000</v>
      </c>
      <c r="V597" s="116">
        <v>0</v>
      </c>
      <c r="W597" s="116">
        <v>108</v>
      </c>
      <c r="X597" s="116">
        <v>396</v>
      </c>
      <c r="Y597" s="116">
        <v>281</v>
      </c>
      <c r="Z597" s="324">
        <v>23.6</v>
      </c>
    </row>
    <row r="598" spans="1:26" ht="15" customHeight="1" x14ac:dyDescent="0.2">
      <c r="A598" s="14" t="s">
        <v>735</v>
      </c>
      <c r="B598" s="8">
        <v>355050</v>
      </c>
      <c r="C598" s="15">
        <v>0</v>
      </c>
      <c r="D598" s="59">
        <v>17</v>
      </c>
      <c r="E598" s="269">
        <v>17</v>
      </c>
      <c r="F598" s="270">
        <v>30</v>
      </c>
      <c r="G598" s="310" t="s">
        <v>1629</v>
      </c>
      <c r="H598" s="117" t="s">
        <v>7</v>
      </c>
      <c r="I598" s="101"/>
      <c r="J598" s="120">
        <v>731.02</v>
      </c>
      <c r="K598" s="123">
        <v>0.27233448326078324</v>
      </c>
      <c r="L598" s="238">
        <v>7268</v>
      </c>
      <c r="M598" s="238">
        <v>5443</v>
      </c>
      <c r="N598" s="300">
        <v>1825</v>
      </c>
      <c r="O598" s="244">
        <v>9.94</v>
      </c>
      <c r="P598" s="111">
        <v>74.89</v>
      </c>
      <c r="Q598" s="317">
        <v>3</v>
      </c>
      <c r="R598" s="95">
        <v>0.70299999999999996</v>
      </c>
      <c r="S598" s="116">
        <v>124</v>
      </c>
      <c r="T598" s="116">
        <v>44652</v>
      </c>
      <c r="U598" s="116">
        <v>0</v>
      </c>
      <c r="V598" s="116">
        <v>380</v>
      </c>
      <c r="W598" s="116">
        <v>10</v>
      </c>
      <c r="X598" s="116">
        <v>33</v>
      </c>
      <c r="Y598" s="116">
        <v>32</v>
      </c>
      <c r="Z598" s="324">
        <v>0</v>
      </c>
    </row>
    <row r="599" spans="1:26" ht="15" customHeight="1" x14ac:dyDescent="0.2">
      <c r="A599" s="14" t="s">
        <v>736</v>
      </c>
      <c r="B599" s="8">
        <v>355060</v>
      </c>
      <c r="C599" s="15">
        <v>0</v>
      </c>
      <c r="D599" s="59">
        <v>10</v>
      </c>
      <c r="E599" s="269">
        <v>10</v>
      </c>
      <c r="F599" s="270">
        <v>30</v>
      </c>
      <c r="G599" s="310" t="s">
        <v>1630</v>
      </c>
      <c r="H599" s="117" t="s">
        <v>54</v>
      </c>
      <c r="I599" s="101"/>
      <c r="J599" s="120">
        <v>307.55</v>
      </c>
      <c r="K599" s="123">
        <v>1.3427782353113704</v>
      </c>
      <c r="L599" s="238">
        <v>83510</v>
      </c>
      <c r="M599" s="238">
        <v>78992</v>
      </c>
      <c r="N599" s="300">
        <v>4518</v>
      </c>
      <c r="O599" s="244">
        <v>272.10000000000002</v>
      </c>
      <c r="P599" s="111">
        <v>94.59</v>
      </c>
      <c r="Q599" s="317">
        <v>2</v>
      </c>
      <c r="R599" s="95">
        <v>0.76800000000000002</v>
      </c>
      <c r="S599" s="116">
        <v>141</v>
      </c>
      <c r="T599" s="116">
        <v>2200</v>
      </c>
      <c r="U599" s="116">
        <v>10000</v>
      </c>
      <c r="V599" s="116">
        <v>0</v>
      </c>
      <c r="W599" s="116">
        <v>178</v>
      </c>
      <c r="X599" s="116">
        <v>729</v>
      </c>
      <c r="Y599" s="116">
        <v>665</v>
      </c>
      <c r="Z599" s="324">
        <v>0</v>
      </c>
    </row>
    <row r="600" spans="1:26" ht="15" customHeight="1" x14ac:dyDescent="0.2">
      <c r="A600" s="14" t="s">
        <v>737</v>
      </c>
      <c r="B600" s="8">
        <v>355070</v>
      </c>
      <c r="C600" s="15">
        <v>0</v>
      </c>
      <c r="D600" s="59">
        <v>3</v>
      </c>
      <c r="E600" s="269">
        <v>3</v>
      </c>
      <c r="F600" s="270">
        <v>30</v>
      </c>
      <c r="G600" s="310" t="s">
        <v>1631</v>
      </c>
      <c r="H600" s="117" t="s">
        <v>13</v>
      </c>
      <c r="I600" s="101"/>
      <c r="J600" s="120">
        <v>403.34</v>
      </c>
      <c r="K600" s="123">
        <v>2.0800237360507179</v>
      </c>
      <c r="L600" s="238">
        <v>80861</v>
      </c>
      <c r="M600" s="238">
        <v>79950</v>
      </c>
      <c r="N600" s="300">
        <v>911</v>
      </c>
      <c r="O600" s="244">
        <v>202.31</v>
      </c>
      <c r="P600" s="111">
        <v>98.87</v>
      </c>
      <c r="Q600" s="317">
        <v>2</v>
      </c>
      <c r="R600" s="95">
        <v>0.77200000000000002</v>
      </c>
      <c r="S600" s="116">
        <v>10</v>
      </c>
      <c r="T600" s="116">
        <v>210</v>
      </c>
      <c r="U600" s="116">
        <v>0</v>
      </c>
      <c r="V600" s="116">
        <v>0</v>
      </c>
      <c r="W600" s="116">
        <v>51</v>
      </c>
      <c r="X600" s="116">
        <v>740</v>
      </c>
      <c r="Y600" s="116">
        <v>1173</v>
      </c>
      <c r="Z600" s="324">
        <v>0</v>
      </c>
    </row>
    <row r="601" spans="1:26" ht="15" customHeight="1" x14ac:dyDescent="0.2">
      <c r="A601" s="14" t="s">
        <v>738</v>
      </c>
      <c r="B601" s="8">
        <v>355080</v>
      </c>
      <c r="C601" s="15">
        <v>0</v>
      </c>
      <c r="D601" s="59">
        <v>4</v>
      </c>
      <c r="E601" s="269">
        <v>4</v>
      </c>
      <c r="F601" s="270">
        <v>30</v>
      </c>
      <c r="G601" s="310" t="s">
        <v>1632</v>
      </c>
      <c r="H601" s="117" t="s">
        <v>15</v>
      </c>
      <c r="I601" s="101"/>
      <c r="J601" s="120">
        <v>252.18</v>
      </c>
      <c r="K601" s="123">
        <v>-0.30946318687131713</v>
      </c>
      <c r="L601" s="238">
        <v>11976</v>
      </c>
      <c r="M601" s="238">
        <v>8212</v>
      </c>
      <c r="N601" s="300">
        <v>3764</v>
      </c>
      <c r="O601" s="244">
        <v>47.45</v>
      </c>
      <c r="P601" s="111">
        <v>68.569999999999993</v>
      </c>
      <c r="Q601" s="317">
        <v>4</v>
      </c>
      <c r="R601" s="95">
        <v>0.70099999999999996</v>
      </c>
      <c r="S601" s="116">
        <v>129</v>
      </c>
      <c r="T601" s="116">
        <v>12000</v>
      </c>
      <c r="U601" s="116">
        <v>95000</v>
      </c>
      <c r="V601" s="116">
        <v>5000</v>
      </c>
      <c r="W601" s="116">
        <v>42</v>
      </c>
      <c r="X601" s="116">
        <v>143</v>
      </c>
      <c r="Y601" s="116">
        <v>113</v>
      </c>
      <c r="Z601" s="324">
        <v>0</v>
      </c>
    </row>
    <row r="602" spans="1:26" ht="15" customHeight="1" x14ac:dyDescent="0.2">
      <c r="A602" s="14" t="s">
        <v>739</v>
      </c>
      <c r="B602" s="8">
        <v>355090</v>
      </c>
      <c r="C602" s="15">
        <v>0</v>
      </c>
      <c r="D602" s="59">
        <v>4</v>
      </c>
      <c r="E602" s="269">
        <v>4</v>
      </c>
      <c r="F602" s="270">
        <v>30</v>
      </c>
      <c r="G602" s="310" t="s">
        <v>1633</v>
      </c>
      <c r="H602" s="117" t="s">
        <v>15</v>
      </c>
      <c r="I602" s="101"/>
      <c r="J602" s="120">
        <v>617.96</v>
      </c>
      <c r="K602" s="123">
        <v>0.36795809151657366</v>
      </c>
      <c r="L602" s="238">
        <v>14586</v>
      </c>
      <c r="M602" s="238">
        <v>13316</v>
      </c>
      <c r="N602" s="300">
        <v>1270</v>
      </c>
      <c r="O602" s="244">
        <v>23.63</v>
      </c>
      <c r="P602" s="111">
        <v>91.29</v>
      </c>
      <c r="Q602" s="317">
        <v>4</v>
      </c>
      <c r="R602" s="95">
        <v>0.76600000000000001</v>
      </c>
      <c r="S602" s="116">
        <v>100</v>
      </c>
      <c r="T602" s="116">
        <v>9509</v>
      </c>
      <c r="U602" s="116">
        <v>1530000</v>
      </c>
      <c r="V602" s="116">
        <v>0</v>
      </c>
      <c r="W602" s="116">
        <v>38</v>
      </c>
      <c r="X602" s="116">
        <v>127</v>
      </c>
      <c r="Y602" s="116">
        <v>105</v>
      </c>
      <c r="Z602" s="324">
        <v>0</v>
      </c>
    </row>
    <row r="603" spans="1:26" ht="15" customHeight="1" x14ac:dyDescent="0.2">
      <c r="A603" s="14" t="s">
        <v>740</v>
      </c>
      <c r="B603" s="8">
        <v>355100</v>
      </c>
      <c r="C603" s="15">
        <v>0</v>
      </c>
      <c r="D603" s="59">
        <v>7</v>
      </c>
      <c r="E603" s="269">
        <v>7</v>
      </c>
      <c r="F603" s="270">
        <v>30</v>
      </c>
      <c r="G603" s="310" t="s">
        <v>1634</v>
      </c>
      <c r="H603" s="117" t="s">
        <v>14</v>
      </c>
      <c r="I603" s="101"/>
      <c r="J603" s="120">
        <v>148.41999999999999</v>
      </c>
      <c r="K603" s="123">
        <v>0.81480470223700419</v>
      </c>
      <c r="L603" s="238">
        <v>345231</v>
      </c>
      <c r="M603" s="238">
        <v>344579</v>
      </c>
      <c r="N603" s="300">
        <v>652</v>
      </c>
      <c r="O603" s="244">
        <v>2334.38</v>
      </c>
      <c r="P603" s="111">
        <v>99.81</v>
      </c>
      <c r="Q603" s="317">
        <v>5</v>
      </c>
      <c r="R603" s="95">
        <v>0.76800000000000002</v>
      </c>
      <c r="S603" s="116">
        <v>4</v>
      </c>
      <c r="T603" s="116">
        <v>47</v>
      </c>
      <c r="U603" s="116">
        <v>0</v>
      </c>
      <c r="V603" s="116">
        <v>750</v>
      </c>
      <c r="W603" s="116">
        <v>159</v>
      </c>
      <c r="X603" s="116">
        <v>1535</v>
      </c>
      <c r="Y603" s="116">
        <v>1946</v>
      </c>
      <c r="Z603" s="324">
        <v>0</v>
      </c>
    </row>
    <row r="604" spans="1:26" ht="15" customHeight="1" x14ac:dyDescent="0.2">
      <c r="A604" s="14" t="s">
        <v>741</v>
      </c>
      <c r="B604" s="8">
        <v>355110</v>
      </c>
      <c r="C604" s="15">
        <v>0</v>
      </c>
      <c r="D604" s="59">
        <v>10</v>
      </c>
      <c r="E604" s="269">
        <v>10</v>
      </c>
      <c r="F604" s="270">
        <v>30</v>
      </c>
      <c r="G604" s="310" t="s">
        <v>1635</v>
      </c>
      <c r="H604" s="117" t="s">
        <v>54</v>
      </c>
      <c r="I604" s="101"/>
      <c r="J604" s="120">
        <v>354.46</v>
      </c>
      <c r="K604" s="123">
        <v>1.2214804095252996</v>
      </c>
      <c r="L604" s="238">
        <v>9569</v>
      </c>
      <c r="M604" s="238">
        <v>7388</v>
      </c>
      <c r="N604" s="300">
        <v>2181</v>
      </c>
      <c r="O604" s="244">
        <v>27.14</v>
      </c>
      <c r="P604" s="111">
        <v>77.209999999999994</v>
      </c>
      <c r="Q604" s="317">
        <v>5</v>
      </c>
      <c r="R604" s="95">
        <v>0.70699999999999996</v>
      </c>
      <c r="S604" s="116">
        <v>106</v>
      </c>
      <c r="T604" s="116">
        <v>26000</v>
      </c>
      <c r="U604" s="116">
        <v>2400000</v>
      </c>
      <c r="V604" s="116">
        <v>0</v>
      </c>
      <c r="W604" s="116">
        <v>23</v>
      </c>
      <c r="X604" s="116">
        <v>85</v>
      </c>
      <c r="Y604" s="116">
        <v>49</v>
      </c>
      <c r="Z604" s="324">
        <v>0</v>
      </c>
    </row>
    <row r="605" spans="1:26" ht="15" customHeight="1" x14ac:dyDescent="0.2">
      <c r="A605" s="14" t="s">
        <v>742</v>
      </c>
      <c r="B605" s="8">
        <v>355120</v>
      </c>
      <c r="C605" s="15">
        <v>0</v>
      </c>
      <c r="D605" s="59">
        <v>14</v>
      </c>
      <c r="E605" s="269">
        <v>14</v>
      </c>
      <c r="F605" s="270">
        <v>30</v>
      </c>
      <c r="G605" s="310" t="s">
        <v>1636</v>
      </c>
      <c r="H605" s="117" t="s">
        <v>8</v>
      </c>
      <c r="I605" s="101"/>
      <c r="J605" s="120">
        <v>141.51</v>
      </c>
      <c r="K605" s="123">
        <v>-8.5024025897251221E-2</v>
      </c>
      <c r="L605" s="238">
        <v>3629</v>
      </c>
      <c r="M605" s="238">
        <v>3054</v>
      </c>
      <c r="N605" s="300">
        <v>575</v>
      </c>
      <c r="O605" s="244">
        <v>25.63</v>
      </c>
      <c r="P605" s="111">
        <v>84.16</v>
      </c>
      <c r="Q605" s="317">
        <v>4</v>
      </c>
      <c r="R605" s="95">
        <v>0.68799999999999994</v>
      </c>
      <c r="S605" s="116">
        <v>34</v>
      </c>
      <c r="T605" s="116">
        <v>8500</v>
      </c>
      <c r="U605" s="116">
        <v>0</v>
      </c>
      <c r="V605" s="116">
        <v>0</v>
      </c>
      <c r="W605" s="116">
        <v>5</v>
      </c>
      <c r="X605" s="116">
        <v>27</v>
      </c>
      <c r="Y605" s="116">
        <v>9</v>
      </c>
      <c r="Z605" s="324">
        <v>0</v>
      </c>
    </row>
    <row r="606" spans="1:26" ht="15" customHeight="1" x14ac:dyDescent="0.2">
      <c r="A606" s="14" t="s">
        <v>743</v>
      </c>
      <c r="B606" s="8">
        <v>355130</v>
      </c>
      <c r="C606" s="15">
        <v>0</v>
      </c>
      <c r="D606" s="59">
        <v>18</v>
      </c>
      <c r="E606" s="269">
        <v>18</v>
      </c>
      <c r="F606" s="270">
        <v>30</v>
      </c>
      <c r="G606" s="310" t="s">
        <v>1637</v>
      </c>
      <c r="H606" s="117" t="s">
        <v>1</v>
      </c>
      <c r="I606" s="101"/>
      <c r="J606" s="120">
        <v>168.11</v>
      </c>
      <c r="K606" s="123">
        <v>1.4053631261443877</v>
      </c>
      <c r="L606" s="238">
        <v>3186</v>
      </c>
      <c r="M606" s="238">
        <v>2610</v>
      </c>
      <c r="N606" s="300">
        <v>576</v>
      </c>
      <c r="O606" s="244">
        <v>18.989999999999998</v>
      </c>
      <c r="P606" s="111">
        <v>81.92</v>
      </c>
      <c r="Q606" s="317">
        <v>3</v>
      </c>
      <c r="R606" s="95">
        <v>0.77300000000000002</v>
      </c>
      <c r="S606" s="116">
        <v>24</v>
      </c>
      <c r="T606" s="116">
        <v>6000</v>
      </c>
      <c r="U606" s="116">
        <v>960000</v>
      </c>
      <c r="V606" s="116">
        <v>0</v>
      </c>
      <c r="W606" s="116">
        <v>18</v>
      </c>
      <c r="X606" s="116">
        <v>27</v>
      </c>
      <c r="Y606" s="116">
        <v>25</v>
      </c>
      <c r="Z606" s="324">
        <v>0</v>
      </c>
    </row>
    <row r="607" spans="1:26" ht="15" customHeight="1" x14ac:dyDescent="0.2">
      <c r="A607" s="14" t="s">
        <v>744</v>
      </c>
      <c r="B607" s="8">
        <v>355140</v>
      </c>
      <c r="C607" s="15">
        <v>0</v>
      </c>
      <c r="D607" s="59">
        <v>4</v>
      </c>
      <c r="E607" s="269">
        <v>4</v>
      </c>
      <c r="F607" s="270">
        <v>30</v>
      </c>
      <c r="G607" s="310" t="s">
        <v>1638</v>
      </c>
      <c r="H607" s="117" t="s">
        <v>15</v>
      </c>
      <c r="I607" s="101"/>
      <c r="J607" s="120">
        <v>282.85000000000002</v>
      </c>
      <c r="K607" s="123">
        <v>2.3258921536234656</v>
      </c>
      <c r="L607" s="238">
        <v>11762</v>
      </c>
      <c r="M607" s="238">
        <v>8378</v>
      </c>
      <c r="N607" s="300">
        <v>3384</v>
      </c>
      <c r="O607" s="244">
        <v>41.54</v>
      </c>
      <c r="P607" s="111">
        <v>71.23</v>
      </c>
      <c r="Q607" s="317">
        <v>4</v>
      </c>
      <c r="R607" s="95">
        <v>0.68600000000000005</v>
      </c>
      <c r="S607" s="116">
        <v>34</v>
      </c>
      <c r="T607" s="116">
        <v>1150</v>
      </c>
      <c r="U607" s="116">
        <v>920000</v>
      </c>
      <c r="V607" s="116">
        <v>0</v>
      </c>
      <c r="W607" s="116">
        <v>5</v>
      </c>
      <c r="X607" s="116">
        <v>48</v>
      </c>
      <c r="Y607" s="116">
        <v>23</v>
      </c>
      <c r="Z607" s="324">
        <v>0</v>
      </c>
    </row>
    <row r="608" spans="1:26" ht="15" customHeight="1" x14ac:dyDescent="0.2">
      <c r="A608" s="14" t="s">
        <v>745</v>
      </c>
      <c r="B608" s="8">
        <v>355160</v>
      </c>
      <c r="C608" s="15">
        <v>0</v>
      </c>
      <c r="D608" s="59">
        <v>9</v>
      </c>
      <c r="E608" s="269">
        <v>9</v>
      </c>
      <c r="F608" s="270">
        <v>30</v>
      </c>
      <c r="G608" s="310" t="s">
        <v>1639</v>
      </c>
      <c r="H608" s="117" t="s">
        <v>18</v>
      </c>
      <c r="I608" s="101"/>
      <c r="J608" s="120">
        <v>203.01</v>
      </c>
      <c r="K608" s="123">
        <v>0.6984206807972182</v>
      </c>
      <c r="L608" s="238">
        <v>26981</v>
      </c>
      <c r="M608" s="238">
        <v>23453</v>
      </c>
      <c r="N608" s="300">
        <v>3528</v>
      </c>
      <c r="O608" s="244">
        <v>132.43</v>
      </c>
      <c r="P608" s="111">
        <v>86.92</v>
      </c>
      <c r="Q608" s="317">
        <v>4</v>
      </c>
      <c r="R608" s="95">
        <v>0.76700000000000002</v>
      </c>
      <c r="S608" s="116">
        <v>164</v>
      </c>
      <c r="T608" s="116">
        <v>6550</v>
      </c>
      <c r="U608" s="116">
        <v>3600000</v>
      </c>
      <c r="V608" s="116">
        <v>0</v>
      </c>
      <c r="W608" s="116">
        <v>158</v>
      </c>
      <c r="X608" s="116">
        <v>474</v>
      </c>
      <c r="Y608" s="116">
        <v>423</v>
      </c>
      <c r="Z608" s="324">
        <v>0</v>
      </c>
    </row>
    <row r="609" spans="1:26" ht="15" customHeight="1" x14ac:dyDescent="0.2">
      <c r="A609" s="14" t="s">
        <v>746</v>
      </c>
      <c r="B609" s="8">
        <v>355150</v>
      </c>
      <c r="C609" s="15">
        <v>0</v>
      </c>
      <c r="D609" s="59">
        <v>4</v>
      </c>
      <c r="E609" s="269">
        <v>4</v>
      </c>
      <c r="F609" s="270">
        <v>30</v>
      </c>
      <c r="G609" s="310" t="s">
        <v>1640</v>
      </c>
      <c r="H609" s="117" t="s">
        <v>15</v>
      </c>
      <c r="I609" s="101"/>
      <c r="J609" s="120">
        <v>125.74</v>
      </c>
      <c r="K609" s="123">
        <v>1.5820553243288904</v>
      </c>
      <c r="L609" s="238">
        <v>41778</v>
      </c>
      <c r="M609" s="238">
        <v>41464</v>
      </c>
      <c r="N609" s="300">
        <v>314</v>
      </c>
      <c r="O609" s="244">
        <v>331.44</v>
      </c>
      <c r="P609" s="111">
        <v>99.25</v>
      </c>
      <c r="Q609" s="317">
        <v>4</v>
      </c>
      <c r="R609" s="95">
        <v>0.72899999999999998</v>
      </c>
      <c r="S609" s="116">
        <v>29</v>
      </c>
      <c r="T609" s="116">
        <v>1000</v>
      </c>
      <c r="U609" s="116">
        <v>0</v>
      </c>
      <c r="V609" s="116">
        <v>0</v>
      </c>
      <c r="W609" s="116">
        <v>56</v>
      </c>
      <c r="X609" s="116">
        <v>340</v>
      </c>
      <c r="Y609" s="116">
        <v>213</v>
      </c>
      <c r="Z609" s="324">
        <v>0</v>
      </c>
    </row>
    <row r="610" spans="1:26" ht="15" customHeight="1" x14ac:dyDescent="0.2">
      <c r="A610" s="14" t="s">
        <v>747</v>
      </c>
      <c r="B610" s="8">
        <v>355170</v>
      </c>
      <c r="C610" s="15">
        <v>0</v>
      </c>
      <c r="D610" s="59">
        <v>9</v>
      </c>
      <c r="E610" s="269">
        <v>9</v>
      </c>
      <c r="F610" s="270">
        <v>30</v>
      </c>
      <c r="G610" s="310" t="s">
        <v>1641</v>
      </c>
      <c r="H610" s="117" t="s">
        <v>18</v>
      </c>
      <c r="I610" s="101"/>
      <c r="J610" s="120">
        <v>402.8</v>
      </c>
      <c r="K610" s="123">
        <v>1.3403044899337857</v>
      </c>
      <c r="L610" s="238">
        <v>116832</v>
      </c>
      <c r="M610" s="238">
        <v>116013</v>
      </c>
      <c r="N610" s="300">
        <v>819</v>
      </c>
      <c r="O610" s="244">
        <v>289.83999999999997</v>
      </c>
      <c r="P610" s="111">
        <v>99.3</v>
      </c>
      <c r="Q610" s="317">
        <v>1</v>
      </c>
      <c r="R610" s="95">
        <v>0.76100000000000001</v>
      </c>
      <c r="S610" s="116">
        <v>93</v>
      </c>
      <c r="T610" s="116">
        <v>2710</v>
      </c>
      <c r="U610" s="116">
        <v>0</v>
      </c>
      <c r="V610" s="116">
        <v>0</v>
      </c>
      <c r="W610" s="116">
        <v>463</v>
      </c>
      <c r="X610" s="116">
        <v>1338</v>
      </c>
      <c r="Y610" s="116">
        <v>1057</v>
      </c>
      <c r="Z610" s="324">
        <v>0</v>
      </c>
    </row>
    <row r="611" spans="1:26" ht="15" customHeight="1" x14ac:dyDescent="0.2">
      <c r="A611" s="14" t="s">
        <v>748</v>
      </c>
      <c r="B611" s="8">
        <v>355180</v>
      </c>
      <c r="C611" s="15">
        <v>0</v>
      </c>
      <c r="D611" s="59">
        <v>11</v>
      </c>
      <c r="E611" s="269">
        <v>11</v>
      </c>
      <c r="F611" s="270">
        <v>30</v>
      </c>
      <c r="G611" s="310" t="s">
        <v>1642</v>
      </c>
      <c r="H611" s="117" t="s">
        <v>12</v>
      </c>
      <c r="I611" s="101"/>
      <c r="J611" s="120">
        <v>1052.1099999999999</v>
      </c>
      <c r="K611" s="123">
        <v>-0.57834900887127061</v>
      </c>
      <c r="L611" s="238">
        <v>12693</v>
      </c>
      <c r="M611" s="238">
        <v>8225</v>
      </c>
      <c r="N611" s="300">
        <v>4468</v>
      </c>
      <c r="O611" s="244">
        <v>11.94</v>
      </c>
      <c r="P611" s="111">
        <v>64.8</v>
      </c>
      <c r="Q611" s="317">
        <v>5</v>
      </c>
      <c r="R611" s="95">
        <v>0.67300000000000004</v>
      </c>
      <c r="S611" s="116">
        <v>269</v>
      </c>
      <c r="T611" s="116">
        <v>13398</v>
      </c>
      <c r="U611" s="116">
        <v>0</v>
      </c>
      <c r="V611" s="116">
        <v>386</v>
      </c>
      <c r="W611" s="116">
        <v>16</v>
      </c>
      <c r="X611" s="116">
        <v>50</v>
      </c>
      <c r="Y611" s="116">
        <v>30</v>
      </c>
      <c r="Z611" s="324">
        <v>0</v>
      </c>
    </row>
    <row r="612" spans="1:26" ht="15" customHeight="1" x14ac:dyDescent="0.2">
      <c r="A612" s="14" t="s">
        <v>749</v>
      </c>
      <c r="B612" s="8">
        <v>355190</v>
      </c>
      <c r="C612" s="15">
        <v>0</v>
      </c>
      <c r="D612" s="59">
        <v>15</v>
      </c>
      <c r="E612" s="269">
        <v>15</v>
      </c>
      <c r="F612" s="270">
        <v>30</v>
      </c>
      <c r="G612" s="310" t="s">
        <v>1643</v>
      </c>
      <c r="H612" s="117" t="s">
        <v>17</v>
      </c>
      <c r="I612" s="101"/>
      <c r="J612" s="120">
        <v>140.4</v>
      </c>
      <c r="K612" s="123">
        <v>1.1629888654975939</v>
      </c>
      <c r="L612" s="238">
        <v>16338</v>
      </c>
      <c r="M612" s="238">
        <v>15718</v>
      </c>
      <c r="N612" s="300">
        <v>620</v>
      </c>
      <c r="O612" s="244">
        <v>116.32</v>
      </c>
      <c r="P612" s="111">
        <v>96.21</v>
      </c>
      <c r="Q612" s="317">
        <v>4</v>
      </c>
      <c r="R612" s="95">
        <v>0.71499999999999997</v>
      </c>
      <c r="S612" s="116">
        <v>56</v>
      </c>
      <c r="T612" s="116">
        <v>0</v>
      </c>
      <c r="U612" s="116">
        <v>0</v>
      </c>
      <c r="V612" s="116">
        <v>0</v>
      </c>
      <c r="W612" s="116">
        <v>11</v>
      </c>
      <c r="X612" s="116">
        <v>106</v>
      </c>
      <c r="Y612" s="116">
        <v>79</v>
      </c>
      <c r="Z612" s="324">
        <v>0</v>
      </c>
    </row>
    <row r="613" spans="1:26" ht="15" customHeight="1" x14ac:dyDescent="0.2">
      <c r="A613" s="14" t="s">
        <v>750</v>
      </c>
      <c r="B613" s="8">
        <v>355200</v>
      </c>
      <c r="C613" s="15">
        <v>0</v>
      </c>
      <c r="D613" s="59">
        <v>2</v>
      </c>
      <c r="E613" s="269">
        <v>2</v>
      </c>
      <c r="F613" s="270">
        <v>30</v>
      </c>
      <c r="G613" s="310" t="s">
        <v>1644</v>
      </c>
      <c r="H613" s="117" t="s">
        <v>6</v>
      </c>
      <c r="I613" s="101"/>
      <c r="J613" s="120">
        <v>414.7</v>
      </c>
      <c r="K613" s="123">
        <v>0.65844192788100386</v>
      </c>
      <c r="L613" s="238">
        <v>5998</v>
      </c>
      <c r="M613" s="238">
        <v>3105</v>
      </c>
      <c r="N613" s="300">
        <v>2893</v>
      </c>
      <c r="O613" s="244">
        <v>14.46</v>
      </c>
      <c r="P613" s="111">
        <v>51.77</v>
      </c>
      <c r="Q613" s="317">
        <v>5</v>
      </c>
      <c r="R613" s="95">
        <v>0.67800000000000005</v>
      </c>
      <c r="S613" s="116">
        <v>94</v>
      </c>
      <c r="T613" s="116">
        <v>15200</v>
      </c>
      <c r="U613" s="116">
        <v>0</v>
      </c>
      <c r="V613" s="116">
        <v>0</v>
      </c>
      <c r="W613" s="116">
        <v>6</v>
      </c>
      <c r="X613" s="116">
        <v>35</v>
      </c>
      <c r="Y613" s="116">
        <v>12</v>
      </c>
      <c r="Z613" s="324">
        <v>0</v>
      </c>
    </row>
    <row r="614" spans="1:26" ht="15" customHeight="1" x14ac:dyDescent="0.2">
      <c r="A614" s="14" t="s">
        <v>751</v>
      </c>
      <c r="B614" s="8">
        <v>355210</v>
      </c>
      <c r="C614" s="15">
        <v>0</v>
      </c>
      <c r="D614" s="59">
        <v>9</v>
      </c>
      <c r="E614" s="269">
        <v>9</v>
      </c>
      <c r="F614" s="270">
        <v>30</v>
      </c>
      <c r="G614" s="310" t="s">
        <v>1645</v>
      </c>
      <c r="H614" s="117" t="s">
        <v>18</v>
      </c>
      <c r="I614" s="101"/>
      <c r="J614" s="120">
        <v>448.07</v>
      </c>
      <c r="K614" s="123">
        <v>0.86686276590437483</v>
      </c>
      <c r="L614" s="238">
        <v>37851</v>
      </c>
      <c r="M614" s="238">
        <v>26428</v>
      </c>
      <c r="N614" s="300">
        <v>11423</v>
      </c>
      <c r="O614" s="244">
        <v>84.3</v>
      </c>
      <c r="P614" s="111">
        <v>69.819999999999993</v>
      </c>
      <c r="Q614" s="317">
        <v>4</v>
      </c>
      <c r="R614" s="95">
        <v>0.72899999999999998</v>
      </c>
      <c r="S614" s="116">
        <v>130</v>
      </c>
      <c r="T614" s="116">
        <v>48500</v>
      </c>
      <c r="U614" s="116">
        <v>30000000</v>
      </c>
      <c r="V614" s="116">
        <v>16000</v>
      </c>
      <c r="W614" s="116">
        <v>191</v>
      </c>
      <c r="X614" s="116">
        <v>464</v>
      </c>
      <c r="Y614" s="116">
        <v>319</v>
      </c>
      <c r="Z614" s="324">
        <v>0</v>
      </c>
    </row>
    <row r="615" spans="1:26" ht="15" customHeight="1" x14ac:dyDescent="0.2">
      <c r="A615" s="14" t="s">
        <v>752</v>
      </c>
      <c r="B615" s="8">
        <v>355220</v>
      </c>
      <c r="C615" s="15">
        <v>0</v>
      </c>
      <c r="D615" s="59">
        <v>10</v>
      </c>
      <c r="E615" s="269">
        <v>10</v>
      </c>
      <c r="F615" s="270">
        <v>30</v>
      </c>
      <c r="G615" s="310" t="s">
        <v>1646</v>
      </c>
      <c r="H615" s="117" t="s">
        <v>54</v>
      </c>
      <c r="I615" s="101"/>
      <c r="J615" s="120">
        <v>449.12</v>
      </c>
      <c r="K615" s="123">
        <v>1.4472619776131124</v>
      </c>
      <c r="L615" s="238">
        <v>623739</v>
      </c>
      <c r="M615" s="238">
        <v>617391</v>
      </c>
      <c r="N615" s="300">
        <v>6348</v>
      </c>
      <c r="O615" s="244">
        <v>1384.92</v>
      </c>
      <c r="P615" s="111">
        <v>98.98</v>
      </c>
      <c r="Q615" s="317">
        <v>1</v>
      </c>
      <c r="R615" s="95">
        <v>0.79800000000000004</v>
      </c>
      <c r="S615" s="116">
        <v>89</v>
      </c>
      <c r="T615" s="116">
        <v>10176</v>
      </c>
      <c r="U615" s="116">
        <v>13000</v>
      </c>
      <c r="V615" s="116">
        <v>120</v>
      </c>
      <c r="W615" s="116">
        <v>1531</v>
      </c>
      <c r="X615" s="116">
        <v>6266</v>
      </c>
      <c r="Y615" s="116">
        <v>5642</v>
      </c>
      <c r="Z615" s="324">
        <v>0</v>
      </c>
    </row>
    <row r="616" spans="1:26" ht="15" customHeight="1" x14ac:dyDescent="0.2">
      <c r="A616" s="14" t="s">
        <v>753</v>
      </c>
      <c r="B616" s="8">
        <v>355230</v>
      </c>
      <c r="C616" s="15">
        <v>0</v>
      </c>
      <c r="D616" s="59">
        <v>19</v>
      </c>
      <c r="E616" s="269">
        <v>19</v>
      </c>
      <c r="F616" s="270">
        <v>30</v>
      </c>
      <c r="G616" s="310" t="s">
        <v>1647</v>
      </c>
      <c r="H616" s="117" t="s">
        <v>2</v>
      </c>
      <c r="I616" s="101"/>
      <c r="J616" s="120">
        <v>590.67999999999995</v>
      </c>
      <c r="K616" s="123">
        <v>0.27961480118872117</v>
      </c>
      <c r="L616" s="238">
        <v>7590</v>
      </c>
      <c r="M616" s="238">
        <v>6530</v>
      </c>
      <c r="N616" s="300">
        <v>1060</v>
      </c>
      <c r="O616" s="244">
        <v>12.76</v>
      </c>
      <c r="P616" s="111">
        <v>86.03</v>
      </c>
      <c r="Q616" s="317">
        <v>3</v>
      </c>
      <c r="R616" s="95">
        <v>0.747</v>
      </c>
      <c r="S616" s="116">
        <v>62</v>
      </c>
      <c r="T616" s="116">
        <v>36200</v>
      </c>
      <c r="U616" s="116">
        <v>0</v>
      </c>
      <c r="V616" s="116">
        <v>0</v>
      </c>
      <c r="W616" s="116">
        <v>9</v>
      </c>
      <c r="X616" s="116">
        <v>61</v>
      </c>
      <c r="Y616" s="116">
        <v>46</v>
      </c>
      <c r="Z616" s="324">
        <v>84.92</v>
      </c>
    </row>
    <row r="617" spans="1:26" ht="15" customHeight="1" x14ac:dyDescent="0.2">
      <c r="A617" s="14" t="s">
        <v>754</v>
      </c>
      <c r="B617" s="8">
        <v>355240</v>
      </c>
      <c r="C617" s="15">
        <v>0</v>
      </c>
      <c r="D617" s="59">
        <v>5</v>
      </c>
      <c r="E617" s="269">
        <v>5</v>
      </c>
      <c r="F617" s="270">
        <v>30</v>
      </c>
      <c r="G617" s="310" t="s">
        <v>1648</v>
      </c>
      <c r="H617" s="117" t="s">
        <v>9</v>
      </c>
      <c r="I617" s="101"/>
      <c r="J617" s="120">
        <v>153.03</v>
      </c>
      <c r="K617" s="123">
        <v>1.8999959678530853</v>
      </c>
      <c r="L617" s="238">
        <v>263480</v>
      </c>
      <c r="M617" s="238">
        <v>260378</v>
      </c>
      <c r="N617" s="300">
        <v>3102</v>
      </c>
      <c r="O617" s="244">
        <v>1716.82</v>
      </c>
      <c r="P617" s="111">
        <v>98.82</v>
      </c>
      <c r="Q617" s="317">
        <v>1</v>
      </c>
      <c r="R617" s="95">
        <v>0.76200000000000001</v>
      </c>
      <c r="S617" s="116">
        <v>70</v>
      </c>
      <c r="T617" s="116">
        <v>3100</v>
      </c>
      <c r="U617" s="116">
        <v>2300000</v>
      </c>
      <c r="V617" s="116">
        <v>400</v>
      </c>
      <c r="W617" s="116">
        <v>393</v>
      </c>
      <c r="X617" s="116">
        <v>1640</v>
      </c>
      <c r="Y617" s="116">
        <v>1197</v>
      </c>
      <c r="Z617" s="324">
        <v>0</v>
      </c>
    </row>
    <row r="618" spans="1:26" ht="15" customHeight="1" x14ac:dyDescent="0.2">
      <c r="A618" s="14" t="s">
        <v>755</v>
      </c>
      <c r="B618" s="8">
        <v>355255</v>
      </c>
      <c r="C618" s="15">
        <v>0</v>
      </c>
      <c r="D618" s="59">
        <v>18</v>
      </c>
      <c r="E618" s="269">
        <v>18</v>
      </c>
      <c r="F618" s="270">
        <v>30</v>
      </c>
      <c r="G618" s="310" t="s">
        <v>1649</v>
      </c>
      <c r="H618" s="117" t="s">
        <v>1</v>
      </c>
      <c r="I618" s="101"/>
      <c r="J618" s="120">
        <v>327.89</v>
      </c>
      <c r="K618" s="123">
        <v>1.8311053919944476</v>
      </c>
      <c r="L618" s="238">
        <v>3688</v>
      </c>
      <c r="M618" s="238">
        <v>2462</v>
      </c>
      <c r="N618" s="300">
        <v>1226</v>
      </c>
      <c r="O618" s="244">
        <v>11.16</v>
      </c>
      <c r="P618" s="111">
        <v>66.760000000000005</v>
      </c>
      <c r="Q618" s="317">
        <v>3</v>
      </c>
      <c r="R618" s="95">
        <v>0.69899999999999995</v>
      </c>
      <c r="S618" s="116">
        <v>40</v>
      </c>
      <c r="T618" s="116">
        <v>21420</v>
      </c>
      <c r="U618" s="116">
        <v>0</v>
      </c>
      <c r="V618" s="116">
        <v>0</v>
      </c>
      <c r="W618" s="116">
        <v>2</v>
      </c>
      <c r="X618" s="116">
        <v>21</v>
      </c>
      <c r="Y618" s="116">
        <v>17</v>
      </c>
      <c r="Z618" s="324">
        <v>33.159999999999997</v>
      </c>
    </row>
    <row r="619" spans="1:26" ht="15" customHeight="1" x14ac:dyDescent="0.2">
      <c r="A619" s="14" t="s">
        <v>756</v>
      </c>
      <c r="B619" s="8">
        <v>355250</v>
      </c>
      <c r="C619" s="15">
        <v>0</v>
      </c>
      <c r="D619" s="59">
        <v>6</v>
      </c>
      <c r="E619" s="269">
        <v>6</v>
      </c>
      <c r="F619" s="270">
        <v>30</v>
      </c>
      <c r="G619" s="310" t="s">
        <v>1650</v>
      </c>
      <c r="H619" s="117" t="s">
        <v>16</v>
      </c>
      <c r="I619" s="101"/>
      <c r="J619" s="120">
        <v>205.87</v>
      </c>
      <c r="K619" s="123">
        <v>1.1768071807294556</v>
      </c>
      <c r="L619" s="238">
        <v>276852</v>
      </c>
      <c r="M619" s="238">
        <v>267106</v>
      </c>
      <c r="N619" s="300">
        <v>9746</v>
      </c>
      <c r="O619" s="244">
        <v>1342.38</v>
      </c>
      <c r="P619" s="111">
        <v>96.48</v>
      </c>
      <c r="Q619" s="317">
        <v>2</v>
      </c>
      <c r="R619" s="95">
        <v>0.76500000000000001</v>
      </c>
      <c r="S619" s="116">
        <v>120</v>
      </c>
      <c r="T619" s="116">
        <v>103</v>
      </c>
      <c r="U619" s="116">
        <v>622000</v>
      </c>
      <c r="V619" s="116">
        <v>0</v>
      </c>
      <c r="W619" s="116">
        <v>376</v>
      </c>
      <c r="X619" s="116">
        <v>1860</v>
      </c>
      <c r="Y619" s="116">
        <v>1222</v>
      </c>
      <c r="Z619" s="324">
        <v>0</v>
      </c>
    </row>
    <row r="620" spans="1:26" ht="15" customHeight="1" x14ac:dyDescent="0.2">
      <c r="A620" s="14" t="s">
        <v>757</v>
      </c>
      <c r="B620" s="8">
        <v>355260</v>
      </c>
      <c r="C620" s="15">
        <v>0</v>
      </c>
      <c r="D620" s="59">
        <v>15</v>
      </c>
      <c r="E620" s="269">
        <v>15</v>
      </c>
      <c r="F620" s="270">
        <v>30</v>
      </c>
      <c r="G620" s="310" t="s">
        <v>1651</v>
      </c>
      <c r="H620" s="117" t="s">
        <v>17</v>
      </c>
      <c r="I620" s="101"/>
      <c r="J620" s="120">
        <v>345.6</v>
      </c>
      <c r="K620" s="123">
        <v>0.68030409286770066</v>
      </c>
      <c r="L620" s="238">
        <v>11670</v>
      </c>
      <c r="M620" s="238">
        <v>10898</v>
      </c>
      <c r="N620" s="300">
        <v>772</v>
      </c>
      <c r="O620" s="244">
        <v>33.770000000000003</v>
      </c>
      <c r="P620" s="111">
        <v>93.38</v>
      </c>
      <c r="Q620" s="317">
        <v>3</v>
      </c>
      <c r="R620" s="95">
        <v>0.73499999999999999</v>
      </c>
      <c r="S620" s="116">
        <v>146</v>
      </c>
      <c r="T620" s="116">
        <v>6597</v>
      </c>
      <c r="U620" s="116">
        <v>599265</v>
      </c>
      <c r="V620" s="116">
        <v>2279</v>
      </c>
      <c r="W620" s="116">
        <v>33</v>
      </c>
      <c r="X620" s="116">
        <v>118</v>
      </c>
      <c r="Y620" s="116">
        <v>95</v>
      </c>
      <c r="Z620" s="324">
        <v>0</v>
      </c>
    </row>
    <row r="621" spans="1:26" ht="15" customHeight="1" x14ac:dyDescent="0.2">
      <c r="A621" s="14" t="s">
        <v>758</v>
      </c>
      <c r="B621" s="8">
        <v>355270</v>
      </c>
      <c r="C621" s="15">
        <v>0</v>
      </c>
      <c r="D621" s="59">
        <v>13</v>
      </c>
      <c r="E621" s="269">
        <v>13</v>
      </c>
      <c r="F621" s="270">
        <v>30</v>
      </c>
      <c r="G621" s="310" t="s">
        <v>1652</v>
      </c>
      <c r="H621" s="117" t="s">
        <v>10</v>
      </c>
      <c r="I621" s="101"/>
      <c r="J621" s="120">
        <v>366.46</v>
      </c>
      <c r="K621" s="123">
        <v>0.96089065269524543</v>
      </c>
      <c r="L621" s="238">
        <v>15307</v>
      </c>
      <c r="M621" s="238">
        <v>13511</v>
      </c>
      <c r="N621" s="300">
        <v>1796</v>
      </c>
      <c r="O621" s="244">
        <v>41.53</v>
      </c>
      <c r="P621" s="111">
        <v>88.27</v>
      </c>
      <c r="Q621" s="317">
        <v>3</v>
      </c>
      <c r="R621" s="95">
        <v>0.70399999999999996</v>
      </c>
      <c r="S621" s="116">
        <v>143</v>
      </c>
      <c r="T621" s="116">
        <v>3800</v>
      </c>
      <c r="U621" s="116">
        <v>0</v>
      </c>
      <c r="V621" s="116">
        <v>0</v>
      </c>
      <c r="W621" s="116">
        <v>74</v>
      </c>
      <c r="X621" s="116">
        <v>156</v>
      </c>
      <c r="Y621" s="116">
        <v>88</v>
      </c>
      <c r="Z621" s="324">
        <v>0</v>
      </c>
    </row>
    <row r="622" spans="1:26" ht="15" customHeight="1" x14ac:dyDescent="0.2">
      <c r="A622" s="14" t="s">
        <v>759</v>
      </c>
      <c r="B622" s="8">
        <v>355280</v>
      </c>
      <c r="C622" s="15">
        <v>0</v>
      </c>
      <c r="D622" s="59">
        <v>6</v>
      </c>
      <c r="E622" s="269">
        <v>6</v>
      </c>
      <c r="F622" s="270">
        <v>30</v>
      </c>
      <c r="G622" s="310" t="s">
        <v>1653</v>
      </c>
      <c r="H622" s="117" t="s">
        <v>16</v>
      </c>
      <c r="I622" s="101"/>
      <c r="J622" s="120">
        <v>20.48</v>
      </c>
      <c r="K622" s="123">
        <v>1.7931419951518368</v>
      </c>
      <c r="L622" s="238">
        <v>264574</v>
      </c>
      <c r="M622" s="238">
        <v>264574</v>
      </c>
      <c r="N622" s="300">
        <v>0</v>
      </c>
      <c r="O622" s="244">
        <v>12975.67</v>
      </c>
      <c r="P622" s="111">
        <v>100</v>
      </c>
      <c r="Q622" s="317">
        <v>2</v>
      </c>
      <c r="R622" s="95">
        <v>0.76900000000000002</v>
      </c>
      <c r="S622" s="116">
        <v>10</v>
      </c>
      <c r="T622" s="116">
        <v>0</v>
      </c>
      <c r="U622" s="116">
        <v>0</v>
      </c>
      <c r="V622" s="116">
        <v>0</v>
      </c>
      <c r="W622" s="116">
        <v>450</v>
      </c>
      <c r="X622" s="116">
        <v>1432</v>
      </c>
      <c r="Y622" s="116">
        <v>1059</v>
      </c>
      <c r="Z622" s="324">
        <v>0</v>
      </c>
    </row>
    <row r="623" spans="1:26" ht="15" customHeight="1" x14ac:dyDescent="0.2">
      <c r="A623" s="14" t="s">
        <v>760</v>
      </c>
      <c r="B623" s="8">
        <v>355290</v>
      </c>
      <c r="C623" s="15">
        <v>0</v>
      </c>
      <c r="D623" s="59">
        <v>22</v>
      </c>
      <c r="E623" s="269">
        <v>22</v>
      </c>
      <c r="F623" s="270">
        <v>30</v>
      </c>
      <c r="G623" s="310" t="s">
        <v>1654</v>
      </c>
      <c r="H623" s="117" t="s">
        <v>5</v>
      </c>
      <c r="I623" s="101"/>
      <c r="J623" s="120">
        <v>608.30999999999995</v>
      </c>
      <c r="K623" s="123">
        <v>0.71163787642833931</v>
      </c>
      <c r="L623" s="238">
        <v>5887</v>
      </c>
      <c r="M623" s="238">
        <v>5091</v>
      </c>
      <c r="N623" s="300">
        <v>796</v>
      </c>
      <c r="O623" s="244">
        <v>9.69</v>
      </c>
      <c r="P623" s="111">
        <v>86.48</v>
      </c>
      <c r="Q623" s="317">
        <v>3</v>
      </c>
      <c r="R623" s="95">
        <v>0.72299999999999998</v>
      </c>
      <c r="S623" s="116">
        <v>72</v>
      </c>
      <c r="T623" s="116">
        <v>34000</v>
      </c>
      <c r="U623" s="116">
        <v>0</v>
      </c>
      <c r="V623" s="116">
        <v>450</v>
      </c>
      <c r="W623" s="116">
        <v>8</v>
      </c>
      <c r="X623" s="116">
        <v>35</v>
      </c>
      <c r="Y623" s="116">
        <v>21</v>
      </c>
      <c r="Z623" s="324">
        <v>21.869999999999997</v>
      </c>
    </row>
    <row r="624" spans="1:26" ht="15" customHeight="1" x14ac:dyDescent="0.2">
      <c r="A624" s="14" t="s">
        <v>761</v>
      </c>
      <c r="B624" s="8">
        <v>355300</v>
      </c>
      <c r="C624" s="15">
        <v>0</v>
      </c>
      <c r="D624" s="59">
        <v>14</v>
      </c>
      <c r="E624" s="269">
        <v>14</v>
      </c>
      <c r="F624" s="270">
        <v>30</v>
      </c>
      <c r="G624" s="310" t="s">
        <v>1655</v>
      </c>
      <c r="H624" s="117" t="s">
        <v>8</v>
      </c>
      <c r="I624" s="101"/>
      <c r="J624" s="120">
        <v>145.80000000000001</v>
      </c>
      <c r="K624" s="123">
        <v>2.9505906067057053</v>
      </c>
      <c r="L624" s="238">
        <v>12139</v>
      </c>
      <c r="M624" s="238">
        <v>8696</v>
      </c>
      <c r="N624" s="300">
        <v>3443</v>
      </c>
      <c r="O624" s="244">
        <v>83.53</v>
      </c>
      <c r="P624" s="111">
        <v>71.64</v>
      </c>
      <c r="Q624" s="317">
        <v>3</v>
      </c>
      <c r="R624" s="95">
        <v>0.70899999999999996</v>
      </c>
      <c r="S624" s="116">
        <v>46</v>
      </c>
      <c r="T624" s="116">
        <v>20000</v>
      </c>
      <c r="U624" s="116">
        <v>0</v>
      </c>
      <c r="V624" s="116">
        <v>5000</v>
      </c>
      <c r="W624" s="116">
        <v>75</v>
      </c>
      <c r="X624" s="116">
        <v>120</v>
      </c>
      <c r="Y624" s="116">
        <v>50</v>
      </c>
      <c r="Z624" s="324">
        <v>0.5</v>
      </c>
    </row>
    <row r="625" spans="1:27" ht="15" customHeight="1" x14ac:dyDescent="0.2">
      <c r="A625" s="14" t="s">
        <v>762</v>
      </c>
      <c r="B625" s="8">
        <v>355310</v>
      </c>
      <c r="C625" s="15">
        <v>0</v>
      </c>
      <c r="D625" s="59">
        <v>15</v>
      </c>
      <c r="E625" s="269">
        <v>15</v>
      </c>
      <c r="F625" s="270">
        <v>30</v>
      </c>
      <c r="G625" s="310" t="s">
        <v>1656</v>
      </c>
      <c r="H625" s="117" t="s">
        <v>17</v>
      </c>
      <c r="I625" s="101"/>
      <c r="J625" s="120">
        <v>106.93</v>
      </c>
      <c r="K625" s="123">
        <v>0.33275226350497622</v>
      </c>
      <c r="L625" s="238">
        <v>5968</v>
      </c>
      <c r="M625" s="238">
        <v>5495</v>
      </c>
      <c r="N625" s="300">
        <v>473</v>
      </c>
      <c r="O625" s="244">
        <v>55.74</v>
      </c>
      <c r="P625" s="111">
        <v>92.07</v>
      </c>
      <c r="Q625" s="317">
        <v>3</v>
      </c>
      <c r="R625" s="95">
        <v>0.71</v>
      </c>
      <c r="S625" s="116">
        <v>71</v>
      </c>
      <c r="T625" s="116">
        <v>3500</v>
      </c>
      <c r="U625" s="116">
        <v>62000</v>
      </c>
      <c r="V625" s="116">
        <v>600</v>
      </c>
      <c r="W625" s="116">
        <v>2</v>
      </c>
      <c r="X625" s="116">
        <v>66</v>
      </c>
      <c r="Y625" s="116">
        <v>22</v>
      </c>
      <c r="Z625" s="324">
        <v>0</v>
      </c>
    </row>
    <row r="626" spans="1:27" ht="15" customHeight="1" x14ac:dyDescent="0.2">
      <c r="A626" s="14" t="s">
        <v>763</v>
      </c>
      <c r="B626" s="8">
        <v>355320</v>
      </c>
      <c r="C626" s="15">
        <v>0</v>
      </c>
      <c r="D626" s="59">
        <v>15</v>
      </c>
      <c r="E626" s="269">
        <v>15</v>
      </c>
      <c r="F626" s="270">
        <v>30</v>
      </c>
      <c r="G626" s="310" t="s">
        <v>1657</v>
      </c>
      <c r="H626" s="117" t="s">
        <v>17</v>
      </c>
      <c r="I626" s="101"/>
      <c r="J626" s="120">
        <v>132.16</v>
      </c>
      <c r="K626" s="123">
        <v>1.4487930282678141</v>
      </c>
      <c r="L626" s="238">
        <v>6352</v>
      </c>
      <c r="M626" s="238">
        <v>5891</v>
      </c>
      <c r="N626" s="300">
        <v>461</v>
      </c>
      <c r="O626" s="244">
        <v>47.95</v>
      </c>
      <c r="P626" s="111">
        <v>92.74</v>
      </c>
      <c r="Q626" s="317">
        <v>4</v>
      </c>
      <c r="R626" s="95">
        <v>0.76</v>
      </c>
      <c r="S626" s="116">
        <v>46</v>
      </c>
      <c r="T626" s="116">
        <v>979</v>
      </c>
      <c r="U626" s="116">
        <v>0</v>
      </c>
      <c r="V626" s="116">
        <v>0</v>
      </c>
      <c r="W626" s="116">
        <v>6</v>
      </c>
      <c r="X626" s="116">
        <v>51</v>
      </c>
      <c r="Y626" s="116">
        <v>26</v>
      </c>
      <c r="Z626" s="324">
        <v>0</v>
      </c>
    </row>
    <row r="627" spans="1:27" ht="15" customHeight="1" x14ac:dyDescent="0.2">
      <c r="A627" s="14" t="s">
        <v>764</v>
      </c>
      <c r="B627" s="8">
        <v>355330</v>
      </c>
      <c r="C627" s="15">
        <v>0</v>
      </c>
      <c r="D627" s="59">
        <v>4</v>
      </c>
      <c r="E627" s="269">
        <v>4</v>
      </c>
      <c r="F627" s="270">
        <v>30</v>
      </c>
      <c r="G627" s="310" t="s">
        <v>1658</v>
      </c>
      <c r="H627" s="117" t="s">
        <v>15</v>
      </c>
      <c r="I627" s="101"/>
      <c r="J627" s="120">
        <v>561.57000000000005</v>
      </c>
      <c r="K627" s="123">
        <v>5.8660576037095069E-2</v>
      </c>
      <c r="L627" s="238">
        <v>22575</v>
      </c>
      <c r="M627" s="238">
        <v>20362</v>
      </c>
      <c r="N627" s="300">
        <v>2213</v>
      </c>
      <c r="O627" s="244">
        <v>40.18</v>
      </c>
      <c r="P627" s="111">
        <v>90.2</v>
      </c>
      <c r="Q627" s="317">
        <v>4</v>
      </c>
      <c r="R627" s="95">
        <v>0.73099999999999998</v>
      </c>
      <c r="S627" s="116">
        <v>154</v>
      </c>
      <c r="T627" s="116">
        <v>9000</v>
      </c>
      <c r="U627" s="116">
        <v>3000200</v>
      </c>
      <c r="V627" s="116">
        <v>0</v>
      </c>
      <c r="W627" s="116">
        <v>138</v>
      </c>
      <c r="X627" s="116">
        <v>230</v>
      </c>
      <c r="Y627" s="116">
        <v>166</v>
      </c>
      <c r="Z627" s="324">
        <v>0</v>
      </c>
    </row>
    <row r="628" spans="1:27" ht="15" customHeight="1" x14ac:dyDescent="0.2">
      <c r="A628" s="14" t="s">
        <v>765</v>
      </c>
      <c r="B628" s="8">
        <v>355340</v>
      </c>
      <c r="C628" s="15">
        <v>0</v>
      </c>
      <c r="D628" s="59">
        <v>15</v>
      </c>
      <c r="E628" s="269">
        <v>15</v>
      </c>
      <c r="F628" s="270">
        <v>30</v>
      </c>
      <c r="G628" s="310" t="s">
        <v>1659</v>
      </c>
      <c r="H628" s="117" t="s">
        <v>17</v>
      </c>
      <c r="I628" s="101"/>
      <c r="J628" s="120">
        <v>745.23</v>
      </c>
      <c r="K628" s="123">
        <v>0.54345026716609013</v>
      </c>
      <c r="L628" s="238">
        <v>24661</v>
      </c>
      <c r="M628" s="238">
        <v>22742</v>
      </c>
      <c r="N628" s="300">
        <v>1919</v>
      </c>
      <c r="O628" s="244">
        <v>33</v>
      </c>
      <c r="P628" s="111">
        <v>92.22</v>
      </c>
      <c r="Q628" s="317">
        <v>3</v>
      </c>
      <c r="R628" s="95">
        <v>0.748</v>
      </c>
      <c r="S628" s="116">
        <v>247</v>
      </c>
      <c r="T628" s="116">
        <v>15000</v>
      </c>
      <c r="U628" s="116">
        <v>1200000</v>
      </c>
      <c r="V628" s="116">
        <v>0</v>
      </c>
      <c r="W628" s="116">
        <v>67</v>
      </c>
      <c r="X628" s="116">
        <v>219</v>
      </c>
      <c r="Y628" s="116">
        <v>143</v>
      </c>
      <c r="Z628" s="324">
        <v>0</v>
      </c>
    </row>
    <row r="629" spans="1:27" ht="15" customHeight="1" x14ac:dyDescent="0.2">
      <c r="A629" s="14" t="s">
        <v>766</v>
      </c>
      <c r="B629" s="8">
        <v>355350</v>
      </c>
      <c r="C629" s="15">
        <v>0</v>
      </c>
      <c r="D629" s="59">
        <v>11</v>
      </c>
      <c r="E629" s="269">
        <v>11</v>
      </c>
      <c r="F629" s="270">
        <v>30</v>
      </c>
      <c r="G629" s="310" t="s">
        <v>1660</v>
      </c>
      <c r="H629" s="117" t="s">
        <v>12</v>
      </c>
      <c r="I629" s="101"/>
      <c r="J629" s="120">
        <v>755.29</v>
      </c>
      <c r="K629" s="123">
        <v>-0.73287228766301116</v>
      </c>
      <c r="L629" s="238">
        <v>7782</v>
      </c>
      <c r="M629" s="238">
        <v>5709</v>
      </c>
      <c r="N629" s="300">
        <v>2073</v>
      </c>
      <c r="O629" s="244">
        <v>10.31</v>
      </c>
      <c r="P629" s="111">
        <v>73.36</v>
      </c>
      <c r="Q629" s="317">
        <v>5</v>
      </c>
      <c r="R629" s="95">
        <v>0.68100000000000005</v>
      </c>
      <c r="S629" s="116">
        <v>50</v>
      </c>
      <c r="T629" s="116">
        <v>1447</v>
      </c>
      <c r="U629" s="116">
        <v>0</v>
      </c>
      <c r="V629" s="116">
        <v>0</v>
      </c>
      <c r="W629" s="116">
        <v>16</v>
      </c>
      <c r="X629" s="116">
        <v>40</v>
      </c>
      <c r="Y629" s="116">
        <v>30</v>
      </c>
      <c r="Z629" s="324">
        <v>4.54</v>
      </c>
    </row>
    <row r="630" spans="1:27" ht="15" customHeight="1" x14ac:dyDescent="0.2">
      <c r="A630" s="14" t="s">
        <v>767</v>
      </c>
      <c r="B630" s="8">
        <v>355360</v>
      </c>
      <c r="C630" s="15">
        <v>0</v>
      </c>
      <c r="D630" s="59">
        <v>4</v>
      </c>
      <c r="E630" s="269">
        <v>4</v>
      </c>
      <c r="F630" s="270">
        <v>30</v>
      </c>
      <c r="G630" s="310" t="s">
        <v>1661</v>
      </c>
      <c r="H630" s="117" t="s">
        <v>15</v>
      </c>
      <c r="I630" s="101"/>
      <c r="J630" s="120">
        <v>220.58</v>
      </c>
      <c r="K630" s="123">
        <v>-0.18928843749178581</v>
      </c>
      <c r="L630" s="238">
        <v>12652</v>
      </c>
      <c r="M630" s="238">
        <v>10943</v>
      </c>
      <c r="N630" s="300">
        <v>1709</v>
      </c>
      <c r="O630" s="244">
        <v>56.85</v>
      </c>
      <c r="P630" s="111">
        <v>86.49</v>
      </c>
      <c r="Q630" s="317">
        <v>3</v>
      </c>
      <c r="R630" s="95">
        <v>0.751</v>
      </c>
      <c r="S630" s="116">
        <v>79</v>
      </c>
      <c r="T630" s="116">
        <v>11789</v>
      </c>
      <c r="U630" s="116">
        <v>120000</v>
      </c>
      <c r="V630" s="116">
        <v>1400</v>
      </c>
      <c r="W630" s="116">
        <v>26</v>
      </c>
      <c r="X630" s="116">
        <v>96</v>
      </c>
      <c r="Y630" s="116">
        <v>68</v>
      </c>
      <c r="Z630" s="324">
        <v>0</v>
      </c>
    </row>
    <row r="631" spans="1:27" ht="15" customHeight="1" x14ac:dyDescent="0.2">
      <c r="A631" s="14" t="s">
        <v>768</v>
      </c>
      <c r="B631" s="8">
        <v>355365</v>
      </c>
      <c r="C631" s="15">
        <v>0</v>
      </c>
      <c r="D631" s="59">
        <v>9</v>
      </c>
      <c r="E631" s="269">
        <v>9</v>
      </c>
      <c r="F631" s="270">
        <v>30</v>
      </c>
      <c r="G631" s="310" t="s">
        <v>1662</v>
      </c>
      <c r="H631" s="117" t="s">
        <v>18</v>
      </c>
      <c r="I631" s="101"/>
      <c r="J631" s="120">
        <v>54.21</v>
      </c>
      <c r="K631" s="123">
        <v>-4.0189308418570047E-2</v>
      </c>
      <c r="L631" s="238">
        <v>2731</v>
      </c>
      <c r="M631" s="238">
        <v>2630</v>
      </c>
      <c r="N631" s="300">
        <v>101</v>
      </c>
      <c r="O631" s="244">
        <v>50.68</v>
      </c>
      <c r="P631" s="111">
        <v>96.3</v>
      </c>
      <c r="Q631" s="317">
        <v>3</v>
      </c>
      <c r="R631" s="95">
        <v>0.75900000000000001</v>
      </c>
      <c r="S631" s="116">
        <v>20</v>
      </c>
      <c r="T631" s="116">
        <v>185</v>
      </c>
      <c r="U631" s="116">
        <v>0</v>
      </c>
      <c r="V631" s="116">
        <v>0</v>
      </c>
      <c r="W631" s="116">
        <v>1</v>
      </c>
      <c r="X631" s="116">
        <v>17</v>
      </c>
      <c r="Y631" s="116">
        <v>11</v>
      </c>
      <c r="Z631" s="324">
        <v>0</v>
      </c>
    </row>
    <row r="632" spans="1:27" ht="15" customHeight="1" x14ac:dyDescent="0.2">
      <c r="A632" s="14" t="s">
        <v>769</v>
      </c>
      <c r="B632" s="8">
        <v>355370</v>
      </c>
      <c r="C632" s="15">
        <v>0</v>
      </c>
      <c r="D632" s="59">
        <v>16</v>
      </c>
      <c r="E632" s="269">
        <v>16</v>
      </c>
      <c r="F632" s="270">
        <v>30</v>
      </c>
      <c r="G632" s="310" t="s">
        <v>1663</v>
      </c>
      <c r="H632" s="117" t="s">
        <v>0</v>
      </c>
      <c r="I632" s="101"/>
      <c r="J632" s="120">
        <v>594.22</v>
      </c>
      <c r="K632" s="123">
        <v>0.1807406661470834</v>
      </c>
      <c r="L632" s="238">
        <v>54203</v>
      </c>
      <c r="M632" s="238">
        <v>51839</v>
      </c>
      <c r="N632" s="300">
        <v>2364</v>
      </c>
      <c r="O632" s="244">
        <v>91.2</v>
      </c>
      <c r="P632" s="111">
        <v>95.64</v>
      </c>
      <c r="Q632" s="317">
        <v>3</v>
      </c>
      <c r="R632" s="95">
        <v>0.748</v>
      </c>
      <c r="S632" s="116">
        <v>297</v>
      </c>
      <c r="T632" s="116">
        <v>6550</v>
      </c>
      <c r="U632" s="116">
        <v>829000</v>
      </c>
      <c r="V632" s="116">
        <v>1200</v>
      </c>
      <c r="W632" s="116">
        <v>121</v>
      </c>
      <c r="X632" s="116">
        <v>670</v>
      </c>
      <c r="Y632" s="116">
        <v>439</v>
      </c>
      <c r="Z632" s="324">
        <v>0</v>
      </c>
    </row>
    <row r="633" spans="1:27" ht="15" customHeight="1" x14ac:dyDescent="0.2">
      <c r="A633" s="14" t="s">
        <v>770</v>
      </c>
      <c r="B633" s="8">
        <v>355380</v>
      </c>
      <c r="C633" s="15">
        <v>0</v>
      </c>
      <c r="D633" s="59">
        <v>14</v>
      </c>
      <c r="E633" s="269">
        <v>14</v>
      </c>
      <c r="F633" s="270">
        <v>30</v>
      </c>
      <c r="G633" s="310" t="s">
        <v>1664</v>
      </c>
      <c r="H633" s="117" t="s">
        <v>8</v>
      </c>
      <c r="I633" s="101"/>
      <c r="J633" s="120">
        <v>447.09</v>
      </c>
      <c r="K633" s="123">
        <v>0.26225826634163063</v>
      </c>
      <c r="L633" s="238">
        <v>22784</v>
      </c>
      <c r="M633" s="238">
        <v>20418</v>
      </c>
      <c r="N633" s="300">
        <v>2366</v>
      </c>
      <c r="O633" s="244">
        <v>50.81</v>
      </c>
      <c r="P633" s="111">
        <v>89.62</v>
      </c>
      <c r="Q633" s="317">
        <v>4</v>
      </c>
      <c r="R633" s="95">
        <v>0.70099999999999996</v>
      </c>
      <c r="S633" s="116">
        <v>110</v>
      </c>
      <c r="T633" s="116">
        <v>22679</v>
      </c>
      <c r="U633" s="116">
        <v>0</v>
      </c>
      <c r="V633" s="116">
        <v>18000</v>
      </c>
      <c r="W633" s="116">
        <v>63</v>
      </c>
      <c r="X633" s="116">
        <v>270</v>
      </c>
      <c r="Y633" s="116">
        <v>140</v>
      </c>
      <c r="Z633" s="324">
        <v>13.33</v>
      </c>
    </row>
    <row r="634" spans="1:27" ht="15" customHeight="1" x14ac:dyDescent="0.2">
      <c r="A634" s="14" t="s">
        <v>771</v>
      </c>
      <c r="B634" s="8">
        <v>355385</v>
      </c>
      <c r="C634" s="15">
        <v>0</v>
      </c>
      <c r="D634" s="59">
        <v>14</v>
      </c>
      <c r="E634" s="269">
        <v>14</v>
      </c>
      <c r="F634" s="270">
        <v>30</v>
      </c>
      <c r="G634" s="310" t="s">
        <v>1665</v>
      </c>
      <c r="H634" s="117" t="s">
        <v>8</v>
      </c>
      <c r="I634" s="101"/>
      <c r="J634" s="120">
        <v>232.96</v>
      </c>
      <c r="K634" s="123">
        <v>1.1608775250055769</v>
      </c>
      <c r="L634" s="238">
        <v>5440</v>
      </c>
      <c r="M634" s="238">
        <v>3064</v>
      </c>
      <c r="N634" s="300">
        <v>2376</v>
      </c>
      <c r="O634" s="244">
        <v>23.47</v>
      </c>
      <c r="P634" s="111">
        <v>56.32</v>
      </c>
      <c r="Q634" s="317">
        <v>5</v>
      </c>
      <c r="R634" s="95">
        <v>0.67900000000000005</v>
      </c>
      <c r="S634" s="116">
        <v>35</v>
      </c>
      <c r="T634" s="116">
        <v>8500</v>
      </c>
      <c r="U634" s="116">
        <v>200000</v>
      </c>
      <c r="V634" s="116">
        <v>149</v>
      </c>
      <c r="W634" s="116">
        <v>3</v>
      </c>
      <c r="X634" s="116">
        <v>31</v>
      </c>
      <c r="Y634" s="116">
        <v>19</v>
      </c>
      <c r="Z634" s="324">
        <v>0</v>
      </c>
    </row>
    <row r="635" spans="1:27" ht="15" customHeight="1" x14ac:dyDescent="0.2">
      <c r="A635" s="14" t="s">
        <v>772</v>
      </c>
      <c r="B635" s="8">
        <v>355390</v>
      </c>
      <c r="C635" s="15">
        <v>0</v>
      </c>
      <c r="D635" s="59">
        <v>22</v>
      </c>
      <c r="E635" s="269">
        <v>22</v>
      </c>
      <c r="F635" s="270">
        <v>30</v>
      </c>
      <c r="G635" s="310" t="s">
        <v>1666</v>
      </c>
      <c r="H635" s="117" t="s">
        <v>5</v>
      </c>
      <c r="I635" s="101"/>
      <c r="J635" s="120">
        <v>197.22</v>
      </c>
      <c r="K635" s="123">
        <v>1.1176078776429677</v>
      </c>
      <c r="L635" s="238">
        <v>6940</v>
      </c>
      <c r="M635" s="238">
        <v>6475</v>
      </c>
      <c r="N635" s="300">
        <v>465</v>
      </c>
      <c r="O635" s="244">
        <v>34.46</v>
      </c>
      <c r="P635" s="111">
        <v>93.3</v>
      </c>
      <c r="Q635" s="317">
        <v>5</v>
      </c>
      <c r="R635" s="95">
        <v>0.72599999999999998</v>
      </c>
      <c r="S635" s="116">
        <v>46</v>
      </c>
      <c r="T635" s="116">
        <v>27000</v>
      </c>
      <c r="U635" s="116">
        <v>0</v>
      </c>
      <c r="V635" s="116">
        <v>0</v>
      </c>
      <c r="W635" s="116">
        <v>13</v>
      </c>
      <c r="X635" s="116">
        <v>51</v>
      </c>
      <c r="Y635" s="116">
        <v>21</v>
      </c>
      <c r="Z635" s="324">
        <v>0</v>
      </c>
    </row>
    <row r="636" spans="1:27" ht="15" customHeight="1" x14ac:dyDescent="0.2">
      <c r="A636" s="14" t="s">
        <v>773</v>
      </c>
      <c r="B636" s="8">
        <v>355395</v>
      </c>
      <c r="C636" s="15">
        <v>0</v>
      </c>
      <c r="D636" s="59">
        <v>17</v>
      </c>
      <c r="E636" s="269">
        <v>17</v>
      </c>
      <c r="F636" s="270">
        <v>30</v>
      </c>
      <c r="G636" s="310" t="s">
        <v>1667</v>
      </c>
      <c r="H636" s="117" t="s">
        <v>7</v>
      </c>
      <c r="I636" s="101"/>
      <c r="J636" s="120">
        <v>303.5</v>
      </c>
      <c r="K636" s="123">
        <v>1.6689324362269664</v>
      </c>
      <c r="L636" s="238">
        <v>13878</v>
      </c>
      <c r="M636" s="238">
        <v>13160</v>
      </c>
      <c r="N636" s="300">
        <v>718</v>
      </c>
      <c r="O636" s="244">
        <v>45.78</v>
      </c>
      <c r="P636" s="111">
        <v>94.83</v>
      </c>
      <c r="Q636" s="317">
        <v>4</v>
      </c>
      <c r="R636" s="95">
        <v>0.753</v>
      </c>
      <c r="S636" s="116">
        <v>46</v>
      </c>
      <c r="T636" s="116">
        <v>2650</v>
      </c>
      <c r="U636" s="116">
        <v>70000</v>
      </c>
      <c r="V636" s="116">
        <v>110</v>
      </c>
      <c r="W636" s="116">
        <v>22</v>
      </c>
      <c r="X636" s="116">
        <v>123</v>
      </c>
      <c r="Y636" s="116">
        <v>64</v>
      </c>
      <c r="Z636" s="324">
        <v>0</v>
      </c>
    </row>
    <row r="637" spans="1:27" ht="15" customHeight="1" x14ac:dyDescent="0.2">
      <c r="A637" s="14" t="s">
        <v>774</v>
      </c>
      <c r="B637" s="8">
        <v>355400</v>
      </c>
      <c r="C637" s="15">
        <v>0</v>
      </c>
      <c r="D637" s="59">
        <v>10</v>
      </c>
      <c r="E637" s="269">
        <v>10</v>
      </c>
      <c r="F637" s="270">
        <v>30</v>
      </c>
      <c r="G637" s="310" t="s">
        <v>1668</v>
      </c>
      <c r="H637" s="117" t="s">
        <v>54</v>
      </c>
      <c r="I637" s="101"/>
      <c r="J637" s="120">
        <v>524.16</v>
      </c>
      <c r="K637" s="123">
        <v>1.2541664361551241</v>
      </c>
      <c r="L637" s="238">
        <v>113814</v>
      </c>
      <c r="M637" s="238">
        <v>109684</v>
      </c>
      <c r="N637" s="300">
        <v>4130</v>
      </c>
      <c r="O637" s="244">
        <v>217.31</v>
      </c>
      <c r="P637" s="111">
        <v>96.37</v>
      </c>
      <c r="Q637" s="317">
        <v>4</v>
      </c>
      <c r="R637" s="95">
        <v>0.752</v>
      </c>
      <c r="S637" s="116">
        <v>276</v>
      </c>
      <c r="T637" s="116">
        <v>21700</v>
      </c>
      <c r="U637" s="116">
        <v>12200000</v>
      </c>
      <c r="V637" s="116">
        <v>0</v>
      </c>
      <c r="W637" s="116">
        <v>226</v>
      </c>
      <c r="X637" s="116">
        <v>1104</v>
      </c>
      <c r="Y637" s="116">
        <v>766</v>
      </c>
      <c r="Z637" s="324">
        <v>0</v>
      </c>
    </row>
    <row r="638" spans="1:27" ht="15" customHeight="1" x14ac:dyDescent="0.2">
      <c r="A638" s="14" t="s">
        <v>775</v>
      </c>
      <c r="B638" s="8">
        <v>355410</v>
      </c>
      <c r="C638" s="15">
        <v>0</v>
      </c>
      <c r="D638" s="59">
        <v>2</v>
      </c>
      <c r="E638" s="269">
        <v>2</v>
      </c>
      <c r="F638" s="270">
        <v>30</v>
      </c>
      <c r="G638" s="310" t="s">
        <v>1669</v>
      </c>
      <c r="H638" s="117" t="s">
        <v>6</v>
      </c>
      <c r="I638" s="101"/>
      <c r="J638" s="120">
        <v>625.91999999999996</v>
      </c>
      <c r="K638" s="123">
        <v>1.1642636770526016</v>
      </c>
      <c r="L638" s="238">
        <v>293782</v>
      </c>
      <c r="M638" s="238">
        <v>287742</v>
      </c>
      <c r="N638" s="300">
        <v>6040</v>
      </c>
      <c r="O638" s="244">
        <v>470.05</v>
      </c>
      <c r="P638" s="111">
        <v>97.94</v>
      </c>
      <c r="Q638" s="317">
        <v>1</v>
      </c>
      <c r="R638" s="95">
        <v>0.8</v>
      </c>
      <c r="S638" s="116">
        <v>99</v>
      </c>
      <c r="T638" s="116">
        <v>33942</v>
      </c>
      <c r="U638" s="116">
        <v>0</v>
      </c>
      <c r="V638" s="116">
        <v>0</v>
      </c>
      <c r="W638" s="116">
        <v>439</v>
      </c>
      <c r="X638" s="116">
        <v>2700</v>
      </c>
      <c r="Y638" s="116">
        <v>2652</v>
      </c>
      <c r="Z638" s="324">
        <v>0</v>
      </c>
    </row>
    <row r="639" spans="1:27" ht="15" customHeight="1" x14ac:dyDescent="0.2">
      <c r="A639" s="14" t="s">
        <v>776</v>
      </c>
      <c r="B639" s="8">
        <v>355420</v>
      </c>
      <c r="C639" s="15">
        <v>0</v>
      </c>
      <c r="D639" s="59">
        <v>14</v>
      </c>
      <c r="E639" s="269">
        <v>14</v>
      </c>
      <c r="F639" s="270">
        <v>30</v>
      </c>
      <c r="G639" s="310" t="s">
        <v>1670</v>
      </c>
      <c r="H639" s="117" t="s">
        <v>8</v>
      </c>
      <c r="I639" s="101"/>
      <c r="J639" s="120">
        <v>296.33999999999997</v>
      </c>
      <c r="K639" s="123">
        <v>-0.79060254970033661</v>
      </c>
      <c r="L639" s="238">
        <v>4721</v>
      </c>
      <c r="M639" s="238">
        <v>3354</v>
      </c>
      <c r="N639" s="300">
        <v>1367</v>
      </c>
      <c r="O639" s="244">
        <v>15.93</v>
      </c>
      <c r="P639" s="111">
        <v>71.040000000000006</v>
      </c>
      <c r="Q639" s="317">
        <v>5</v>
      </c>
      <c r="R639" s="95">
        <v>0.66800000000000004</v>
      </c>
      <c r="S639" s="116">
        <v>95</v>
      </c>
      <c r="T639" s="116">
        <v>19150</v>
      </c>
      <c r="U639" s="116">
        <v>0</v>
      </c>
      <c r="V639" s="116">
        <v>500</v>
      </c>
      <c r="W639" s="116">
        <v>4</v>
      </c>
      <c r="X639" s="116">
        <v>13</v>
      </c>
      <c r="Y639" s="116">
        <v>12</v>
      </c>
      <c r="Z639" s="324">
        <v>19.55</v>
      </c>
    </row>
    <row r="640" spans="1:27" s="58" customFormat="1" ht="15" customHeight="1" x14ac:dyDescent="0.2">
      <c r="A640" s="14" t="s">
        <v>777</v>
      </c>
      <c r="B640" s="8">
        <v>355430</v>
      </c>
      <c r="C640" s="15">
        <v>0</v>
      </c>
      <c r="D640" s="59">
        <v>22</v>
      </c>
      <c r="E640" s="269">
        <v>22</v>
      </c>
      <c r="F640" s="270">
        <v>30</v>
      </c>
      <c r="G640" s="310" t="s">
        <v>1671</v>
      </c>
      <c r="H640" s="117" t="s">
        <v>5</v>
      </c>
      <c r="I640" s="101"/>
      <c r="J640" s="120">
        <v>1556.67</v>
      </c>
      <c r="K640" s="123">
        <v>0.52897772629572071</v>
      </c>
      <c r="L640" s="238">
        <v>21930</v>
      </c>
      <c r="M640" s="238">
        <v>17973</v>
      </c>
      <c r="N640" s="300">
        <v>3957</v>
      </c>
      <c r="O640" s="244">
        <v>14.1</v>
      </c>
      <c r="P640" s="111">
        <v>81.96</v>
      </c>
      <c r="Q640" s="317">
        <v>5</v>
      </c>
      <c r="R640" s="95">
        <v>0.74099999999999999</v>
      </c>
      <c r="S640" s="116">
        <v>71</v>
      </c>
      <c r="T640" s="116">
        <v>71048</v>
      </c>
      <c r="U640" s="116">
        <v>0</v>
      </c>
      <c r="V640" s="116">
        <v>0</v>
      </c>
      <c r="W640" s="116">
        <v>29</v>
      </c>
      <c r="X640" s="116">
        <v>178</v>
      </c>
      <c r="Y640" s="116">
        <v>122</v>
      </c>
      <c r="Z640" s="324">
        <v>73.83</v>
      </c>
      <c r="AA640" s="53"/>
    </row>
    <row r="641" spans="1:27" s="58" customFormat="1" ht="15" customHeight="1" x14ac:dyDescent="0.2">
      <c r="A641" s="14" t="s">
        <v>778</v>
      </c>
      <c r="B641" s="8">
        <v>355440</v>
      </c>
      <c r="C641" s="15">
        <v>0</v>
      </c>
      <c r="D641" s="59">
        <v>12</v>
      </c>
      <c r="E641" s="269">
        <v>12</v>
      </c>
      <c r="F641" s="270">
        <v>30</v>
      </c>
      <c r="G641" s="310" t="s">
        <v>1672</v>
      </c>
      <c r="H641" s="117" t="s">
        <v>11</v>
      </c>
      <c r="I641" s="101"/>
      <c r="J641" s="120">
        <v>219.89</v>
      </c>
      <c r="K641" s="123">
        <v>0.84401503199105221</v>
      </c>
      <c r="L641" s="238">
        <v>8820</v>
      </c>
      <c r="M641" s="238">
        <v>8456</v>
      </c>
      <c r="N641" s="300">
        <v>364</v>
      </c>
      <c r="O641" s="244">
        <v>39.81</v>
      </c>
      <c r="P641" s="111">
        <v>95.87</v>
      </c>
      <c r="Q641" s="317">
        <v>4</v>
      </c>
      <c r="R641" s="95">
        <v>0.749</v>
      </c>
      <c r="S641" s="116">
        <v>54</v>
      </c>
      <c r="T641" s="116">
        <v>1250</v>
      </c>
      <c r="U641" s="116">
        <v>0</v>
      </c>
      <c r="V641" s="116">
        <v>0</v>
      </c>
      <c r="W641" s="116">
        <v>6</v>
      </c>
      <c r="X641" s="116">
        <v>80</v>
      </c>
      <c r="Y641" s="116">
        <v>65</v>
      </c>
      <c r="Z641" s="324">
        <v>0</v>
      </c>
      <c r="AA641" s="53"/>
    </row>
    <row r="642" spans="1:27" s="58" customFormat="1" ht="15" customHeight="1" x14ac:dyDescent="0.2">
      <c r="A642" s="14" t="s">
        <v>779</v>
      </c>
      <c r="B642" s="8">
        <v>355450</v>
      </c>
      <c r="C642" s="15">
        <v>0</v>
      </c>
      <c r="D642" s="59">
        <v>10</v>
      </c>
      <c r="E642" s="269">
        <v>10</v>
      </c>
      <c r="F642" s="270">
        <v>30</v>
      </c>
      <c r="G642" s="310" t="s">
        <v>1673</v>
      </c>
      <c r="H642" s="117" t="s">
        <v>54</v>
      </c>
      <c r="I642" s="101"/>
      <c r="J642" s="120">
        <v>392.51</v>
      </c>
      <c r="K642" s="123">
        <v>1.3268148193199769</v>
      </c>
      <c r="L642" s="238">
        <v>39031</v>
      </c>
      <c r="M642" s="238">
        <v>35575</v>
      </c>
      <c r="N642" s="300">
        <v>3456</v>
      </c>
      <c r="O642" s="244">
        <v>96.52</v>
      </c>
      <c r="P642" s="111">
        <v>91.15</v>
      </c>
      <c r="Q642" s="317">
        <v>3</v>
      </c>
      <c r="R642" s="95">
        <v>0.77800000000000002</v>
      </c>
      <c r="S642" s="116">
        <v>170</v>
      </c>
      <c r="T642" s="116">
        <v>28700</v>
      </c>
      <c r="U642" s="116">
        <v>7507000</v>
      </c>
      <c r="V642" s="116">
        <v>10000</v>
      </c>
      <c r="W642" s="116">
        <v>260</v>
      </c>
      <c r="X642" s="116">
        <v>445</v>
      </c>
      <c r="Y642" s="116">
        <v>403</v>
      </c>
      <c r="Z642" s="324">
        <v>0</v>
      </c>
      <c r="AA642" s="53"/>
    </row>
    <row r="643" spans="1:27" ht="15" customHeight="1" x14ac:dyDescent="0.2">
      <c r="A643" s="14" t="s">
        <v>780</v>
      </c>
      <c r="B643" s="8">
        <v>355460</v>
      </c>
      <c r="C643" s="15">
        <v>0</v>
      </c>
      <c r="D643" s="59">
        <v>14</v>
      </c>
      <c r="E643" s="269">
        <v>14</v>
      </c>
      <c r="F643" s="270">
        <v>30</v>
      </c>
      <c r="G643" s="310" t="s">
        <v>1674</v>
      </c>
      <c r="H643" s="117" t="s">
        <v>8</v>
      </c>
      <c r="I643" s="101"/>
      <c r="J643" s="120">
        <v>197.22</v>
      </c>
      <c r="K643" s="123">
        <v>-0.39955522741060845</v>
      </c>
      <c r="L643" s="238">
        <v>2595</v>
      </c>
      <c r="M643" s="238">
        <v>1960</v>
      </c>
      <c r="N643" s="300">
        <v>635</v>
      </c>
      <c r="O643" s="244">
        <v>13.19</v>
      </c>
      <c r="P643" s="111">
        <v>75.53</v>
      </c>
      <c r="Q643" s="317">
        <v>4</v>
      </c>
      <c r="R643" s="95">
        <v>0.71</v>
      </c>
      <c r="S643" s="116">
        <v>36</v>
      </c>
      <c r="T643" s="116">
        <v>11129</v>
      </c>
      <c r="U643" s="116">
        <v>0</v>
      </c>
      <c r="V643" s="116">
        <v>107</v>
      </c>
      <c r="W643" s="116">
        <v>4</v>
      </c>
      <c r="X643" s="116">
        <v>10</v>
      </c>
      <c r="Y643" s="116">
        <v>8</v>
      </c>
      <c r="Z643" s="324">
        <v>26.92</v>
      </c>
    </row>
    <row r="644" spans="1:27" ht="15" customHeight="1" x14ac:dyDescent="0.2">
      <c r="A644" s="14" t="s">
        <v>781</v>
      </c>
      <c r="B644" s="8">
        <v>355465</v>
      </c>
      <c r="C644" s="15">
        <v>0</v>
      </c>
      <c r="D644" s="59">
        <v>10</v>
      </c>
      <c r="E644" s="269">
        <v>10</v>
      </c>
      <c r="F644" s="270">
        <v>30</v>
      </c>
      <c r="G644" s="310" t="s">
        <v>1675</v>
      </c>
      <c r="H644" s="117" t="s">
        <v>54</v>
      </c>
      <c r="I644" s="101"/>
      <c r="J644" s="120">
        <v>71.3</v>
      </c>
      <c r="K644" s="123">
        <v>0.33868273672614801</v>
      </c>
      <c r="L644" s="238">
        <v>2286</v>
      </c>
      <c r="M644" s="238">
        <v>1560</v>
      </c>
      <c r="N644" s="300">
        <v>726</v>
      </c>
      <c r="O644" s="244">
        <v>32.04</v>
      </c>
      <c r="P644" s="111">
        <v>68.239999999999995</v>
      </c>
      <c r="Q644" s="317">
        <v>4</v>
      </c>
      <c r="R644" s="95">
        <v>0.71399999999999997</v>
      </c>
      <c r="S644" s="116">
        <v>11</v>
      </c>
      <c r="T644" s="116">
        <v>0</v>
      </c>
      <c r="U644" s="116">
        <v>0</v>
      </c>
      <c r="V644" s="116">
        <v>0</v>
      </c>
      <c r="W644" s="116">
        <v>3</v>
      </c>
      <c r="X644" s="116">
        <v>13</v>
      </c>
      <c r="Y644" s="116">
        <v>11</v>
      </c>
      <c r="Z644" s="324">
        <v>0</v>
      </c>
    </row>
    <row r="645" spans="1:27" ht="15" customHeight="1" x14ac:dyDescent="0.2">
      <c r="A645" s="14" t="s">
        <v>782</v>
      </c>
      <c r="B645" s="8">
        <v>355470</v>
      </c>
      <c r="C645" s="15">
        <v>0</v>
      </c>
      <c r="D645" s="59">
        <v>13</v>
      </c>
      <c r="E645" s="269">
        <v>13</v>
      </c>
      <c r="F645" s="270">
        <v>30</v>
      </c>
      <c r="G645" s="310" t="s">
        <v>1676</v>
      </c>
      <c r="H645" s="117" t="s">
        <v>10</v>
      </c>
      <c r="I645" s="101"/>
      <c r="J645" s="120">
        <v>311.17</v>
      </c>
      <c r="K645" s="123">
        <v>0.48540011472022471</v>
      </c>
      <c r="L645" s="238">
        <v>9520</v>
      </c>
      <c r="M645" s="238">
        <v>8211</v>
      </c>
      <c r="N645" s="300">
        <v>1309</v>
      </c>
      <c r="O645" s="244">
        <v>30.2</v>
      </c>
      <c r="P645" s="111">
        <v>86.25</v>
      </c>
      <c r="Q645" s="317">
        <v>4</v>
      </c>
      <c r="R645" s="95">
        <v>0.74399999999999999</v>
      </c>
      <c r="S645" s="116">
        <v>112</v>
      </c>
      <c r="T645" s="116">
        <v>16500</v>
      </c>
      <c r="U645" s="116">
        <v>6000000</v>
      </c>
      <c r="V645" s="116">
        <v>4000</v>
      </c>
      <c r="W645" s="116">
        <v>27</v>
      </c>
      <c r="X645" s="116">
        <v>124</v>
      </c>
      <c r="Y645" s="116">
        <v>99</v>
      </c>
      <c r="Z645" s="324">
        <v>0</v>
      </c>
    </row>
    <row r="646" spans="1:27" ht="15" customHeight="1" x14ac:dyDescent="0.2">
      <c r="A646" s="14" t="s">
        <v>783</v>
      </c>
      <c r="B646" s="8">
        <v>355475</v>
      </c>
      <c r="C646" s="15">
        <v>0</v>
      </c>
      <c r="D646" s="59">
        <v>13</v>
      </c>
      <c r="E646" s="269">
        <v>13</v>
      </c>
      <c r="F646" s="270">
        <v>30</v>
      </c>
      <c r="G646" s="310" t="s">
        <v>1677</v>
      </c>
      <c r="H646" s="117" t="s">
        <v>10</v>
      </c>
      <c r="I646" s="101"/>
      <c r="J646" s="120">
        <v>63.38</v>
      </c>
      <c r="K646" s="123">
        <v>1.0446397566630017</v>
      </c>
      <c r="L646" s="238">
        <v>1621</v>
      </c>
      <c r="M646" s="238">
        <v>1505</v>
      </c>
      <c r="N646" s="300">
        <v>116</v>
      </c>
      <c r="O646" s="244">
        <v>25.56</v>
      </c>
      <c r="P646" s="111">
        <v>92.84</v>
      </c>
      <c r="Q646" s="317">
        <v>2</v>
      </c>
      <c r="R646" s="95">
        <v>0.72199999999999998</v>
      </c>
      <c r="S646" s="116">
        <v>12</v>
      </c>
      <c r="T646" s="116">
        <v>1200</v>
      </c>
      <c r="U646" s="116">
        <v>0</v>
      </c>
      <c r="V646" s="116">
        <v>0</v>
      </c>
      <c r="W646" s="116">
        <v>3</v>
      </c>
      <c r="X646" s="116">
        <v>7</v>
      </c>
      <c r="Y646" s="116">
        <v>8</v>
      </c>
      <c r="Z646" s="324">
        <v>0</v>
      </c>
    </row>
    <row r="647" spans="1:27" ht="15" customHeight="1" x14ac:dyDescent="0.2">
      <c r="A647" s="14" t="s">
        <v>784</v>
      </c>
      <c r="B647" s="8">
        <v>355480</v>
      </c>
      <c r="C647" s="15">
        <v>0</v>
      </c>
      <c r="D647" s="59">
        <v>2</v>
      </c>
      <c r="E647" s="269">
        <v>2</v>
      </c>
      <c r="F647" s="270">
        <v>30</v>
      </c>
      <c r="G647" s="310" t="s">
        <v>1678</v>
      </c>
      <c r="H647" s="117" t="s">
        <v>6</v>
      </c>
      <c r="I647" s="101"/>
      <c r="J647" s="120">
        <v>192.42</v>
      </c>
      <c r="K647" s="123">
        <v>1.4363555940985817</v>
      </c>
      <c r="L647" s="238">
        <v>43736</v>
      </c>
      <c r="M647" s="238">
        <v>40116</v>
      </c>
      <c r="N647" s="300">
        <v>3620</v>
      </c>
      <c r="O647" s="244">
        <v>228.88</v>
      </c>
      <c r="P647" s="111">
        <v>91.72</v>
      </c>
      <c r="Q647" s="317">
        <v>5</v>
      </c>
      <c r="R647" s="95">
        <v>0.78500000000000003</v>
      </c>
      <c r="S647" s="116">
        <v>47</v>
      </c>
      <c r="T647" s="116">
        <v>0</v>
      </c>
      <c r="U647" s="116">
        <v>0</v>
      </c>
      <c r="V647" s="116">
        <v>0</v>
      </c>
      <c r="W647" s="116">
        <v>81</v>
      </c>
      <c r="X647" s="116">
        <v>234</v>
      </c>
      <c r="Y647" s="116">
        <v>208</v>
      </c>
      <c r="Z647" s="324">
        <v>0</v>
      </c>
    </row>
    <row r="648" spans="1:27" ht="15" customHeight="1" x14ac:dyDescent="0.2">
      <c r="A648" s="14" t="s">
        <v>785</v>
      </c>
      <c r="B648" s="8">
        <v>355490</v>
      </c>
      <c r="C648" s="15">
        <v>0</v>
      </c>
      <c r="D648" s="59">
        <v>18</v>
      </c>
      <c r="E648" s="269">
        <v>18</v>
      </c>
      <c r="F648" s="270">
        <v>30</v>
      </c>
      <c r="G648" s="310" t="s">
        <v>1679</v>
      </c>
      <c r="H648" s="117" t="s">
        <v>1</v>
      </c>
      <c r="I648" s="101"/>
      <c r="J648" s="120">
        <v>152.69999999999999</v>
      </c>
      <c r="K648" s="123">
        <v>0.30174317692244212</v>
      </c>
      <c r="L648" s="238">
        <v>5492</v>
      </c>
      <c r="M648" s="238">
        <v>4768</v>
      </c>
      <c r="N648" s="300">
        <v>724</v>
      </c>
      <c r="O648" s="244">
        <v>36.229999999999997</v>
      </c>
      <c r="P648" s="111">
        <v>86.82</v>
      </c>
      <c r="Q648" s="317">
        <v>4</v>
      </c>
      <c r="R648" s="95">
        <v>0.753</v>
      </c>
      <c r="S648" s="116">
        <v>36</v>
      </c>
      <c r="T648" s="116">
        <v>18000</v>
      </c>
      <c r="U648" s="116">
        <v>0</v>
      </c>
      <c r="V648" s="116">
        <v>0</v>
      </c>
      <c r="W648" s="116">
        <v>11</v>
      </c>
      <c r="X648" s="116">
        <v>35</v>
      </c>
      <c r="Y648" s="116">
        <v>20</v>
      </c>
      <c r="Z648" s="324">
        <v>7.28</v>
      </c>
    </row>
    <row r="649" spans="1:27" ht="15" customHeight="1" x14ac:dyDescent="0.2">
      <c r="A649" s="14" t="s">
        <v>786</v>
      </c>
      <c r="B649" s="8">
        <v>355495</v>
      </c>
      <c r="C649" s="15">
        <v>0</v>
      </c>
      <c r="D649" s="59">
        <v>5</v>
      </c>
      <c r="E649" s="269">
        <v>5</v>
      </c>
      <c r="F649" s="270">
        <v>30</v>
      </c>
      <c r="G649" s="310" t="s">
        <v>1680</v>
      </c>
      <c r="H649" s="117" t="s">
        <v>9</v>
      </c>
      <c r="I649" s="101"/>
      <c r="J649" s="120">
        <v>126.47</v>
      </c>
      <c r="K649" s="123">
        <v>1.4287312206216374</v>
      </c>
      <c r="L649" s="238">
        <v>6268</v>
      </c>
      <c r="M649" s="238">
        <v>3271</v>
      </c>
      <c r="N649" s="300">
        <v>2997</v>
      </c>
      <c r="O649" s="244">
        <v>49.46</v>
      </c>
      <c r="P649" s="111">
        <v>52.19</v>
      </c>
      <c r="Q649" s="317">
        <v>3</v>
      </c>
      <c r="R649" s="95">
        <v>0.72799999999999998</v>
      </c>
      <c r="S649" s="116">
        <v>46</v>
      </c>
      <c r="T649" s="116">
        <v>10500</v>
      </c>
      <c r="U649" s="116">
        <v>10000000</v>
      </c>
      <c r="V649" s="116">
        <v>800</v>
      </c>
      <c r="W649" s="116">
        <v>9</v>
      </c>
      <c r="X649" s="116">
        <v>22</v>
      </c>
      <c r="Y649" s="116">
        <v>17</v>
      </c>
      <c r="Z649" s="324">
        <v>0</v>
      </c>
    </row>
    <row r="650" spans="1:27" ht="15" customHeight="1" x14ac:dyDescent="0.2">
      <c r="A650" s="14" t="s">
        <v>787</v>
      </c>
      <c r="B650" s="8">
        <v>355500</v>
      </c>
      <c r="C650" s="15">
        <v>0</v>
      </c>
      <c r="D650" s="59">
        <v>20</v>
      </c>
      <c r="E650" s="269">
        <v>20</v>
      </c>
      <c r="F650" s="270">
        <v>30</v>
      </c>
      <c r="G650" s="310" t="s">
        <v>1681</v>
      </c>
      <c r="H650" s="117" t="s">
        <v>3</v>
      </c>
      <c r="I650" s="101"/>
      <c r="J650" s="120">
        <v>629.11</v>
      </c>
      <c r="K650" s="123">
        <v>-8.9557444113996798E-2</v>
      </c>
      <c r="L650" s="238">
        <v>63111</v>
      </c>
      <c r="M650" s="238">
        <v>60580</v>
      </c>
      <c r="N650" s="300">
        <v>2531</v>
      </c>
      <c r="O650" s="244">
        <v>100.47</v>
      </c>
      <c r="P650" s="111">
        <v>95.99</v>
      </c>
      <c r="Q650" s="317">
        <v>4</v>
      </c>
      <c r="R650" s="95">
        <v>0.77100000000000002</v>
      </c>
      <c r="S650" s="116">
        <v>243</v>
      </c>
      <c r="T650" s="116">
        <v>55463</v>
      </c>
      <c r="U650" s="116">
        <v>919600</v>
      </c>
      <c r="V650" s="116">
        <v>15000</v>
      </c>
      <c r="W650" s="116">
        <v>179</v>
      </c>
      <c r="X650" s="116">
        <v>946</v>
      </c>
      <c r="Y650" s="116">
        <v>655</v>
      </c>
      <c r="Z650" s="324">
        <v>0</v>
      </c>
    </row>
    <row r="651" spans="1:27" ht="15" customHeight="1" x14ac:dyDescent="0.2">
      <c r="A651" s="14" t="s">
        <v>788</v>
      </c>
      <c r="B651" s="8">
        <v>355510</v>
      </c>
      <c r="C651" s="15">
        <v>0</v>
      </c>
      <c r="D651" s="59">
        <v>20</v>
      </c>
      <c r="E651" s="269">
        <v>20</v>
      </c>
      <c r="F651" s="270">
        <v>30</v>
      </c>
      <c r="G651" s="310" t="s">
        <v>1682</v>
      </c>
      <c r="H651" s="117" t="s">
        <v>3</v>
      </c>
      <c r="I651" s="101"/>
      <c r="J651" s="120">
        <v>244.65</v>
      </c>
      <c r="K651" s="123">
        <v>0.64556346541930765</v>
      </c>
      <c r="L651" s="238">
        <v>14762</v>
      </c>
      <c r="M651" s="238">
        <v>11594</v>
      </c>
      <c r="N651" s="300">
        <v>3168</v>
      </c>
      <c r="O651" s="244">
        <v>60.31</v>
      </c>
      <c r="P651" s="111">
        <v>78.540000000000006</v>
      </c>
      <c r="Q651" s="317">
        <v>4</v>
      </c>
      <c r="R651" s="95">
        <v>0.76900000000000002</v>
      </c>
      <c r="S651" s="116">
        <v>112</v>
      </c>
      <c r="T651" s="116">
        <v>8500</v>
      </c>
      <c r="U651" s="116">
        <v>117000</v>
      </c>
      <c r="V651" s="116">
        <v>1000</v>
      </c>
      <c r="W651" s="116">
        <v>18</v>
      </c>
      <c r="X651" s="116">
        <v>198</v>
      </c>
      <c r="Y651" s="116">
        <v>124</v>
      </c>
      <c r="Z651" s="324">
        <v>0</v>
      </c>
    </row>
    <row r="652" spans="1:27" ht="15" customHeight="1" x14ac:dyDescent="0.2">
      <c r="A652" s="14" t="s">
        <v>789</v>
      </c>
      <c r="B652" s="8">
        <v>355520</v>
      </c>
      <c r="C652" s="15">
        <v>0</v>
      </c>
      <c r="D652" s="59">
        <v>19</v>
      </c>
      <c r="E652" s="269">
        <v>19</v>
      </c>
      <c r="F652" s="270">
        <v>30</v>
      </c>
      <c r="G652" s="310" t="s">
        <v>1683</v>
      </c>
      <c r="H652" s="117" t="s">
        <v>2</v>
      </c>
      <c r="I652" s="101"/>
      <c r="J652" s="120">
        <v>153.09</v>
      </c>
      <c r="K652" s="123">
        <v>6.2519738898547672E-2</v>
      </c>
      <c r="L652" s="238">
        <v>1926</v>
      </c>
      <c r="M652" s="238">
        <v>1604</v>
      </c>
      <c r="N652" s="300">
        <v>322</v>
      </c>
      <c r="O652" s="244">
        <v>12.56</v>
      </c>
      <c r="P652" s="111">
        <v>83.28</v>
      </c>
      <c r="Q652" s="317">
        <v>3</v>
      </c>
      <c r="R652" s="95">
        <v>0.751</v>
      </c>
      <c r="S652" s="116">
        <v>42</v>
      </c>
      <c r="T652" s="116">
        <v>12700</v>
      </c>
      <c r="U652" s="116">
        <v>300000</v>
      </c>
      <c r="V652" s="116">
        <v>0</v>
      </c>
      <c r="W652" s="116">
        <v>3</v>
      </c>
      <c r="X652" s="116">
        <v>8</v>
      </c>
      <c r="Y652" s="116">
        <v>7</v>
      </c>
      <c r="Z652" s="324">
        <v>2.29</v>
      </c>
    </row>
    <row r="653" spans="1:27" ht="15" customHeight="1" x14ac:dyDescent="0.2">
      <c r="A653" s="14" t="s">
        <v>790</v>
      </c>
      <c r="B653" s="8">
        <v>355530</v>
      </c>
      <c r="C653" s="15">
        <v>0</v>
      </c>
      <c r="D653" s="59">
        <v>15</v>
      </c>
      <c r="E653" s="269">
        <v>15</v>
      </c>
      <c r="F653" s="270">
        <v>30</v>
      </c>
      <c r="G653" s="310" t="s">
        <v>1684</v>
      </c>
      <c r="H653" s="117" t="s">
        <v>17</v>
      </c>
      <c r="I653" s="101"/>
      <c r="J653" s="120">
        <v>147.36000000000001</v>
      </c>
      <c r="K653" s="123">
        <v>-1.4930442913050457</v>
      </c>
      <c r="L653" s="238">
        <v>1885</v>
      </c>
      <c r="M653" s="238">
        <v>1389</v>
      </c>
      <c r="N653" s="300">
        <v>496</v>
      </c>
      <c r="O653" s="244">
        <v>12.75</v>
      </c>
      <c r="P653" s="111">
        <v>73.69</v>
      </c>
      <c r="Q653" s="317">
        <v>4</v>
      </c>
      <c r="R653" s="95">
        <v>0.73599999999999999</v>
      </c>
      <c r="S653" s="116">
        <v>29</v>
      </c>
      <c r="T653" s="116">
        <v>9500</v>
      </c>
      <c r="U653" s="116">
        <v>0</v>
      </c>
      <c r="V653" s="116">
        <v>400</v>
      </c>
      <c r="W653" s="116">
        <v>2</v>
      </c>
      <c r="X653" s="116">
        <v>10</v>
      </c>
      <c r="Y653" s="116">
        <v>12</v>
      </c>
      <c r="Z653" s="324">
        <v>0</v>
      </c>
    </row>
    <row r="654" spans="1:27" ht="15" customHeight="1" x14ac:dyDescent="0.2">
      <c r="A654" s="14" t="s">
        <v>791</v>
      </c>
      <c r="B654" s="8">
        <v>355535</v>
      </c>
      <c r="C654" s="15">
        <v>0</v>
      </c>
      <c r="D654" s="59">
        <v>19</v>
      </c>
      <c r="E654" s="269">
        <v>19</v>
      </c>
      <c r="F654" s="270">
        <v>30</v>
      </c>
      <c r="G654" s="310" t="s">
        <v>1685</v>
      </c>
      <c r="H654" s="117" t="s">
        <v>2</v>
      </c>
      <c r="I654" s="101"/>
      <c r="J654" s="120">
        <v>210.24</v>
      </c>
      <c r="K654" s="123">
        <v>1.7555020484080419</v>
      </c>
      <c r="L654" s="238">
        <v>5691</v>
      </c>
      <c r="M654" s="238">
        <v>5240</v>
      </c>
      <c r="N654" s="300">
        <v>451</v>
      </c>
      <c r="O654" s="244">
        <v>27.12</v>
      </c>
      <c r="P654" s="111">
        <v>92.08</v>
      </c>
      <c r="Q654" s="317">
        <v>1</v>
      </c>
      <c r="R654" s="95">
        <v>0.7</v>
      </c>
      <c r="S654" s="116">
        <v>33</v>
      </c>
      <c r="T654" s="116">
        <v>4591</v>
      </c>
      <c r="U654" s="116">
        <v>2264000</v>
      </c>
      <c r="V654" s="116">
        <v>0</v>
      </c>
      <c r="W654" s="116">
        <v>12</v>
      </c>
      <c r="X654" s="116">
        <v>28</v>
      </c>
      <c r="Y654" s="116">
        <v>17</v>
      </c>
      <c r="Z654" s="324">
        <v>23.85</v>
      </c>
    </row>
    <row r="655" spans="1:27" ht="15" customHeight="1" x14ac:dyDescent="0.2">
      <c r="A655" s="14" t="s">
        <v>792</v>
      </c>
      <c r="B655" s="8">
        <v>355540</v>
      </c>
      <c r="C655" s="15">
        <v>0</v>
      </c>
      <c r="D655" s="59">
        <v>3</v>
      </c>
      <c r="E655" s="269">
        <v>3</v>
      </c>
      <c r="F655" s="270">
        <v>30</v>
      </c>
      <c r="G655" s="310" t="s">
        <v>1686</v>
      </c>
      <c r="H655" s="117" t="s">
        <v>13</v>
      </c>
      <c r="I655" s="101"/>
      <c r="J655" s="120">
        <v>712.12</v>
      </c>
      <c r="K655" s="123">
        <v>1.3897698053880081</v>
      </c>
      <c r="L655" s="238">
        <v>83890</v>
      </c>
      <c r="M655" s="238">
        <v>81905</v>
      </c>
      <c r="N655" s="300">
        <v>1985</v>
      </c>
      <c r="O655" s="244">
        <v>115.89</v>
      </c>
      <c r="P655" s="111">
        <v>97.63</v>
      </c>
      <c r="Q655" s="317">
        <v>4</v>
      </c>
      <c r="R655" s="95">
        <v>0.751</v>
      </c>
      <c r="S655" s="116">
        <v>16</v>
      </c>
      <c r="T655" s="116">
        <v>0</v>
      </c>
      <c r="U655" s="116">
        <v>0</v>
      </c>
      <c r="V655" s="116">
        <v>0</v>
      </c>
      <c r="W655" s="116">
        <v>75</v>
      </c>
      <c r="X655" s="116">
        <v>842</v>
      </c>
      <c r="Y655" s="116">
        <v>1384</v>
      </c>
      <c r="Z655" s="324">
        <v>0</v>
      </c>
    </row>
    <row r="656" spans="1:27" ht="15" customHeight="1" x14ac:dyDescent="0.2">
      <c r="A656" s="14" t="s">
        <v>793</v>
      </c>
      <c r="B656" s="8">
        <v>355550</v>
      </c>
      <c r="C656" s="15">
        <v>0</v>
      </c>
      <c r="D656" s="59">
        <v>17</v>
      </c>
      <c r="E656" s="269">
        <v>17</v>
      </c>
      <c r="F656" s="270">
        <v>30</v>
      </c>
      <c r="G656" s="310" t="s">
        <v>1687</v>
      </c>
      <c r="H656" s="117" t="s">
        <v>7</v>
      </c>
      <c r="I656" s="101"/>
      <c r="J656" s="120">
        <v>283.33</v>
      </c>
      <c r="K656" s="123">
        <v>0.63287491433381415</v>
      </c>
      <c r="L656" s="238">
        <v>4547</v>
      </c>
      <c r="M656" s="238">
        <v>3335</v>
      </c>
      <c r="N656" s="300">
        <v>1212</v>
      </c>
      <c r="O656" s="244">
        <v>16.100000000000001</v>
      </c>
      <c r="P656" s="111">
        <v>73.349999999999994</v>
      </c>
      <c r="Q656" s="317">
        <v>3</v>
      </c>
      <c r="R656" s="95">
        <v>0.72699999999999998</v>
      </c>
      <c r="S656" s="116">
        <v>84</v>
      </c>
      <c r="T656" s="116">
        <v>21500</v>
      </c>
      <c r="U656" s="116">
        <v>0</v>
      </c>
      <c r="V656" s="116">
        <v>500</v>
      </c>
      <c r="W656" s="116">
        <v>9</v>
      </c>
      <c r="X656" s="116">
        <v>24</v>
      </c>
      <c r="Y656" s="116">
        <v>15</v>
      </c>
      <c r="Z656" s="324">
        <v>0</v>
      </c>
    </row>
    <row r="657" spans="1:26" ht="15" customHeight="1" x14ac:dyDescent="0.2">
      <c r="A657" s="14" t="s">
        <v>794</v>
      </c>
      <c r="B657" s="8">
        <v>355560</v>
      </c>
      <c r="C657" s="15">
        <v>0</v>
      </c>
      <c r="D657" s="59">
        <v>15</v>
      </c>
      <c r="E657" s="269">
        <v>15</v>
      </c>
      <c r="F657" s="270">
        <v>30</v>
      </c>
      <c r="G657" s="310" t="s">
        <v>1688</v>
      </c>
      <c r="H657" s="117" t="s">
        <v>17</v>
      </c>
      <c r="I657" s="101"/>
      <c r="J657" s="120">
        <v>252.21</v>
      </c>
      <c r="K657" s="123">
        <v>0.3443555033534329</v>
      </c>
      <c r="L657" s="238">
        <v>9588</v>
      </c>
      <c r="M657" s="238">
        <v>8970</v>
      </c>
      <c r="N657" s="300">
        <v>618</v>
      </c>
      <c r="O657" s="244">
        <v>37.979999999999997</v>
      </c>
      <c r="P657" s="111">
        <v>93.55</v>
      </c>
      <c r="Q657" s="317">
        <v>3</v>
      </c>
      <c r="R657" s="95">
        <v>0.72099999999999997</v>
      </c>
      <c r="S657" s="116">
        <v>79</v>
      </c>
      <c r="T657" s="116">
        <v>7500</v>
      </c>
      <c r="U657" s="116">
        <v>600000</v>
      </c>
      <c r="V657" s="116">
        <v>300</v>
      </c>
      <c r="W657" s="116">
        <v>17</v>
      </c>
      <c r="X657" s="116">
        <v>60</v>
      </c>
      <c r="Y657" s="116">
        <v>58</v>
      </c>
      <c r="Z657" s="324">
        <v>0</v>
      </c>
    </row>
    <row r="658" spans="1:26" ht="15" customHeight="1" x14ac:dyDescent="0.2">
      <c r="A658" s="14" t="s">
        <v>795</v>
      </c>
      <c r="B658" s="8">
        <v>355570</v>
      </c>
      <c r="C658" s="15">
        <v>0</v>
      </c>
      <c r="D658" s="59">
        <v>19</v>
      </c>
      <c r="E658" s="269">
        <v>19</v>
      </c>
      <c r="F658" s="270">
        <v>30</v>
      </c>
      <c r="G658" s="310" t="s">
        <v>1689</v>
      </c>
      <c r="H658" s="117" t="s">
        <v>2</v>
      </c>
      <c r="I658" s="101"/>
      <c r="J658" s="120">
        <v>79.150000000000006</v>
      </c>
      <c r="K658" s="123">
        <v>1.1795003584831543</v>
      </c>
      <c r="L658" s="238">
        <v>1672</v>
      </c>
      <c r="M658" s="238">
        <v>1314</v>
      </c>
      <c r="N658" s="300">
        <v>358</v>
      </c>
      <c r="O658" s="244">
        <v>21.2</v>
      </c>
      <c r="P658" s="111">
        <v>78.59</v>
      </c>
      <c r="Q658" s="317">
        <v>4</v>
      </c>
      <c r="R658" s="95">
        <v>0.749</v>
      </c>
      <c r="S658" s="116">
        <v>20</v>
      </c>
      <c r="T658" s="116">
        <v>4330</v>
      </c>
      <c r="U658" s="116">
        <v>2088000</v>
      </c>
      <c r="V658" s="116">
        <v>0</v>
      </c>
      <c r="W658" s="116">
        <v>3</v>
      </c>
      <c r="X658" s="116">
        <v>9</v>
      </c>
      <c r="Y658" s="116">
        <v>11</v>
      </c>
      <c r="Z658" s="324">
        <v>0</v>
      </c>
    </row>
    <row r="659" spans="1:26" ht="15" customHeight="1" x14ac:dyDescent="0.2">
      <c r="A659" s="14" t="s">
        <v>796</v>
      </c>
      <c r="B659" s="8">
        <v>355580</v>
      </c>
      <c r="C659" s="15">
        <v>0</v>
      </c>
      <c r="D659" s="59">
        <v>15</v>
      </c>
      <c r="E659" s="269">
        <v>15</v>
      </c>
      <c r="F659" s="270">
        <v>30</v>
      </c>
      <c r="G659" s="310" t="s">
        <v>1690</v>
      </c>
      <c r="H659" s="117" t="s">
        <v>17</v>
      </c>
      <c r="I659" s="101"/>
      <c r="J659" s="120">
        <v>209.27</v>
      </c>
      <c r="K659" s="123">
        <v>-0.15775253338274897</v>
      </c>
      <c r="L659" s="238">
        <v>8735</v>
      </c>
      <c r="M659" s="238">
        <v>7492</v>
      </c>
      <c r="N659" s="300">
        <v>1243</v>
      </c>
      <c r="O659" s="244">
        <v>41.8</v>
      </c>
      <c r="P659" s="111">
        <v>85.77</v>
      </c>
      <c r="Q659" s="317">
        <v>4</v>
      </c>
      <c r="R659" s="95">
        <v>0.746</v>
      </c>
      <c r="S659" s="116">
        <v>57</v>
      </c>
      <c r="T659" s="116">
        <v>21300</v>
      </c>
      <c r="U659" s="116">
        <v>2000</v>
      </c>
      <c r="V659" s="116">
        <v>1000</v>
      </c>
      <c r="W659" s="116">
        <v>12</v>
      </c>
      <c r="X659" s="116">
        <v>89</v>
      </c>
      <c r="Y659" s="116">
        <v>55</v>
      </c>
      <c r="Z659" s="324">
        <v>0</v>
      </c>
    </row>
    <row r="660" spans="1:26" ht="15" customHeight="1" x14ac:dyDescent="0.2">
      <c r="A660" s="14" t="s">
        <v>797</v>
      </c>
      <c r="B660" s="8">
        <v>355590</v>
      </c>
      <c r="C660" s="15">
        <v>0</v>
      </c>
      <c r="D660" s="59">
        <v>16</v>
      </c>
      <c r="E660" s="269">
        <v>16</v>
      </c>
      <c r="F660" s="270">
        <v>30</v>
      </c>
      <c r="G660" s="310" t="s">
        <v>1691</v>
      </c>
      <c r="H660" s="117" t="s">
        <v>0</v>
      </c>
      <c r="I660" s="101"/>
      <c r="J660" s="120">
        <v>147.58000000000001</v>
      </c>
      <c r="K660" s="123">
        <v>-0.78286977074902842</v>
      </c>
      <c r="L660" s="238">
        <v>1223</v>
      </c>
      <c r="M660" s="238">
        <v>1112</v>
      </c>
      <c r="N660" s="300">
        <v>111</v>
      </c>
      <c r="O660" s="244">
        <v>8.32</v>
      </c>
      <c r="P660" s="111">
        <v>90.92</v>
      </c>
      <c r="Q660" s="317">
        <v>4</v>
      </c>
      <c r="R660" s="95">
        <v>0.71199999999999997</v>
      </c>
      <c r="S660" s="116">
        <v>30</v>
      </c>
      <c r="T660" s="116">
        <v>11500</v>
      </c>
      <c r="U660" s="116">
        <v>0</v>
      </c>
      <c r="V660" s="116">
        <v>0</v>
      </c>
      <c r="W660" s="116">
        <v>1</v>
      </c>
      <c r="X660" s="116">
        <v>8</v>
      </c>
      <c r="Y660" s="116">
        <v>9</v>
      </c>
      <c r="Z660" s="324">
        <v>14.74</v>
      </c>
    </row>
    <row r="661" spans="1:26" ht="15" customHeight="1" x14ac:dyDescent="0.2">
      <c r="A661" s="14" t="s">
        <v>798</v>
      </c>
      <c r="B661" s="8">
        <v>355600</v>
      </c>
      <c r="C661" s="15">
        <v>0</v>
      </c>
      <c r="D661" s="59">
        <v>16</v>
      </c>
      <c r="E661" s="269">
        <v>16</v>
      </c>
      <c r="F661" s="270">
        <v>30</v>
      </c>
      <c r="G661" s="310" t="s">
        <v>1692</v>
      </c>
      <c r="H661" s="117" t="s">
        <v>0</v>
      </c>
      <c r="I661" s="101"/>
      <c r="J661" s="120">
        <v>324.79000000000002</v>
      </c>
      <c r="K661" s="123">
        <v>0.4989106625783668</v>
      </c>
      <c r="L661" s="238">
        <v>12956</v>
      </c>
      <c r="M661" s="238">
        <v>11752</v>
      </c>
      <c r="N661" s="300">
        <v>1204</v>
      </c>
      <c r="O661" s="244">
        <v>40.020000000000003</v>
      </c>
      <c r="P661" s="111">
        <v>90.71</v>
      </c>
      <c r="Q661" s="317">
        <v>3</v>
      </c>
      <c r="R661" s="95">
        <v>0.745</v>
      </c>
      <c r="S661" s="116">
        <v>96</v>
      </c>
      <c r="T661" s="116">
        <v>9000</v>
      </c>
      <c r="U661" s="116">
        <v>652320</v>
      </c>
      <c r="V661" s="116">
        <v>0</v>
      </c>
      <c r="W661" s="116">
        <v>62</v>
      </c>
      <c r="X661" s="116">
        <v>143</v>
      </c>
      <c r="Y661" s="116">
        <v>105</v>
      </c>
      <c r="Z661" s="324">
        <v>0.44</v>
      </c>
    </row>
    <row r="662" spans="1:26" ht="15" customHeight="1" x14ac:dyDescent="0.2">
      <c r="A662" s="14" t="s">
        <v>799</v>
      </c>
      <c r="B662" s="8">
        <v>355610</v>
      </c>
      <c r="C662" s="15">
        <v>0</v>
      </c>
      <c r="D662" s="59">
        <v>15</v>
      </c>
      <c r="E662" s="269">
        <v>15</v>
      </c>
      <c r="F662" s="270">
        <v>30</v>
      </c>
      <c r="G662" s="310" t="s">
        <v>1693</v>
      </c>
      <c r="H662" s="117" t="s">
        <v>17</v>
      </c>
      <c r="I662" s="101"/>
      <c r="J662" s="120">
        <v>149.21</v>
      </c>
      <c r="K662" s="123">
        <v>2.0083940421021573</v>
      </c>
      <c r="L662" s="238">
        <v>11945</v>
      </c>
      <c r="M662" s="238">
        <v>11019</v>
      </c>
      <c r="N662" s="300">
        <v>926</v>
      </c>
      <c r="O662" s="244">
        <v>79.739999999999995</v>
      </c>
      <c r="P662" s="111">
        <v>92.25</v>
      </c>
      <c r="Q662" s="317">
        <v>3</v>
      </c>
      <c r="R662" s="95">
        <v>0.73499999999999999</v>
      </c>
      <c r="S662" s="116">
        <v>51</v>
      </c>
      <c r="T662" s="116">
        <v>11500</v>
      </c>
      <c r="U662" s="116">
        <v>350000</v>
      </c>
      <c r="V662" s="116">
        <v>0</v>
      </c>
      <c r="W662" s="116">
        <v>97</v>
      </c>
      <c r="X662" s="116">
        <v>87</v>
      </c>
      <c r="Y662" s="116">
        <v>65</v>
      </c>
      <c r="Z662" s="324">
        <v>0</v>
      </c>
    </row>
    <row r="663" spans="1:26" ht="15" customHeight="1" x14ac:dyDescent="0.2">
      <c r="A663" s="14" t="s">
        <v>800</v>
      </c>
      <c r="B663" s="8">
        <v>355620</v>
      </c>
      <c r="C663" s="15">
        <v>0</v>
      </c>
      <c r="D663" s="59">
        <v>5</v>
      </c>
      <c r="E663" s="269">
        <v>5</v>
      </c>
      <c r="F663" s="270">
        <v>30</v>
      </c>
      <c r="G663" s="310" t="s">
        <v>1694</v>
      </c>
      <c r="H663" s="117" t="s">
        <v>9</v>
      </c>
      <c r="I663" s="101"/>
      <c r="J663" s="120">
        <v>148.53</v>
      </c>
      <c r="K663" s="123">
        <v>2.1762844294989758</v>
      </c>
      <c r="L663" s="238">
        <v>117540</v>
      </c>
      <c r="M663" s="238">
        <v>112138</v>
      </c>
      <c r="N663" s="300">
        <v>5402</v>
      </c>
      <c r="O663" s="244">
        <v>791.3</v>
      </c>
      <c r="P663" s="111">
        <v>95.4</v>
      </c>
      <c r="Q663" s="317">
        <v>1</v>
      </c>
      <c r="R663" s="95">
        <v>0.81899999999999995</v>
      </c>
      <c r="S663" s="116">
        <v>104</v>
      </c>
      <c r="T663" s="116">
        <v>854</v>
      </c>
      <c r="U663" s="116">
        <v>1656400</v>
      </c>
      <c r="V663" s="116">
        <v>1800</v>
      </c>
      <c r="W663" s="116">
        <v>543</v>
      </c>
      <c r="X663" s="116">
        <v>1239</v>
      </c>
      <c r="Y663" s="116">
        <v>1174</v>
      </c>
      <c r="Z663" s="324">
        <v>0</v>
      </c>
    </row>
    <row r="664" spans="1:26" ht="15" customHeight="1" x14ac:dyDescent="0.2">
      <c r="A664" s="14" t="s">
        <v>801</v>
      </c>
      <c r="B664" s="8">
        <v>355630</v>
      </c>
      <c r="C664" s="15">
        <v>0</v>
      </c>
      <c r="D664" s="59">
        <v>19</v>
      </c>
      <c r="E664" s="269">
        <v>19</v>
      </c>
      <c r="F664" s="270">
        <v>30</v>
      </c>
      <c r="G664" s="310" t="s">
        <v>1695</v>
      </c>
      <c r="H664" s="117" t="s">
        <v>2</v>
      </c>
      <c r="I664" s="101"/>
      <c r="J664" s="120">
        <v>858.76</v>
      </c>
      <c r="K664" s="123">
        <v>1.2943271449167737</v>
      </c>
      <c r="L664" s="238">
        <v>23302</v>
      </c>
      <c r="M664" s="238">
        <v>22510</v>
      </c>
      <c r="N664" s="300">
        <v>792</v>
      </c>
      <c r="O664" s="244">
        <v>27.17</v>
      </c>
      <c r="P664" s="111">
        <v>96.6</v>
      </c>
      <c r="Q664" s="317">
        <v>4</v>
      </c>
      <c r="R664" s="95">
        <v>0.72499999999999998</v>
      </c>
      <c r="S664" s="116">
        <v>109</v>
      </c>
      <c r="T664" s="116">
        <v>24640</v>
      </c>
      <c r="U664" s="116">
        <v>0</v>
      </c>
      <c r="V664" s="116">
        <v>0</v>
      </c>
      <c r="W664" s="116">
        <v>21</v>
      </c>
      <c r="X664" s="116">
        <v>152</v>
      </c>
      <c r="Y664" s="116">
        <v>161</v>
      </c>
      <c r="Z664" s="324">
        <v>5.92</v>
      </c>
    </row>
    <row r="665" spans="1:26" ht="15" customHeight="1" x14ac:dyDescent="0.2">
      <c r="A665" s="14" t="s">
        <v>802</v>
      </c>
      <c r="B665" s="8">
        <v>355635</v>
      </c>
      <c r="C665" s="15">
        <v>0</v>
      </c>
      <c r="D665" s="59">
        <v>5</v>
      </c>
      <c r="E665" s="269">
        <v>5</v>
      </c>
      <c r="F665" s="270">
        <v>30</v>
      </c>
      <c r="G665" s="310" t="s">
        <v>1696</v>
      </c>
      <c r="H665" s="117" t="s">
        <v>9</v>
      </c>
      <c r="I665" s="101"/>
      <c r="J665" s="120">
        <v>142.6</v>
      </c>
      <c r="K665" s="123">
        <v>1.7862375818799903</v>
      </c>
      <c r="L665" s="238">
        <v>9417</v>
      </c>
      <c r="M665" s="238">
        <v>5339</v>
      </c>
      <c r="N665" s="300">
        <v>4078</v>
      </c>
      <c r="O665" s="244">
        <v>66.040000000000006</v>
      </c>
      <c r="P665" s="111">
        <v>56.7</v>
      </c>
      <c r="Q665" s="317">
        <v>4</v>
      </c>
      <c r="R665" s="95">
        <v>0.69899999999999995</v>
      </c>
      <c r="S665" s="116">
        <v>26</v>
      </c>
      <c r="T665" s="116">
        <v>14500</v>
      </c>
      <c r="U665" s="116">
        <v>0</v>
      </c>
      <c r="V665" s="116">
        <v>0</v>
      </c>
      <c r="W665" s="116">
        <v>38</v>
      </c>
      <c r="X665" s="116">
        <v>38</v>
      </c>
      <c r="Y665" s="116">
        <v>28</v>
      </c>
      <c r="Z665" s="324">
        <v>0</v>
      </c>
    </row>
    <row r="666" spans="1:26" ht="15" customHeight="1" x14ac:dyDescent="0.2">
      <c r="A666" s="14" t="s">
        <v>803</v>
      </c>
      <c r="B666" s="8">
        <v>355640</v>
      </c>
      <c r="C666" s="15">
        <v>0</v>
      </c>
      <c r="D666" s="59">
        <v>4</v>
      </c>
      <c r="E666" s="269">
        <v>4</v>
      </c>
      <c r="F666" s="270">
        <v>30</v>
      </c>
      <c r="G666" s="310" t="s">
        <v>1697</v>
      </c>
      <c r="H666" s="117" t="s">
        <v>15</v>
      </c>
      <c r="I666" s="101"/>
      <c r="J666" s="120">
        <v>266.52999999999997</v>
      </c>
      <c r="K666" s="123">
        <v>0.6781337117476971</v>
      </c>
      <c r="L666" s="238">
        <v>40443</v>
      </c>
      <c r="M666" s="238">
        <v>38684</v>
      </c>
      <c r="N666" s="300">
        <v>1759</v>
      </c>
      <c r="O666" s="244">
        <v>151.37</v>
      </c>
      <c r="P666" s="111">
        <v>95.65</v>
      </c>
      <c r="Q666" s="317">
        <v>4</v>
      </c>
      <c r="R666" s="95">
        <v>0.73699999999999999</v>
      </c>
      <c r="S666" s="116">
        <v>142</v>
      </c>
      <c r="T666" s="116">
        <v>18035</v>
      </c>
      <c r="U666" s="116">
        <v>81120</v>
      </c>
      <c r="V666" s="116">
        <v>940</v>
      </c>
      <c r="W666" s="116">
        <v>148</v>
      </c>
      <c r="X666" s="116">
        <v>497</v>
      </c>
      <c r="Y666" s="116">
        <v>285</v>
      </c>
      <c r="Z666" s="324">
        <v>0</v>
      </c>
    </row>
    <row r="667" spans="1:26" ht="15" customHeight="1" x14ac:dyDescent="0.2">
      <c r="A667" s="14" t="s">
        <v>804</v>
      </c>
      <c r="B667" s="8">
        <v>355645</v>
      </c>
      <c r="C667" s="15">
        <v>0</v>
      </c>
      <c r="D667" s="59">
        <v>10</v>
      </c>
      <c r="E667" s="269">
        <v>10</v>
      </c>
      <c r="F667" s="270">
        <v>30</v>
      </c>
      <c r="G667" s="310" t="s">
        <v>1698</v>
      </c>
      <c r="H667" s="117" t="s">
        <v>54</v>
      </c>
      <c r="I667" s="101"/>
      <c r="J667" s="120">
        <v>33.51</v>
      </c>
      <c r="K667" s="123">
        <v>2.435638505055171</v>
      </c>
      <c r="L667" s="238">
        <v>47985</v>
      </c>
      <c r="M667" s="238">
        <v>47985</v>
      </c>
      <c r="N667" s="300">
        <v>0</v>
      </c>
      <c r="O667" s="244">
        <v>1129.32</v>
      </c>
      <c r="P667" s="111">
        <v>100</v>
      </c>
      <c r="Q667" s="317">
        <v>1</v>
      </c>
      <c r="R667" s="95">
        <v>0.77</v>
      </c>
      <c r="S667" s="116">
        <v>18</v>
      </c>
      <c r="T667" s="116">
        <v>0</v>
      </c>
      <c r="U667" s="116">
        <v>0</v>
      </c>
      <c r="V667" s="116">
        <v>0</v>
      </c>
      <c r="W667" s="116">
        <v>127</v>
      </c>
      <c r="X667" s="116">
        <v>319</v>
      </c>
      <c r="Y667" s="116">
        <v>231</v>
      </c>
      <c r="Z667" s="324">
        <v>0</v>
      </c>
    </row>
    <row r="668" spans="1:26" ht="15" customHeight="1" x14ac:dyDescent="0.2">
      <c r="A668" s="14" t="s">
        <v>805</v>
      </c>
      <c r="B668" s="8">
        <v>355650</v>
      </c>
      <c r="C668" s="15">
        <v>0</v>
      </c>
      <c r="D668" s="59">
        <v>5</v>
      </c>
      <c r="E668" s="269">
        <v>5</v>
      </c>
      <c r="F668" s="270">
        <v>30</v>
      </c>
      <c r="G668" s="310" t="s">
        <v>1699</v>
      </c>
      <c r="H668" s="117" t="s">
        <v>9</v>
      </c>
      <c r="I668" s="101"/>
      <c r="J668" s="120">
        <v>34.630000000000003</v>
      </c>
      <c r="K668" s="123">
        <v>1.3725840892026886</v>
      </c>
      <c r="L668" s="238">
        <v>114351</v>
      </c>
      <c r="M668" s="238">
        <v>114351</v>
      </c>
      <c r="N668" s="300">
        <v>0</v>
      </c>
      <c r="O668" s="244">
        <v>3256.01</v>
      </c>
      <c r="P668" s="111">
        <v>100</v>
      </c>
      <c r="Q668" s="317">
        <v>2</v>
      </c>
      <c r="R668" s="95">
        <v>0.75900000000000001</v>
      </c>
      <c r="S668" s="116">
        <v>9</v>
      </c>
      <c r="T668" s="116">
        <v>0</v>
      </c>
      <c r="U668" s="116">
        <v>0</v>
      </c>
      <c r="V668" s="116">
        <v>0</v>
      </c>
      <c r="W668" s="116">
        <v>330</v>
      </c>
      <c r="X668" s="116">
        <v>503</v>
      </c>
      <c r="Y668" s="116">
        <v>303</v>
      </c>
      <c r="Z668" s="324">
        <v>0</v>
      </c>
    </row>
    <row r="669" spans="1:26" ht="15" customHeight="1" x14ac:dyDescent="0.2">
      <c r="A669" s="14" t="s">
        <v>806</v>
      </c>
      <c r="B669" s="8">
        <v>355660</v>
      </c>
      <c r="C669" s="15">
        <v>0</v>
      </c>
      <c r="D669" s="59">
        <v>20</v>
      </c>
      <c r="E669" s="269">
        <v>20</v>
      </c>
      <c r="F669" s="270">
        <v>30</v>
      </c>
      <c r="G669" s="310" t="s">
        <v>1700</v>
      </c>
      <c r="H669" s="117" t="s">
        <v>3</v>
      </c>
      <c r="I669" s="101"/>
      <c r="J669" s="120">
        <v>247.85</v>
      </c>
      <c r="K669" s="123">
        <v>-0.33177869479781297</v>
      </c>
      <c r="L669" s="238">
        <v>10624</v>
      </c>
      <c r="M669" s="238">
        <v>9409</v>
      </c>
      <c r="N669" s="300">
        <v>1215</v>
      </c>
      <c r="O669" s="244">
        <v>42.88</v>
      </c>
      <c r="P669" s="111">
        <v>88.56</v>
      </c>
      <c r="Q669" s="317">
        <v>3</v>
      </c>
      <c r="R669" s="95">
        <v>0.754</v>
      </c>
      <c r="S669" s="116">
        <v>103</v>
      </c>
      <c r="T669" s="116">
        <v>25000</v>
      </c>
      <c r="U669" s="116">
        <v>0</v>
      </c>
      <c r="V669" s="116">
        <v>0</v>
      </c>
      <c r="W669" s="116">
        <v>15</v>
      </c>
      <c r="X669" s="116">
        <v>66</v>
      </c>
      <c r="Y669" s="116">
        <v>43</v>
      </c>
      <c r="Z669" s="324">
        <v>0</v>
      </c>
    </row>
    <row r="670" spans="1:26" ht="15" customHeight="1" x14ac:dyDescent="0.2">
      <c r="A670" s="14" t="s">
        <v>807</v>
      </c>
      <c r="B670" s="8">
        <v>355670</v>
      </c>
      <c r="C670" s="15">
        <v>0</v>
      </c>
      <c r="D670" s="59">
        <v>5</v>
      </c>
      <c r="E670" s="269">
        <v>5</v>
      </c>
      <c r="F670" s="270">
        <v>30</v>
      </c>
      <c r="G670" s="310" t="s">
        <v>1701</v>
      </c>
      <c r="H670" s="117" t="s">
        <v>9</v>
      </c>
      <c r="I670" s="101"/>
      <c r="J670" s="120">
        <v>81.739999999999995</v>
      </c>
      <c r="K670" s="123">
        <v>2.5606763574219427</v>
      </c>
      <c r="L670" s="238">
        <v>71035</v>
      </c>
      <c r="M670" s="238">
        <v>68803</v>
      </c>
      <c r="N670" s="300">
        <v>2232</v>
      </c>
      <c r="O670" s="244">
        <v>870.53</v>
      </c>
      <c r="P670" s="111">
        <v>96.86</v>
      </c>
      <c r="Q670" s="317">
        <v>1</v>
      </c>
      <c r="R670" s="95">
        <v>0.81699999999999995</v>
      </c>
      <c r="S670" s="116">
        <v>40</v>
      </c>
      <c r="T670" s="116">
        <v>1692</v>
      </c>
      <c r="U670" s="116">
        <v>1290000</v>
      </c>
      <c r="V670" s="116">
        <v>0</v>
      </c>
      <c r="W670" s="116">
        <v>324</v>
      </c>
      <c r="X670" s="116">
        <v>827</v>
      </c>
      <c r="Y670" s="116">
        <v>720</v>
      </c>
      <c r="Z670" s="324">
        <v>0</v>
      </c>
    </row>
    <row r="671" spans="1:26" ht="15" customHeight="1" x14ac:dyDescent="0.2">
      <c r="A671" s="14" t="s">
        <v>808</v>
      </c>
      <c r="B671" s="8">
        <v>355680</v>
      </c>
      <c r="C671" s="15">
        <v>0</v>
      </c>
      <c r="D671" s="59">
        <v>12</v>
      </c>
      <c r="E671" s="269">
        <v>12</v>
      </c>
      <c r="F671" s="270">
        <v>30</v>
      </c>
      <c r="G671" s="310" t="s">
        <v>1702</v>
      </c>
      <c r="H671" s="117" t="s">
        <v>11</v>
      </c>
      <c r="I671" s="101"/>
      <c r="J671" s="120">
        <v>219.04</v>
      </c>
      <c r="K671" s="123">
        <v>0.70727178899667731</v>
      </c>
      <c r="L671" s="238">
        <v>17854</v>
      </c>
      <c r="M671" s="238">
        <v>17332</v>
      </c>
      <c r="N671" s="300">
        <v>522</v>
      </c>
      <c r="O671" s="244">
        <v>82</v>
      </c>
      <c r="P671" s="111">
        <v>97.08</v>
      </c>
      <c r="Q671" s="317">
        <v>5</v>
      </c>
      <c r="R671" s="95">
        <v>0.73899999999999999</v>
      </c>
      <c r="S671" s="116">
        <v>71</v>
      </c>
      <c r="T671" s="116">
        <v>650</v>
      </c>
      <c r="U671" s="116">
        <v>8000</v>
      </c>
      <c r="V671" s="116">
        <v>300</v>
      </c>
      <c r="W671" s="116">
        <v>26</v>
      </c>
      <c r="X671" s="116">
        <v>204</v>
      </c>
      <c r="Y671" s="116">
        <v>155</v>
      </c>
      <c r="Z671" s="324">
        <v>0</v>
      </c>
    </row>
    <row r="672" spans="1:26" ht="15" customHeight="1" x14ac:dyDescent="0.2">
      <c r="A672" s="14" t="s">
        <v>809</v>
      </c>
      <c r="B672" s="8">
        <v>355690</v>
      </c>
      <c r="C672" s="15">
        <v>0</v>
      </c>
      <c r="D672" s="59">
        <v>15</v>
      </c>
      <c r="E672" s="269">
        <v>15</v>
      </c>
      <c r="F672" s="270">
        <v>30</v>
      </c>
      <c r="G672" s="310" t="s">
        <v>1703</v>
      </c>
      <c r="H672" s="117" t="s">
        <v>17</v>
      </c>
      <c r="I672" s="101"/>
      <c r="J672" s="120">
        <v>95.3</v>
      </c>
      <c r="K672" s="123">
        <v>2.6065819167923943</v>
      </c>
      <c r="L672" s="238">
        <v>7493</v>
      </c>
      <c r="M672" s="238">
        <v>7023</v>
      </c>
      <c r="N672" s="300">
        <v>470</v>
      </c>
      <c r="O672" s="244">
        <v>78.52</v>
      </c>
      <c r="P672" s="111">
        <v>93.73</v>
      </c>
      <c r="Q672" s="317">
        <v>1</v>
      </c>
      <c r="R672" s="95">
        <v>0.74399999999999999</v>
      </c>
      <c r="S672" s="116">
        <v>58</v>
      </c>
      <c r="T672" s="116">
        <v>2000</v>
      </c>
      <c r="U672" s="116">
        <v>198000</v>
      </c>
      <c r="V672" s="116">
        <v>0</v>
      </c>
      <c r="W672" s="116">
        <v>18</v>
      </c>
      <c r="X672" s="116">
        <v>77</v>
      </c>
      <c r="Y672" s="116">
        <v>40</v>
      </c>
      <c r="Z672" s="324">
        <v>0</v>
      </c>
    </row>
    <row r="673" spans="1:26" ht="15" customHeight="1" x14ac:dyDescent="0.2">
      <c r="A673" s="14" t="s">
        <v>810</v>
      </c>
      <c r="B673" s="8">
        <v>355695</v>
      </c>
      <c r="C673" s="15">
        <v>0</v>
      </c>
      <c r="D673" s="59">
        <v>15</v>
      </c>
      <c r="E673" s="269">
        <v>15</v>
      </c>
      <c r="F673" s="270">
        <v>30</v>
      </c>
      <c r="G673" s="310" t="s">
        <v>1704</v>
      </c>
      <c r="H673" s="117" t="s">
        <v>17</v>
      </c>
      <c r="I673" s="101"/>
      <c r="J673" s="120">
        <v>49.82</v>
      </c>
      <c r="K673" s="123">
        <v>0.25482021112179787</v>
      </c>
      <c r="L673" s="238">
        <v>1751</v>
      </c>
      <c r="M673" s="238">
        <v>1510</v>
      </c>
      <c r="N673" s="300">
        <v>241</v>
      </c>
      <c r="O673" s="244">
        <v>35.14</v>
      </c>
      <c r="P673" s="111">
        <v>86.24</v>
      </c>
      <c r="Q673" s="317">
        <v>5</v>
      </c>
      <c r="R673" s="95">
        <v>0.72499999999999998</v>
      </c>
      <c r="S673" s="116">
        <v>5</v>
      </c>
      <c r="T673" s="116">
        <v>2700</v>
      </c>
      <c r="U673" s="116">
        <v>0</v>
      </c>
      <c r="V673" s="116">
        <v>200</v>
      </c>
      <c r="W673" s="116">
        <v>1</v>
      </c>
      <c r="X673" s="116">
        <v>12</v>
      </c>
      <c r="Y673" s="116">
        <v>9</v>
      </c>
      <c r="Z673" s="324">
        <v>0</v>
      </c>
    </row>
    <row r="674" spans="1:26" ht="15" customHeight="1" x14ac:dyDescent="0.2">
      <c r="A674" s="14" t="s">
        <v>811</v>
      </c>
      <c r="B674" s="8">
        <v>355700</v>
      </c>
      <c r="C674" s="15">
        <v>0</v>
      </c>
      <c r="D674" s="59">
        <v>10</v>
      </c>
      <c r="E674" s="269">
        <v>10</v>
      </c>
      <c r="F674" s="270">
        <v>30</v>
      </c>
      <c r="G674" s="310" t="s">
        <v>1705</v>
      </c>
      <c r="H674" s="117" t="s">
        <v>54</v>
      </c>
      <c r="I674" s="101"/>
      <c r="J674" s="120">
        <v>184</v>
      </c>
      <c r="K674" s="123">
        <v>1.0900667647982809</v>
      </c>
      <c r="L674" s="238">
        <v>114437</v>
      </c>
      <c r="M674" s="238">
        <v>110072</v>
      </c>
      <c r="N674" s="300">
        <v>4365</v>
      </c>
      <c r="O674" s="244">
        <v>623.57000000000005</v>
      </c>
      <c r="P674" s="111">
        <v>96.19</v>
      </c>
      <c r="Q674" s="317">
        <v>2</v>
      </c>
      <c r="R674" s="95">
        <v>0.76700000000000002</v>
      </c>
      <c r="S674" s="116">
        <v>6</v>
      </c>
      <c r="T674" s="116">
        <v>1911</v>
      </c>
      <c r="U674" s="116">
        <v>0</v>
      </c>
      <c r="V674" s="116">
        <v>100</v>
      </c>
      <c r="W674" s="116">
        <v>179</v>
      </c>
      <c r="X674" s="116">
        <v>783</v>
      </c>
      <c r="Y674" s="116">
        <v>404</v>
      </c>
      <c r="Z674" s="324">
        <v>9.19</v>
      </c>
    </row>
    <row r="675" spans="1:26" ht="15" customHeight="1" x14ac:dyDescent="0.2">
      <c r="A675" s="14" t="s">
        <v>812</v>
      </c>
      <c r="B675" s="8">
        <v>355710</v>
      </c>
      <c r="C675" s="15">
        <v>0</v>
      </c>
      <c r="D675" s="59">
        <v>15</v>
      </c>
      <c r="E675" s="269">
        <v>15</v>
      </c>
      <c r="F675" s="270">
        <v>30</v>
      </c>
      <c r="G675" s="310" t="s">
        <v>1706</v>
      </c>
      <c r="H675" s="117" t="s">
        <v>17</v>
      </c>
      <c r="I675" s="101"/>
      <c r="J675" s="120">
        <v>421.69</v>
      </c>
      <c r="K675" s="123">
        <v>0.97947845950152601</v>
      </c>
      <c r="L675" s="238">
        <v>88477</v>
      </c>
      <c r="M675" s="238">
        <v>85998</v>
      </c>
      <c r="N675" s="300">
        <v>2479</v>
      </c>
      <c r="O675" s="244">
        <v>210.11</v>
      </c>
      <c r="P675" s="111">
        <v>97.2</v>
      </c>
      <c r="Q675" s="317">
        <v>3</v>
      </c>
      <c r="R675" s="95">
        <v>0.79</v>
      </c>
      <c r="S675" s="116">
        <v>208</v>
      </c>
      <c r="T675" s="116">
        <v>32000</v>
      </c>
      <c r="U675" s="116">
        <v>2750000</v>
      </c>
      <c r="V675" s="116">
        <v>0</v>
      </c>
      <c r="W675" s="116">
        <v>332</v>
      </c>
      <c r="X675" s="116">
        <v>1184</v>
      </c>
      <c r="Y675" s="116">
        <v>865</v>
      </c>
      <c r="Z675" s="324">
        <v>0</v>
      </c>
    </row>
    <row r="676" spans="1:26" ht="15" customHeight="1" x14ac:dyDescent="0.2">
      <c r="A676" s="14" t="s">
        <v>813</v>
      </c>
      <c r="B676" s="8">
        <v>355715</v>
      </c>
      <c r="C676" s="15">
        <v>0</v>
      </c>
      <c r="D676" s="59">
        <v>19</v>
      </c>
      <c r="E676" s="269">
        <v>19</v>
      </c>
      <c r="F676" s="270">
        <v>30</v>
      </c>
      <c r="G676" s="310" t="s">
        <v>1707</v>
      </c>
      <c r="H676" s="117" t="s">
        <v>2</v>
      </c>
      <c r="I676" s="101"/>
      <c r="J676" s="120">
        <v>318.8</v>
      </c>
      <c r="K676" s="123">
        <v>1.4092884942042527</v>
      </c>
      <c r="L676" s="238">
        <v>2458</v>
      </c>
      <c r="M676" s="238">
        <v>2024</v>
      </c>
      <c r="N676" s="300">
        <v>434</v>
      </c>
      <c r="O676" s="244">
        <v>7.71</v>
      </c>
      <c r="P676" s="111">
        <v>82.34</v>
      </c>
      <c r="Q676" s="317">
        <v>4</v>
      </c>
      <c r="R676" s="95">
        <v>0.72899999999999998</v>
      </c>
      <c r="S676" s="116">
        <v>62</v>
      </c>
      <c r="T676" s="116">
        <v>10500</v>
      </c>
      <c r="U676" s="116">
        <v>0</v>
      </c>
      <c r="V676" s="116">
        <v>300</v>
      </c>
      <c r="W676" s="116">
        <v>6</v>
      </c>
      <c r="X676" s="116">
        <v>15</v>
      </c>
      <c r="Y676" s="116">
        <v>11</v>
      </c>
      <c r="Z676" s="324">
        <v>71.5</v>
      </c>
    </row>
    <row r="677" spans="1:26" ht="15" customHeight="1" x14ac:dyDescent="0.2">
      <c r="C677" s="51"/>
      <c r="D677" s="51"/>
      <c r="E677" s="272"/>
    </row>
    <row r="678" spans="1:26" ht="15" customHeight="1" x14ac:dyDescent="0.2">
      <c r="C678" s="51"/>
      <c r="D678" s="51"/>
      <c r="E678" s="272"/>
    </row>
    <row r="679" spans="1:26" ht="15" customHeight="1" x14ac:dyDescent="0.2">
      <c r="C679" s="51"/>
      <c r="D679" s="51"/>
      <c r="E679" s="272"/>
    </row>
    <row r="680" spans="1:26" ht="15" customHeight="1" x14ac:dyDescent="0.2">
      <c r="C680" s="51"/>
      <c r="D680" s="51"/>
      <c r="E680" s="272"/>
    </row>
    <row r="681" spans="1:26" ht="15" customHeight="1" x14ac:dyDescent="0.2">
      <c r="C681" s="51"/>
      <c r="D681" s="51"/>
      <c r="E681" s="272"/>
      <c r="O681" s="60"/>
    </row>
    <row r="682" spans="1:26" ht="15" customHeight="1" x14ac:dyDescent="0.2">
      <c r="C682" s="51"/>
      <c r="D682" s="51"/>
      <c r="E682" s="272"/>
    </row>
    <row r="683" spans="1:26" ht="15" customHeight="1" x14ac:dyDescent="0.2">
      <c r="C683" s="51"/>
      <c r="D683" s="51"/>
      <c r="E683" s="272"/>
    </row>
    <row r="684" spans="1:26" ht="15" customHeight="1" x14ac:dyDescent="0.2">
      <c r="C684" s="51"/>
      <c r="D684" s="51"/>
      <c r="E684" s="272"/>
    </row>
    <row r="685" spans="1:26" ht="15" customHeight="1" x14ac:dyDescent="0.2">
      <c r="C685" s="51"/>
      <c r="D685" s="51"/>
      <c r="E685" s="272"/>
    </row>
    <row r="686" spans="1:26" ht="15" customHeight="1" x14ac:dyDescent="0.2">
      <c r="C686" s="51"/>
      <c r="D686" s="51"/>
      <c r="E686" s="272"/>
    </row>
    <row r="687" spans="1:26" ht="15" customHeight="1" x14ac:dyDescent="0.2">
      <c r="C687" s="51"/>
      <c r="D687" s="51"/>
      <c r="E687" s="272"/>
    </row>
    <row r="688" spans="1:26" ht="15" customHeight="1" x14ac:dyDescent="0.2">
      <c r="C688" s="51"/>
      <c r="D688" s="51"/>
      <c r="E688" s="272"/>
    </row>
    <row r="689" spans="3:5" ht="15" customHeight="1" x14ac:dyDescent="0.2">
      <c r="C689" s="51"/>
      <c r="D689" s="51"/>
      <c r="E689" s="272"/>
    </row>
    <row r="690" spans="3:5" ht="15" customHeight="1" x14ac:dyDescent="0.2">
      <c r="C690" s="51"/>
      <c r="D690" s="51"/>
      <c r="E690" s="272"/>
    </row>
    <row r="691" spans="3:5" ht="15" customHeight="1" x14ac:dyDescent="0.2">
      <c r="C691" s="51"/>
      <c r="D691" s="51"/>
      <c r="E691" s="272"/>
    </row>
    <row r="692" spans="3:5" ht="15" customHeight="1" x14ac:dyDescent="0.2">
      <c r="C692" s="51"/>
      <c r="D692" s="51"/>
      <c r="E692" s="272"/>
    </row>
    <row r="693" spans="3:5" ht="15" customHeight="1" x14ac:dyDescent="0.2">
      <c r="C693" s="51"/>
      <c r="D693" s="51"/>
      <c r="E693" s="272"/>
    </row>
    <row r="694" spans="3:5" ht="15" customHeight="1" x14ac:dyDescent="0.2">
      <c r="C694" s="51"/>
      <c r="D694" s="51"/>
      <c r="E694" s="272"/>
    </row>
    <row r="695" spans="3:5" ht="15" customHeight="1" x14ac:dyDescent="0.2">
      <c r="C695" s="51"/>
      <c r="D695" s="51"/>
      <c r="E695" s="272"/>
    </row>
    <row r="696" spans="3:5" ht="15" customHeight="1" x14ac:dyDescent="0.2">
      <c r="C696" s="51"/>
      <c r="D696" s="51"/>
      <c r="E696" s="272"/>
    </row>
    <row r="697" spans="3:5" ht="15" customHeight="1" x14ac:dyDescent="0.2">
      <c r="C697" s="51"/>
      <c r="D697" s="51"/>
      <c r="E697" s="272"/>
    </row>
    <row r="698" spans="3:5" ht="15" customHeight="1" x14ac:dyDescent="0.2">
      <c r="C698" s="51"/>
      <c r="D698" s="51"/>
      <c r="E698" s="272"/>
    </row>
    <row r="699" spans="3:5" ht="15" customHeight="1" x14ac:dyDescent="0.2">
      <c r="C699" s="51"/>
      <c r="D699" s="51"/>
      <c r="E699" s="272"/>
    </row>
    <row r="700" spans="3:5" ht="15" customHeight="1" x14ac:dyDescent="0.2">
      <c r="C700" s="51"/>
      <c r="D700" s="51"/>
      <c r="E700" s="272"/>
    </row>
    <row r="701" spans="3:5" ht="15" customHeight="1" x14ac:dyDescent="0.2">
      <c r="C701" s="51"/>
      <c r="D701" s="51"/>
      <c r="E701" s="272"/>
    </row>
    <row r="702" spans="3:5" ht="15" customHeight="1" x14ac:dyDescent="0.2">
      <c r="C702" s="51"/>
      <c r="D702" s="51"/>
      <c r="E702" s="272"/>
    </row>
    <row r="703" spans="3:5" ht="15" customHeight="1" x14ac:dyDescent="0.2">
      <c r="C703" s="51"/>
      <c r="D703" s="51"/>
      <c r="E703" s="272"/>
    </row>
    <row r="704" spans="3:5" ht="15" customHeight="1" x14ac:dyDescent="0.2">
      <c r="C704" s="51"/>
      <c r="D704" s="51"/>
      <c r="E704" s="272"/>
    </row>
    <row r="705" spans="3:5" ht="15" customHeight="1" x14ac:dyDescent="0.2">
      <c r="C705" s="51"/>
      <c r="D705" s="51"/>
      <c r="E705" s="272"/>
    </row>
    <row r="706" spans="3:5" ht="15" customHeight="1" x14ac:dyDescent="0.2">
      <c r="C706" s="51"/>
      <c r="D706" s="51"/>
      <c r="E706" s="272"/>
    </row>
    <row r="707" spans="3:5" ht="15" customHeight="1" x14ac:dyDescent="0.2">
      <c r="C707" s="51"/>
      <c r="D707" s="51"/>
      <c r="E707" s="272"/>
    </row>
    <row r="708" spans="3:5" ht="15" customHeight="1" x14ac:dyDescent="0.2">
      <c r="C708" s="51"/>
      <c r="D708" s="51"/>
      <c r="E708" s="272"/>
    </row>
    <row r="709" spans="3:5" ht="15" customHeight="1" x14ac:dyDescent="0.2">
      <c r="C709" s="51"/>
      <c r="D709" s="51"/>
      <c r="E709" s="272"/>
    </row>
    <row r="710" spans="3:5" ht="15" customHeight="1" x14ac:dyDescent="0.2">
      <c r="C710" s="51"/>
      <c r="D710" s="51"/>
      <c r="E710" s="272"/>
    </row>
    <row r="711" spans="3:5" ht="15" customHeight="1" x14ac:dyDescent="0.2">
      <c r="C711" s="51"/>
      <c r="D711" s="51"/>
      <c r="E711" s="272"/>
    </row>
    <row r="712" spans="3:5" ht="15" customHeight="1" x14ac:dyDescent="0.2">
      <c r="C712" s="51"/>
      <c r="D712" s="51"/>
      <c r="E712" s="272"/>
    </row>
    <row r="713" spans="3:5" ht="15" customHeight="1" x14ac:dyDescent="0.2">
      <c r="C713" s="51"/>
      <c r="D713" s="51"/>
      <c r="E713" s="272"/>
    </row>
    <row r="714" spans="3:5" ht="15" customHeight="1" x14ac:dyDescent="0.2">
      <c r="C714" s="51"/>
      <c r="D714" s="51"/>
      <c r="E714" s="272"/>
    </row>
    <row r="715" spans="3:5" ht="15" customHeight="1" x14ac:dyDescent="0.2">
      <c r="C715" s="51"/>
      <c r="D715" s="51"/>
      <c r="E715" s="272"/>
    </row>
    <row r="716" spans="3:5" ht="15" customHeight="1" x14ac:dyDescent="0.2">
      <c r="C716" s="51"/>
      <c r="D716" s="51"/>
      <c r="E716" s="272"/>
    </row>
    <row r="717" spans="3:5" ht="15" customHeight="1" x14ac:dyDescent="0.2">
      <c r="C717" s="51"/>
      <c r="D717" s="51"/>
      <c r="E717" s="272"/>
    </row>
    <row r="718" spans="3:5" ht="15" customHeight="1" x14ac:dyDescent="0.2">
      <c r="C718" s="51"/>
      <c r="D718" s="51"/>
      <c r="E718" s="272"/>
    </row>
    <row r="719" spans="3:5" ht="15" customHeight="1" x14ac:dyDescent="0.2">
      <c r="C719" s="51"/>
      <c r="D719" s="51"/>
      <c r="E719" s="272"/>
    </row>
    <row r="720" spans="3:5" ht="15" customHeight="1" x14ac:dyDescent="0.2">
      <c r="C720" s="51"/>
      <c r="D720" s="51"/>
      <c r="E720" s="272"/>
    </row>
    <row r="721" spans="3:5" ht="15" customHeight="1" x14ac:dyDescent="0.2">
      <c r="C721" s="51"/>
      <c r="D721" s="51"/>
      <c r="E721" s="272"/>
    </row>
    <row r="722" spans="3:5" ht="15" customHeight="1" x14ac:dyDescent="0.2">
      <c r="C722" s="51"/>
      <c r="D722" s="51"/>
      <c r="E722" s="272"/>
    </row>
    <row r="723" spans="3:5" ht="15" customHeight="1" x14ac:dyDescent="0.2">
      <c r="C723" s="51"/>
      <c r="D723" s="51"/>
      <c r="E723" s="272"/>
    </row>
    <row r="724" spans="3:5" ht="15" customHeight="1" x14ac:dyDescent="0.2">
      <c r="C724" s="51"/>
      <c r="D724" s="51"/>
      <c r="E724" s="272"/>
    </row>
    <row r="725" spans="3:5" ht="15" customHeight="1" x14ac:dyDescent="0.2">
      <c r="C725" s="51"/>
      <c r="D725" s="51"/>
      <c r="E725" s="272"/>
    </row>
    <row r="726" spans="3:5" ht="15" customHeight="1" x14ac:dyDescent="0.2">
      <c r="C726" s="51"/>
      <c r="D726" s="51"/>
      <c r="E726" s="272"/>
    </row>
    <row r="727" spans="3:5" ht="15" customHeight="1" x14ac:dyDescent="0.2">
      <c r="C727" s="51"/>
      <c r="D727" s="51"/>
      <c r="E727" s="272"/>
    </row>
    <row r="728" spans="3:5" ht="15" customHeight="1" x14ac:dyDescent="0.2">
      <c r="C728" s="51"/>
      <c r="D728" s="51"/>
      <c r="E728" s="272"/>
    </row>
    <row r="729" spans="3:5" ht="15" customHeight="1" x14ac:dyDescent="0.2">
      <c r="C729" s="51"/>
      <c r="D729" s="51"/>
      <c r="E729" s="272"/>
    </row>
    <row r="730" spans="3:5" ht="15" customHeight="1" x14ac:dyDescent="0.2">
      <c r="C730" s="51"/>
      <c r="D730" s="51"/>
      <c r="E730" s="272"/>
    </row>
    <row r="731" spans="3:5" ht="15" customHeight="1" x14ac:dyDescent="0.2">
      <c r="C731" s="51"/>
      <c r="D731" s="51"/>
      <c r="E731" s="272"/>
    </row>
    <row r="732" spans="3:5" ht="15" customHeight="1" x14ac:dyDescent="0.2">
      <c r="C732" s="51"/>
      <c r="D732" s="51"/>
      <c r="E732" s="272"/>
    </row>
    <row r="733" spans="3:5" ht="15" customHeight="1" x14ac:dyDescent="0.2">
      <c r="C733" s="51"/>
      <c r="D733" s="51"/>
      <c r="E733" s="272"/>
    </row>
    <row r="734" spans="3:5" ht="15" customHeight="1" x14ac:dyDescent="0.2">
      <c r="C734" s="51"/>
      <c r="D734" s="51"/>
      <c r="E734" s="272"/>
    </row>
    <row r="735" spans="3:5" ht="15" customHeight="1" x14ac:dyDescent="0.2">
      <c r="C735" s="51"/>
      <c r="D735" s="51"/>
      <c r="E735" s="272"/>
    </row>
    <row r="736" spans="3:5" ht="15" customHeight="1" x14ac:dyDescent="0.2">
      <c r="C736" s="51"/>
      <c r="D736" s="51"/>
      <c r="E736" s="272"/>
    </row>
    <row r="737" spans="3:5" ht="15" customHeight="1" x14ac:dyDescent="0.2">
      <c r="C737" s="51"/>
      <c r="D737" s="51"/>
      <c r="E737" s="272"/>
    </row>
    <row r="738" spans="3:5" ht="15" customHeight="1" x14ac:dyDescent="0.2">
      <c r="C738" s="51"/>
      <c r="D738" s="51"/>
      <c r="E738" s="272"/>
    </row>
    <row r="739" spans="3:5" ht="15" customHeight="1" x14ac:dyDescent="0.2">
      <c r="C739" s="51"/>
      <c r="D739" s="51"/>
      <c r="E739" s="272"/>
    </row>
    <row r="740" spans="3:5" ht="15" customHeight="1" x14ac:dyDescent="0.2">
      <c r="C740" s="51"/>
      <c r="D740" s="51"/>
      <c r="E740" s="272"/>
    </row>
    <row r="741" spans="3:5" ht="15" customHeight="1" x14ac:dyDescent="0.2">
      <c r="C741" s="51"/>
      <c r="D741" s="51"/>
      <c r="E741" s="272"/>
    </row>
    <row r="742" spans="3:5" ht="15" customHeight="1" x14ac:dyDescent="0.2">
      <c r="C742" s="51"/>
      <c r="D742" s="51"/>
      <c r="E742" s="272"/>
    </row>
    <row r="743" spans="3:5" ht="15" customHeight="1" x14ac:dyDescent="0.2">
      <c r="C743" s="51"/>
      <c r="D743" s="51"/>
      <c r="E743" s="272"/>
    </row>
    <row r="744" spans="3:5" ht="15" customHeight="1" x14ac:dyDescent="0.2">
      <c r="C744" s="51"/>
      <c r="D744" s="51"/>
      <c r="E744" s="272"/>
    </row>
    <row r="745" spans="3:5" ht="15" customHeight="1" x14ac:dyDescent="0.2">
      <c r="C745" s="51"/>
      <c r="D745" s="51"/>
      <c r="E745" s="272"/>
    </row>
    <row r="746" spans="3:5" ht="15" customHeight="1" x14ac:dyDescent="0.2">
      <c r="C746" s="51"/>
      <c r="D746" s="51"/>
      <c r="E746" s="272"/>
    </row>
    <row r="747" spans="3:5" ht="15" customHeight="1" x14ac:dyDescent="0.2">
      <c r="C747" s="51"/>
      <c r="D747" s="51"/>
      <c r="E747" s="272"/>
    </row>
    <row r="748" spans="3:5" ht="15" customHeight="1" x14ac:dyDescent="0.2">
      <c r="C748" s="51"/>
      <c r="D748" s="51"/>
      <c r="E748" s="272"/>
    </row>
    <row r="749" spans="3:5" ht="15" customHeight="1" x14ac:dyDescent="0.2">
      <c r="C749" s="51"/>
      <c r="D749" s="51"/>
      <c r="E749" s="272"/>
    </row>
    <row r="750" spans="3:5" ht="15" customHeight="1" x14ac:dyDescent="0.2">
      <c r="C750" s="51"/>
      <c r="D750" s="51"/>
      <c r="E750" s="272"/>
    </row>
    <row r="751" spans="3:5" ht="15" customHeight="1" x14ac:dyDescent="0.2">
      <c r="C751" s="51"/>
      <c r="D751" s="51"/>
      <c r="E751" s="272"/>
    </row>
    <row r="752" spans="3:5" ht="15" customHeight="1" x14ac:dyDescent="0.2">
      <c r="C752" s="51"/>
      <c r="D752" s="51"/>
      <c r="E752" s="272"/>
    </row>
    <row r="753" spans="3:5" ht="15" customHeight="1" x14ac:dyDescent="0.2">
      <c r="C753" s="51"/>
      <c r="D753" s="51"/>
      <c r="E753" s="272"/>
    </row>
    <row r="754" spans="3:5" ht="15" customHeight="1" x14ac:dyDescent="0.2">
      <c r="C754" s="51"/>
      <c r="D754" s="51"/>
      <c r="E754" s="272"/>
    </row>
    <row r="755" spans="3:5" ht="15" customHeight="1" x14ac:dyDescent="0.2">
      <c r="C755" s="51"/>
      <c r="D755" s="51"/>
      <c r="E755" s="272"/>
    </row>
    <row r="756" spans="3:5" ht="15" customHeight="1" x14ac:dyDescent="0.2">
      <c r="C756" s="51"/>
      <c r="D756" s="51"/>
      <c r="E756" s="272"/>
    </row>
    <row r="757" spans="3:5" ht="15" customHeight="1" x14ac:dyDescent="0.2">
      <c r="C757" s="51"/>
      <c r="D757" s="51"/>
      <c r="E757" s="272"/>
    </row>
    <row r="758" spans="3:5" ht="15" customHeight="1" x14ac:dyDescent="0.2">
      <c r="C758" s="51"/>
      <c r="D758" s="51"/>
      <c r="E758" s="272"/>
    </row>
    <row r="759" spans="3:5" ht="15" customHeight="1" x14ac:dyDescent="0.2">
      <c r="C759" s="51"/>
      <c r="D759" s="51"/>
      <c r="E759" s="272"/>
    </row>
    <row r="760" spans="3:5" ht="15" customHeight="1" x14ac:dyDescent="0.2">
      <c r="C760" s="51"/>
      <c r="D760" s="51"/>
      <c r="E760" s="272"/>
    </row>
    <row r="761" spans="3:5" ht="15" customHeight="1" x14ac:dyDescent="0.2">
      <c r="C761" s="51"/>
      <c r="D761" s="51"/>
      <c r="E761" s="272"/>
    </row>
    <row r="762" spans="3:5" ht="15" customHeight="1" x14ac:dyDescent="0.2">
      <c r="C762" s="51"/>
      <c r="D762" s="51"/>
      <c r="E762" s="272"/>
    </row>
    <row r="763" spans="3:5" ht="15" customHeight="1" x14ac:dyDescent="0.2">
      <c r="C763" s="51"/>
      <c r="D763" s="51"/>
      <c r="E763" s="272"/>
    </row>
    <row r="764" spans="3:5" ht="15" customHeight="1" x14ac:dyDescent="0.2">
      <c r="C764" s="51"/>
      <c r="D764" s="51"/>
      <c r="E764" s="272"/>
    </row>
    <row r="765" spans="3:5" ht="15" customHeight="1" x14ac:dyDescent="0.2">
      <c r="C765" s="51"/>
      <c r="D765" s="51"/>
      <c r="E765" s="272"/>
    </row>
    <row r="766" spans="3:5" ht="15" customHeight="1" x14ac:dyDescent="0.2">
      <c r="C766" s="51"/>
      <c r="D766" s="51"/>
      <c r="E766" s="272"/>
    </row>
    <row r="767" spans="3:5" ht="15" customHeight="1" x14ac:dyDescent="0.2">
      <c r="C767" s="51"/>
      <c r="D767" s="51"/>
      <c r="E767" s="272"/>
    </row>
    <row r="768" spans="3:5" ht="15" customHeight="1" x14ac:dyDescent="0.2">
      <c r="C768" s="51"/>
      <c r="D768" s="51"/>
      <c r="E768" s="272"/>
    </row>
    <row r="769" spans="3:5" ht="15" customHeight="1" x14ac:dyDescent="0.2">
      <c r="C769" s="51"/>
      <c r="D769" s="51"/>
      <c r="E769" s="272"/>
    </row>
    <row r="770" spans="3:5" ht="15" customHeight="1" x14ac:dyDescent="0.2">
      <c r="C770" s="51"/>
      <c r="D770" s="51"/>
      <c r="E770" s="272"/>
    </row>
    <row r="771" spans="3:5" ht="15" customHeight="1" x14ac:dyDescent="0.2">
      <c r="C771" s="51"/>
      <c r="D771" s="51"/>
      <c r="E771" s="272"/>
    </row>
    <row r="772" spans="3:5" ht="15" customHeight="1" x14ac:dyDescent="0.2">
      <c r="C772" s="51"/>
      <c r="D772" s="51"/>
      <c r="E772" s="272"/>
    </row>
    <row r="773" spans="3:5" ht="15" customHeight="1" x14ac:dyDescent="0.2">
      <c r="C773" s="51"/>
      <c r="D773" s="51"/>
      <c r="E773" s="272"/>
    </row>
    <row r="774" spans="3:5" ht="15" customHeight="1" x14ac:dyDescent="0.2">
      <c r="C774" s="51"/>
      <c r="D774" s="51"/>
      <c r="E774" s="272"/>
    </row>
    <row r="775" spans="3:5" ht="15" customHeight="1" x14ac:dyDescent="0.2">
      <c r="C775" s="51"/>
      <c r="D775" s="51"/>
      <c r="E775" s="272"/>
    </row>
    <row r="776" spans="3:5" ht="15" customHeight="1" x14ac:dyDescent="0.2">
      <c r="C776" s="51"/>
      <c r="D776" s="51"/>
      <c r="E776" s="272"/>
    </row>
    <row r="777" spans="3:5" ht="15" customHeight="1" x14ac:dyDescent="0.2">
      <c r="C777" s="51"/>
      <c r="D777" s="51"/>
      <c r="E777" s="272"/>
    </row>
    <row r="778" spans="3:5" ht="15" customHeight="1" x14ac:dyDescent="0.2">
      <c r="C778" s="51"/>
      <c r="D778" s="51"/>
      <c r="E778" s="272"/>
    </row>
    <row r="779" spans="3:5" ht="15" customHeight="1" x14ac:dyDescent="0.2">
      <c r="C779" s="51"/>
      <c r="D779" s="51"/>
      <c r="E779" s="272"/>
    </row>
    <row r="780" spans="3:5" ht="15" customHeight="1" x14ac:dyDescent="0.2">
      <c r="C780" s="51"/>
      <c r="D780" s="51"/>
      <c r="E780" s="272"/>
    </row>
    <row r="781" spans="3:5" ht="15" customHeight="1" x14ac:dyDescent="0.2">
      <c r="C781" s="51"/>
      <c r="D781" s="51"/>
      <c r="E781" s="272"/>
    </row>
    <row r="782" spans="3:5" ht="15" customHeight="1" x14ac:dyDescent="0.2">
      <c r="C782" s="51"/>
      <c r="D782" s="51"/>
      <c r="E782" s="272"/>
    </row>
    <row r="783" spans="3:5" ht="15" customHeight="1" x14ac:dyDescent="0.2">
      <c r="C783" s="51"/>
      <c r="D783" s="51"/>
      <c r="E783" s="272"/>
    </row>
    <row r="784" spans="3:5" ht="15" customHeight="1" x14ac:dyDescent="0.2">
      <c r="C784" s="51"/>
      <c r="D784" s="51"/>
      <c r="E784" s="272"/>
    </row>
    <row r="785" spans="3:5" ht="15" customHeight="1" x14ac:dyDescent="0.2">
      <c r="C785" s="51"/>
      <c r="D785" s="51"/>
      <c r="E785" s="272"/>
    </row>
    <row r="786" spans="3:5" ht="15" customHeight="1" x14ac:dyDescent="0.2">
      <c r="C786" s="51"/>
      <c r="D786" s="51"/>
      <c r="E786" s="272"/>
    </row>
    <row r="787" spans="3:5" ht="15" customHeight="1" x14ac:dyDescent="0.2">
      <c r="C787" s="51"/>
      <c r="D787" s="51"/>
      <c r="E787" s="272"/>
    </row>
    <row r="788" spans="3:5" ht="15" customHeight="1" x14ac:dyDescent="0.2">
      <c r="C788" s="51"/>
      <c r="D788" s="51"/>
      <c r="E788" s="272"/>
    </row>
    <row r="789" spans="3:5" ht="15" customHeight="1" x14ac:dyDescent="0.2">
      <c r="C789" s="51"/>
      <c r="D789" s="51"/>
      <c r="E789" s="272"/>
    </row>
    <row r="790" spans="3:5" ht="15" customHeight="1" x14ac:dyDescent="0.2">
      <c r="C790" s="51"/>
      <c r="D790" s="51"/>
      <c r="E790" s="272"/>
    </row>
    <row r="791" spans="3:5" ht="15" customHeight="1" x14ac:dyDescent="0.2">
      <c r="C791" s="51"/>
      <c r="D791" s="51"/>
      <c r="E791" s="272"/>
    </row>
    <row r="792" spans="3:5" ht="15" customHeight="1" x14ac:dyDescent="0.2">
      <c r="C792" s="51"/>
      <c r="D792" s="51"/>
      <c r="E792" s="272"/>
    </row>
    <row r="793" spans="3:5" ht="15" customHeight="1" x14ac:dyDescent="0.2">
      <c r="C793" s="51"/>
      <c r="D793" s="51"/>
      <c r="E793" s="272"/>
    </row>
    <row r="794" spans="3:5" ht="15" customHeight="1" x14ac:dyDescent="0.2">
      <c r="C794" s="51"/>
      <c r="D794" s="51"/>
      <c r="E794" s="272"/>
    </row>
    <row r="795" spans="3:5" ht="15" customHeight="1" x14ac:dyDescent="0.2">
      <c r="C795" s="51"/>
      <c r="D795" s="51"/>
      <c r="E795" s="272"/>
    </row>
    <row r="796" spans="3:5" ht="15" customHeight="1" x14ac:dyDescent="0.2">
      <c r="C796" s="51"/>
      <c r="D796" s="51"/>
      <c r="E796" s="272"/>
    </row>
    <row r="797" spans="3:5" ht="15" customHeight="1" x14ac:dyDescent="0.2">
      <c r="C797" s="51"/>
      <c r="D797" s="51"/>
      <c r="E797" s="272"/>
    </row>
    <row r="798" spans="3:5" ht="15" customHeight="1" x14ac:dyDescent="0.2">
      <c r="C798" s="51"/>
      <c r="D798" s="51"/>
      <c r="E798" s="272"/>
    </row>
    <row r="799" spans="3:5" ht="15" customHeight="1" x14ac:dyDescent="0.2">
      <c r="C799" s="51"/>
      <c r="D799" s="51"/>
      <c r="E799" s="272"/>
    </row>
    <row r="800" spans="3:5" ht="15" customHeight="1" x14ac:dyDescent="0.2">
      <c r="C800" s="51"/>
      <c r="D800" s="51"/>
      <c r="E800" s="272"/>
    </row>
    <row r="801" spans="3:5" ht="15" customHeight="1" x14ac:dyDescent="0.2">
      <c r="C801" s="51"/>
      <c r="D801" s="51"/>
      <c r="E801" s="272"/>
    </row>
    <row r="802" spans="3:5" ht="15" customHeight="1" x14ac:dyDescent="0.2">
      <c r="C802" s="51"/>
      <c r="D802" s="51"/>
      <c r="E802" s="272"/>
    </row>
    <row r="803" spans="3:5" ht="15" customHeight="1" x14ac:dyDescent="0.2">
      <c r="C803" s="51"/>
      <c r="D803" s="51"/>
      <c r="E803" s="272"/>
    </row>
    <row r="804" spans="3:5" ht="15" customHeight="1" x14ac:dyDescent="0.2">
      <c r="C804" s="51"/>
      <c r="D804" s="51"/>
      <c r="E804" s="272"/>
    </row>
    <row r="805" spans="3:5" ht="15" customHeight="1" x14ac:dyDescent="0.2">
      <c r="C805" s="51"/>
      <c r="D805" s="51"/>
      <c r="E805" s="272"/>
    </row>
    <row r="806" spans="3:5" ht="15" customHeight="1" x14ac:dyDescent="0.2">
      <c r="C806" s="51"/>
      <c r="D806" s="51"/>
      <c r="E806" s="272"/>
    </row>
    <row r="807" spans="3:5" ht="15" customHeight="1" x14ac:dyDescent="0.2">
      <c r="C807" s="51"/>
      <c r="D807" s="51"/>
      <c r="E807" s="272"/>
    </row>
    <row r="808" spans="3:5" ht="15" customHeight="1" x14ac:dyDescent="0.2">
      <c r="C808" s="51"/>
      <c r="D808" s="51"/>
      <c r="E808" s="272"/>
    </row>
    <row r="809" spans="3:5" ht="15" customHeight="1" x14ac:dyDescent="0.2">
      <c r="C809" s="51"/>
      <c r="D809" s="51"/>
      <c r="E809" s="272"/>
    </row>
    <row r="810" spans="3:5" ht="15" customHeight="1" x14ac:dyDescent="0.2">
      <c r="C810" s="51"/>
      <c r="D810" s="51"/>
      <c r="E810" s="272"/>
    </row>
    <row r="811" spans="3:5" ht="15" customHeight="1" x14ac:dyDescent="0.2">
      <c r="C811" s="51"/>
      <c r="D811" s="51"/>
      <c r="E811" s="272"/>
    </row>
    <row r="812" spans="3:5" ht="15" customHeight="1" x14ac:dyDescent="0.2">
      <c r="C812" s="51"/>
      <c r="D812" s="51"/>
      <c r="E812" s="272"/>
    </row>
    <row r="813" spans="3:5" ht="15" customHeight="1" x14ac:dyDescent="0.2">
      <c r="C813" s="51"/>
      <c r="D813" s="51"/>
      <c r="E813" s="272"/>
    </row>
    <row r="814" spans="3:5" ht="15" customHeight="1" x14ac:dyDescent="0.2">
      <c r="C814" s="51"/>
      <c r="D814" s="51"/>
      <c r="E814" s="272"/>
    </row>
    <row r="815" spans="3:5" ht="15" customHeight="1" x14ac:dyDescent="0.2">
      <c r="C815" s="51"/>
      <c r="D815" s="51"/>
      <c r="E815" s="272"/>
    </row>
    <row r="816" spans="3:5" ht="15" customHeight="1" x14ac:dyDescent="0.2">
      <c r="C816" s="51"/>
      <c r="D816" s="51"/>
      <c r="E816" s="272"/>
    </row>
    <row r="817" spans="3:5" ht="15" customHeight="1" x14ac:dyDescent="0.2">
      <c r="C817" s="51"/>
      <c r="D817" s="51"/>
      <c r="E817" s="272"/>
    </row>
    <row r="818" spans="3:5" ht="15" customHeight="1" x14ac:dyDescent="0.2">
      <c r="C818" s="51"/>
      <c r="D818" s="51"/>
      <c r="E818" s="272"/>
    </row>
    <row r="819" spans="3:5" ht="15" customHeight="1" x14ac:dyDescent="0.2">
      <c r="C819" s="51"/>
      <c r="D819" s="51"/>
      <c r="E819" s="272"/>
    </row>
    <row r="820" spans="3:5" ht="15" customHeight="1" x14ac:dyDescent="0.2">
      <c r="C820" s="51"/>
      <c r="D820" s="51"/>
      <c r="E820" s="272"/>
    </row>
    <row r="821" spans="3:5" ht="15" customHeight="1" x14ac:dyDescent="0.2">
      <c r="C821" s="51"/>
      <c r="D821" s="51"/>
      <c r="E821" s="272"/>
    </row>
    <row r="822" spans="3:5" ht="15" customHeight="1" x14ac:dyDescent="0.2">
      <c r="C822" s="51"/>
      <c r="D822" s="51"/>
      <c r="E822" s="272"/>
    </row>
    <row r="823" spans="3:5" ht="15" customHeight="1" x14ac:dyDescent="0.2">
      <c r="C823" s="51"/>
      <c r="D823" s="51"/>
      <c r="E823" s="272"/>
    </row>
    <row r="824" spans="3:5" ht="15" customHeight="1" x14ac:dyDescent="0.2">
      <c r="C824" s="51"/>
      <c r="D824" s="51"/>
      <c r="E824" s="272"/>
    </row>
    <row r="825" spans="3:5" ht="15" customHeight="1" x14ac:dyDescent="0.2">
      <c r="C825" s="51"/>
      <c r="D825" s="51"/>
      <c r="E825" s="272"/>
    </row>
    <row r="826" spans="3:5" ht="15" customHeight="1" x14ac:dyDescent="0.2">
      <c r="C826" s="51"/>
      <c r="D826" s="51"/>
      <c r="E826" s="272"/>
    </row>
    <row r="827" spans="3:5" ht="15" customHeight="1" x14ac:dyDescent="0.2">
      <c r="C827" s="51"/>
      <c r="D827" s="51"/>
      <c r="E827" s="272"/>
    </row>
    <row r="828" spans="3:5" ht="15" customHeight="1" x14ac:dyDescent="0.2">
      <c r="C828" s="51"/>
      <c r="D828" s="51"/>
      <c r="E828" s="272"/>
    </row>
    <row r="829" spans="3:5" ht="15" customHeight="1" x14ac:dyDescent="0.2">
      <c r="C829" s="51"/>
      <c r="D829" s="51"/>
      <c r="E829" s="272"/>
    </row>
    <row r="830" spans="3:5" ht="15" customHeight="1" x14ac:dyDescent="0.2">
      <c r="C830" s="51"/>
      <c r="D830" s="51"/>
      <c r="E830" s="272"/>
    </row>
    <row r="831" spans="3:5" ht="15" customHeight="1" x14ac:dyDescent="0.2">
      <c r="C831" s="51"/>
      <c r="D831" s="51"/>
      <c r="E831" s="272"/>
    </row>
    <row r="832" spans="3:5" ht="15" customHeight="1" x14ac:dyDescent="0.2">
      <c r="C832" s="51"/>
      <c r="D832" s="51"/>
      <c r="E832" s="272"/>
    </row>
    <row r="833" spans="3:5" ht="15" customHeight="1" x14ac:dyDescent="0.2">
      <c r="C833" s="51"/>
      <c r="D833" s="51"/>
      <c r="E833" s="272"/>
    </row>
    <row r="834" spans="3:5" ht="15" customHeight="1" x14ac:dyDescent="0.2">
      <c r="C834" s="51"/>
      <c r="D834" s="51"/>
      <c r="E834" s="272"/>
    </row>
    <row r="835" spans="3:5" ht="15" customHeight="1" x14ac:dyDescent="0.2">
      <c r="C835" s="51"/>
      <c r="D835" s="51"/>
      <c r="E835" s="272"/>
    </row>
    <row r="836" spans="3:5" ht="15" customHeight="1" x14ac:dyDescent="0.2">
      <c r="C836" s="51"/>
      <c r="D836" s="51"/>
      <c r="E836" s="272"/>
    </row>
    <row r="837" spans="3:5" ht="15" customHeight="1" x14ac:dyDescent="0.2">
      <c r="C837" s="51"/>
      <c r="D837" s="51"/>
      <c r="E837" s="272"/>
    </row>
    <row r="838" spans="3:5" ht="15" customHeight="1" x14ac:dyDescent="0.2">
      <c r="C838" s="51"/>
      <c r="D838" s="51"/>
      <c r="E838" s="272"/>
    </row>
    <row r="839" spans="3:5" ht="15" customHeight="1" x14ac:dyDescent="0.2">
      <c r="C839" s="51"/>
      <c r="D839" s="51"/>
      <c r="E839" s="272"/>
    </row>
    <row r="840" spans="3:5" ht="15" customHeight="1" x14ac:dyDescent="0.2">
      <c r="C840" s="51"/>
      <c r="D840" s="51"/>
      <c r="E840" s="272"/>
    </row>
    <row r="841" spans="3:5" ht="15" customHeight="1" x14ac:dyDescent="0.2">
      <c r="C841" s="51"/>
      <c r="D841" s="51"/>
      <c r="E841" s="272"/>
    </row>
    <row r="842" spans="3:5" ht="15" customHeight="1" x14ac:dyDescent="0.2">
      <c r="C842" s="51"/>
      <c r="D842" s="51"/>
      <c r="E842" s="272"/>
    </row>
    <row r="843" spans="3:5" ht="15" customHeight="1" x14ac:dyDescent="0.2">
      <c r="C843" s="51"/>
      <c r="D843" s="51"/>
      <c r="E843" s="272"/>
    </row>
    <row r="844" spans="3:5" ht="15" customHeight="1" x14ac:dyDescent="0.2">
      <c r="C844" s="51"/>
      <c r="D844" s="51"/>
      <c r="E844" s="272"/>
    </row>
    <row r="845" spans="3:5" ht="15" customHeight="1" x14ac:dyDescent="0.2">
      <c r="C845" s="51"/>
      <c r="D845" s="51"/>
      <c r="E845" s="272"/>
    </row>
    <row r="846" spans="3:5" ht="15" customHeight="1" x14ac:dyDescent="0.2">
      <c r="C846" s="51"/>
      <c r="D846" s="51"/>
      <c r="E846" s="272"/>
    </row>
    <row r="847" spans="3:5" ht="15" customHeight="1" x14ac:dyDescent="0.2">
      <c r="C847" s="51"/>
      <c r="D847" s="51"/>
      <c r="E847" s="272"/>
    </row>
    <row r="848" spans="3:5" ht="15" customHeight="1" x14ac:dyDescent="0.2">
      <c r="C848" s="51"/>
      <c r="D848" s="51"/>
      <c r="E848" s="272"/>
    </row>
    <row r="849" spans="3:5" ht="15" customHeight="1" x14ac:dyDescent="0.2">
      <c r="C849" s="51"/>
      <c r="D849" s="51"/>
      <c r="E849" s="272"/>
    </row>
    <row r="850" spans="3:5" ht="15" customHeight="1" x14ac:dyDescent="0.2">
      <c r="C850" s="51"/>
      <c r="D850" s="51"/>
      <c r="E850" s="272"/>
    </row>
    <row r="851" spans="3:5" ht="15" customHeight="1" x14ac:dyDescent="0.2">
      <c r="C851" s="51"/>
      <c r="D851" s="51"/>
      <c r="E851" s="272"/>
    </row>
    <row r="852" spans="3:5" ht="15" customHeight="1" x14ac:dyDescent="0.2">
      <c r="C852" s="51"/>
      <c r="D852" s="51"/>
      <c r="E852" s="272"/>
    </row>
    <row r="853" spans="3:5" ht="15" customHeight="1" x14ac:dyDescent="0.2">
      <c r="C853" s="51"/>
      <c r="D853" s="51"/>
      <c r="E853" s="272"/>
    </row>
    <row r="854" spans="3:5" ht="15" customHeight="1" x14ac:dyDescent="0.2">
      <c r="C854" s="51"/>
      <c r="D854" s="51"/>
      <c r="E854" s="272"/>
    </row>
    <row r="855" spans="3:5" ht="15" customHeight="1" x14ac:dyDescent="0.2">
      <c r="C855" s="51"/>
      <c r="D855" s="51"/>
      <c r="E855" s="272"/>
    </row>
    <row r="856" spans="3:5" ht="15" customHeight="1" x14ac:dyDescent="0.2">
      <c r="C856" s="51"/>
      <c r="D856" s="51"/>
      <c r="E856" s="272"/>
    </row>
    <row r="857" spans="3:5" ht="15" customHeight="1" x14ac:dyDescent="0.2">
      <c r="C857" s="51"/>
      <c r="D857" s="51"/>
      <c r="E857" s="272"/>
    </row>
    <row r="858" spans="3:5" ht="15" customHeight="1" x14ac:dyDescent="0.2">
      <c r="C858" s="51"/>
      <c r="D858" s="51"/>
      <c r="E858" s="272"/>
    </row>
    <row r="859" spans="3:5" ht="15" customHeight="1" x14ac:dyDescent="0.2">
      <c r="C859" s="51"/>
      <c r="D859" s="51"/>
      <c r="E859" s="272"/>
    </row>
    <row r="860" spans="3:5" ht="15" customHeight="1" x14ac:dyDescent="0.2">
      <c r="C860" s="51"/>
      <c r="D860" s="51"/>
      <c r="E860" s="272"/>
    </row>
    <row r="861" spans="3:5" ht="15" customHeight="1" x14ac:dyDescent="0.2">
      <c r="C861" s="51"/>
      <c r="D861" s="51"/>
      <c r="E861" s="272"/>
    </row>
    <row r="862" spans="3:5" ht="15" customHeight="1" x14ac:dyDescent="0.2">
      <c r="C862" s="51"/>
      <c r="D862" s="51"/>
      <c r="E862" s="272"/>
    </row>
    <row r="863" spans="3:5" ht="15" customHeight="1" x14ac:dyDescent="0.2">
      <c r="C863" s="51"/>
      <c r="D863" s="51"/>
      <c r="E863" s="272"/>
    </row>
    <row r="864" spans="3:5" ht="15" customHeight="1" x14ac:dyDescent="0.2">
      <c r="C864" s="51"/>
      <c r="D864" s="51"/>
      <c r="E864" s="272"/>
    </row>
    <row r="865" spans="3:5" ht="15" customHeight="1" x14ac:dyDescent="0.2">
      <c r="C865" s="51"/>
      <c r="D865" s="51"/>
      <c r="E865" s="272"/>
    </row>
    <row r="866" spans="3:5" ht="15" customHeight="1" x14ac:dyDescent="0.2">
      <c r="C866" s="51"/>
      <c r="D866" s="51"/>
      <c r="E866" s="272"/>
    </row>
    <row r="867" spans="3:5" ht="15" customHeight="1" x14ac:dyDescent="0.2">
      <c r="C867" s="51"/>
      <c r="D867" s="51"/>
      <c r="E867" s="272"/>
    </row>
    <row r="868" spans="3:5" ht="15" customHeight="1" x14ac:dyDescent="0.2">
      <c r="C868" s="51"/>
      <c r="D868" s="51"/>
      <c r="E868" s="272"/>
    </row>
    <row r="869" spans="3:5" ht="15" customHeight="1" x14ac:dyDescent="0.2">
      <c r="C869" s="51"/>
      <c r="D869" s="51"/>
      <c r="E869" s="272"/>
    </row>
    <row r="870" spans="3:5" ht="15" customHeight="1" x14ac:dyDescent="0.2">
      <c r="C870" s="51"/>
      <c r="D870" s="51"/>
      <c r="E870" s="272"/>
    </row>
    <row r="871" spans="3:5" ht="15" customHeight="1" x14ac:dyDescent="0.2">
      <c r="C871" s="51"/>
      <c r="D871" s="51"/>
      <c r="E871" s="272"/>
    </row>
    <row r="872" spans="3:5" ht="15" customHeight="1" x14ac:dyDescent="0.2">
      <c r="C872" s="51"/>
      <c r="D872" s="51"/>
      <c r="E872" s="272"/>
    </row>
    <row r="873" spans="3:5" ht="15" customHeight="1" x14ac:dyDescent="0.2">
      <c r="C873" s="51"/>
      <c r="D873" s="51"/>
      <c r="E873" s="272"/>
    </row>
    <row r="874" spans="3:5" ht="15" customHeight="1" x14ac:dyDescent="0.2">
      <c r="C874" s="51"/>
      <c r="D874" s="51"/>
      <c r="E874" s="272"/>
    </row>
    <row r="875" spans="3:5" ht="15" customHeight="1" x14ac:dyDescent="0.2">
      <c r="C875" s="51"/>
      <c r="D875" s="51"/>
      <c r="E875" s="272"/>
    </row>
    <row r="876" spans="3:5" ht="15" customHeight="1" x14ac:dyDescent="0.2">
      <c r="C876" s="51"/>
      <c r="D876" s="51"/>
      <c r="E876" s="272"/>
    </row>
    <row r="877" spans="3:5" ht="15" customHeight="1" x14ac:dyDescent="0.2">
      <c r="C877" s="51"/>
      <c r="D877" s="51"/>
      <c r="E877" s="272"/>
    </row>
    <row r="878" spans="3:5" ht="15" customHeight="1" x14ac:dyDescent="0.2">
      <c r="C878" s="51"/>
      <c r="D878" s="51"/>
      <c r="E878" s="272"/>
    </row>
    <row r="879" spans="3:5" ht="15" customHeight="1" x14ac:dyDescent="0.2">
      <c r="C879" s="51"/>
      <c r="D879" s="51"/>
      <c r="E879" s="272"/>
    </row>
    <row r="880" spans="3:5" ht="15" customHeight="1" x14ac:dyDescent="0.2">
      <c r="C880" s="51"/>
      <c r="D880" s="51"/>
      <c r="E880" s="272"/>
    </row>
    <row r="881" spans="3:5" ht="15" customHeight="1" x14ac:dyDescent="0.2">
      <c r="C881" s="51"/>
      <c r="D881" s="51"/>
      <c r="E881" s="272"/>
    </row>
    <row r="882" spans="3:5" ht="15" customHeight="1" x14ac:dyDescent="0.2">
      <c r="C882" s="51"/>
      <c r="D882" s="51"/>
      <c r="E882" s="272"/>
    </row>
    <row r="883" spans="3:5" ht="15" customHeight="1" x14ac:dyDescent="0.2">
      <c r="C883" s="51"/>
      <c r="D883" s="51"/>
      <c r="E883" s="272"/>
    </row>
    <row r="884" spans="3:5" ht="15" customHeight="1" x14ac:dyDescent="0.2">
      <c r="C884" s="51"/>
      <c r="D884" s="51"/>
      <c r="E884" s="272"/>
    </row>
    <row r="885" spans="3:5" ht="15" customHeight="1" x14ac:dyDescent="0.2">
      <c r="C885" s="51"/>
      <c r="D885" s="51"/>
      <c r="E885" s="272"/>
    </row>
    <row r="886" spans="3:5" ht="15" customHeight="1" x14ac:dyDescent="0.2">
      <c r="C886" s="51"/>
      <c r="D886" s="51"/>
      <c r="E886" s="272"/>
    </row>
    <row r="887" spans="3:5" ht="15" customHeight="1" x14ac:dyDescent="0.2">
      <c r="C887" s="51"/>
      <c r="D887" s="51"/>
      <c r="E887" s="272"/>
    </row>
    <row r="888" spans="3:5" ht="15" customHeight="1" x14ac:dyDescent="0.2">
      <c r="C888" s="51"/>
      <c r="D888" s="51"/>
      <c r="E888" s="272"/>
    </row>
    <row r="889" spans="3:5" ht="15" customHeight="1" x14ac:dyDescent="0.2">
      <c r="C889" s="51"/>
      <c r="D889" s="51"/>
      <c r="E889" s="272"/>
    </row>
    <row r="890" spans="3:5" ht="15" customHeight="1" x14ac:dyDescent="0.2">
      <c r="C890" s="51"/>
      <c r="D890" s="51"/>
      <c r="E890" s="272"/>
    </row>
    <row r="891" spans="3:5" ht="15" customHeight="1" x14ac:dyDescent="0.2">
      <c r="C891" s="51"/>
      <c r="D891" s="51"/>
      <c r="E891" s="272"/>
    </row>
    <row r="892" spans="3:5" ht="15" customHeight="1" x14ac:dyDescent="0.2">
      <c r="C892" s="51"/>
      <c r="D892" s="51"/>
      <c r="E892" s="272"/>
    </row>
    <row r="893" spans="3:5" ht="15" customHeight="1" x14ac:dyDescent="0.2">
      <c r="C893" s="51"/>
      <c r="D893" s="51"/>
      <c r="E893" s="272"/>
    </row>
    <row r="894" spans="3:5" ht="15" customHeight="1" x14ac:dyDescent="0.2">
      <c r="C894" s="51"/>
      <c r="D894" s="51"/>
      <c r="E894" s="272"/>
    </row>
    <row r="895" spans="3:5" ht="15" customHeight="1" x14ac:dyDescent="0.2">
      <c r="C895" s="51"/>
      <c r="D895" s="51"/>
      <c r="E895" s="272"/>
    </row>
    <row r="896" spans="3:5" ht="15" customHeight="1" x14ac:dyDescent="0.2">
      <c r="C896" s="51"/>
      <c r="D896" s="51"/>
      <c r="E896" s="272"/>
    </row>
    <row r="897" spans="3:5" ht="15" customHeight="1" x14ac:dyDescent="0.2">
      <c r="C897" s="51"/>
      <c r="D897" s="51"/>
      <c r="E897" s="272"/>
    </row>
    <row r="898" spans="3:5" ht="15" customHeight="1" x14ac:dyDescent="0.2">
      <c r="C898" s="51"/>
      <c r="D898" s="51"/>
      <c r="E898" s="272"/>
    </row>
    <row r="899" spans="3:5" ht="15" customHeight="1" x14ac:dyDescent="0.2">
      <c r="C899" s="51"/>
      <c r="D899" s="51"/>
      <c r="E899" s="272"/>
    </row>
    <row r="900" spans="3:5" ht="15" customHeight="1" x14ac:dyDescent="0.2">
      <c r="C900" s="51"/>
      <c r="D900" s="51"/>
      <c r="E900" s="272"/>
    </row>
    <row r="901" spans="3:5" ht="15" customHeight="1" x14ac:dyDescent="0.2">
      <c r="C901" s="51"/>
      <c r="D901" s="51"/>
      <c r="E901" s="272"/>
    </row>
    <row r="902" spans="3:5" ht="15" customHeight="1" x14ac:dyDescent="0.2">
      <c r="C902" s="51"/>
      <c r="D902" s="51"/>
      <c r="E902" s="272"/>
    </row>
    <row r="903" spans="3:5" ht="15" customHeight="1" x14ac:dyDescent="0.2">
      <c r="C903" s="51"/>
      <c r="D903" s="51"/>
      <c r="E903" s="272"/>
    </row>
    <row r="904" spans="3:5" ht="15" customHeight="1" x14ac:dyDescent="0.2">
      <c r="C904" s="51"/>
      <c r="D904" s="51"/>
      <c r="E904" s="272"/>
    </row>
    <row r="905" spans="3:5" ht="15" customHeight="1" x14ac:dyDescent="0.2">
      <c r="C905" s="51"/>
      <c r="D905" s="51"/>
      <c r="E905" s="272"/>
    </row>
    <row r="906" spans="3:5" ht="15" customHeight="1" x14ac:dyDescent="0.2">
      <c r="C906" s="51"/>
      <c r="D906" s="51"/>
      <c r="E906" s="272"/>
    </row>
    <row r="907" spans="3:5" ht="15" customHeight="1" x14ac:dyDescent="0.2">
      <c r="C907" s="51"/>
      <c r="D907" s="51"/>
      <c r="E907" s="272"/>
    </row>
    <row r="908" spans="3:5" ht="15" customHeight="1" x14ac:dyDescent="0.2">
      <c r="C908" s="51"/>
      <c r="D908" s="51"/>
      <c r="E908" s="272"/>
    </row>
    <row r="909" spans="3:5" ht="15" customHeight="1" x14ac:dyDescent="0.2">
      <c r="C909" s="51"/>
      <c r="D909" s="51"/>
      <c r="E909" s="272"/>
    </row>
    <row r="910" spans="3:5" ht="15" customHeight="1" x14ac:dyDescent="0.2">
      <c r="C910" s="51"/>
      <c r="D910" s="51"/>
      <c r="E910" s="272"/>
    </row>
    <row r="911" spans="3:5" ht="15" customHeight="1" x14ac:dyDescent="0.2">
      <c r="C911" s="51"/>
      <c r="D911" s="51"/>
      <c r="E911" s="272"/>
    </row>
    <row r="912" spans="3:5" ht="15" customHeight="1" x14ac:dyDescent="0.2">
      <c r="C912" s="51"/>
      <c r="D912" s="51"/>
      <c r="E912" s="272"/>
    </row>
    <row r="913" spans="3:5" ht="15" customHeight="1" x14ac:dyDescent="0.2">
      <c r="C913" s="51"/>
      <c r="D913" s="51"/>
      <c r="E913" s="272"/>
    </row>
    <row r="914" spans="3:5" ht="15" customHeight="1" x14ac:dyDescent="0.2">
      <c r="C914" s="51"/>
      <c r="D914" s="51"/>
      <c r="E914" s="272"/>
    </row>
    <row r="915" spans="3:5" ht="15" customHeight="1" x14ac:dyDescent="0.2">
      <c r="C915" s="51"/>
      <c r="D915" s="51"/>
      <c r="E915" s="272"/>
    </row>
    <row r="916" spans="3:5" ht="15" customHeight="1" x14ac:dyDescent="0.2">
      <c r="C916" s="51"/>
      <c r="D916" s="51"/>
      <c r="E916" s="272"/>
    </row>
    <row r="917" spans="3:5" ht="15" customHeight="1" x14ac:dyDescent="0.2">
      <c r="C917" s="51"/>
      <c r="D917" s="51"/>
      <c r="E917" s="272"/>
    </row>
    <row r="918" spans="3:5" ht="15" customHeight="1" x14ac:dyDescent="0.2">
      <c r="C918" s="51"/>
      <c r="D918" s="51"/>
      <c r="E918" s="272"/>
    </row>
    <row r="919" spans="3:5" ht="15" customHeight="1" x14ac:dyDescent="0.2">
      <c r="C919" s="51"/>
      <c r="D919" s="51"/>
      <c r="E919" s="272"/>
    </row>
    <row r="920" spans="3:5" ht="15" customHeight="1" x14ac:dyDescent="0.2">
      <c r="C920" s="51"/>
      <c r="D920" s="51"/>
      <c r="E920" s="272"/>
    </row>
    <row r="921" spans="3:5" ht="15" customHeight="1" x14ac:dyDescent="0.2">
      <c r="C921" s="51"/>
      <c r="D921" s="51"/>
      <c r="E921" s="272"/>
    </row>
    <row r="922" spans="3:5" ht="15" customHeight="1" x14ac:dyDescent="0.2">
      <c r="C922" s="51"/>
      <c r="D922" s="51"/>
      <c r="E922" s="272"/>
    </row>
    <row r="923" spans="3:5" ht="15" customHeight="1" x14ac:dyDescent="0.2">
      <c r="C923" s="51"/>
      <c r="D923" s="51"/>
      <c r="E923" s="272"/>
    </row>
    <row r="924" spans="3:5" ht="15" customHeight="1" x14ac:dyDescent="0.2">
      <c r="C924" s="51"/>
      <c r="D924" s="51"/>
      <c r="E924" s="272"/>
    </row>
    <row r="925" spans="3:5" ht="15" customHeight="1" x14ac:dyDescent="0.2">
      <c r="C925" s="51"/>
      <c r="D925" s="51"/>
      <c r="E925" s="272"/>
    </row>
    <row r="926" spans="3:5" ht="15" customHeight="1" x14ac:dyDescent="0.2">
      <c r="C926" s="51"/>
      <c r="D926" s="51"/>
      <c r="E926" s="272"/>
    </row>
    <row r="927" spans="3:5" ht="15" customHeight="1" x14ac:dyDescent="0.2"/>
    <row r="928" spans="3:5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</sheetData>
  <autoFilter ref="E6:Z6"/>
  <mergeCells count="8">
    <mergeCell ref="H1:J2"/>
    <mergeCell ref="S1:Y1"/>
    <mergeCell ref="K1:R1"/>
    <mergeCell ref="X2:Y2"/>
    <mergeCell ref="O2:P2"/>
    <mergeCell ref="Q2:R2"/>
    <mergeCell ref="L2:N2"/>
    <mergeCell ref="S2:V2"/>
  </mergeCells>
  <phoneticPr fontId="0" type="noConversion"/>
  <conditionalFormatting sqref="G350">
    <cfRule type="duplicateValues" dxfId="0" priority="1"/>
  </conditionalFormatting>
  <printOptions horizontalCentered="1"/>
  <pageMargins left="0.19685039370078741" right="0.23622047244094491" top="0.98425196850393704" bottom="0.98425196850393704" header="0.47244094488188981" footer="0.51181102362204722"/>
  <pageSetup paperSize="8"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54"/>
  <sheetViews>
    <sheetView topLeftCell="E1" zoomScale="85" zoomScaleNormal="85" zoomScaleSheetLayoutView="85" workbookViewId="0">
      <pane xSplit="5" ySplit="6" topLeftCell="Z7" activePane="bottomRight" state="frozen"/>
      <selection activeCell="E1" sqref="E1"/>
      <selection pane="topRight" activeCell="J1" sqref="J1"/>
      <selection pane="bottomLeft" activeCell="E7" sqref="E7"/>
      <selection pane="bottomRight" activeCell="AD30" sqref="AD30"/>
    </sheetView>
  </sheetViews>
  <sheetFormatPr defaultColWidth="9.140625" defaultRowHeight="12" x14ac:dyDescent="0.2"/>
  <cols>
    <col min="1" max="1" width="15.7109375" style="50" hidden="1" customWidth="1"/>
    <col min="2" max="2" width="10.5703125" style="50" hidden="1" customWidth="1"/>
    <col min="3" max="4" width="10.5703125" style="55" hidden="1" customWidth="1"/>
    <col min="5" max="6" width="6.7109375" style="273" customWidth="1"/>
    <col min="7" max="7" width="22.5703125" style="53" customWidth="1"/>
    <col min="8" max="8" width="32" style="53" bestFit="1" customWidth="1"/>
    <col min="9" max="9" width="29.140625" style="53" customWidth="1"/>
    <col min="10" max="14" width="14.7109375" style="54" customWidth="1"/>
    <col min="15" max="15" width="18.7109375" style="53" customWidth="1"/>
    <col min="16" max="16" width="22.140625" style="53" customWidth="1"/>
    <col min="17" max="18" width="23" style="53" customWidth="1"/>
    <col min="19" max="19" width="22.7109375" style="53" customWidth="1"/>
    <col min="20" max="20" width="19.5703125" style="53" customWidth="1"/>
    <col min="21" max="21" width="19.7109375" style="53" customWidth="1"/>
    <col min="22" max="22" width="19.28515625" style="53" customWidth="1"/>
    <col min="23" max="23" width="24.5703125" style="54" customWidth="1"/>
    <col min="24" max="24" width="29.42578125" style="53" customWidth="1"/>
    <col min="25" max="25" width="28.5703125" style="53" customWidth="1"/>
    <col min="26" max="26" width="22.42578125" style="53" customWidth="1"/>
    <col min="27" max="27" width="22.85546875" style="53" customWidth="1"/>
    <col min="28" max="28" width="17.5703125" style="53" customWidth="1"/>
    <col min="29" max="29" width="17.140625" style="53" customWidth="1"/>
    <col min="30" max="30" width="19.140625" style="61" customWidth="1"/>
    <col min="31" max="31" width="25" style="53" customWidth="1"/>
    <col min="32" max="32" width="25.85546875" style="53" customWidth="1"/>
    <col min="33" max="33" width="27.85546875" style="53" customWidth="1"/>
    <col min="34" max="34" width="9.140625" style="50"/>
    <col min="35" max="35" width="12.140625" style="50" bestFit="1" customWidth="1"/>
    <col min="36" max="16384" width="9.140625" style="50"/>
  </cols>
  <sheetData>
    <row r="1" spans="1:33" s="211" customFormat="1" ht="19.149999999999999" customHeight="1" x14ac:dyDescent="0.2">
      <c r="A1" s="63"/>
      <c r="B1" s="63"/>
      <c r="C1" s="63"/>
      <c r="D1" s="63"/>
      <c r="E1" s="279"/>
      <c r="F1" s="279"/>
      <c r="G1" s="209"/>
      <c r="H1" s="64"/>
      <c r="I1" s="330" t="s">
        <v>23</v>
      </c>
      <c r="J1" s="330"/>
      <c r="K1" s="330" t="s">
        <v>108</v>
      </c>
      <c r="L1" s="330"/>
      <c r="M1" s="330"/>
      <c r="N1" s="330"/>
      <c r="O1" s="333" t="s">
        <v>91</v>
      </c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2" t="s">
        <v>92</v>
      </c>
      <c r="AC1" s="332"/>
      <c r="AD1" s="332"/>
      <c r="AE1" s="332"/>
      <c r="AF1" s="336"/>
      <c r="AG1" s="210" t="s">
        <v>95</v>
      </c>
    </row>
    <row r="2" spans="1:33" s="211" customFormat="1" ht="24" customHeight="1" x14ac:dyDescent="0.2">
      <c r="A2" s="65"/>
      <c r="B2" s="65"/>
      <c r="C2" s="65"/>
      <c r="D2" s="65"/>
      <c r="E2" s="280"/>
      <c r="F2" s="280"/>
      <c r="G2" s="212"/>
      <c r="H2" s="66"/>
      <c r="I2" s="330"/>
      <c r="J2" s="330"/>
      <c r="K2" s="330"/>
      <c r="L2" s="330"/>
      <c r="M2" s="330"/>
      <c r="N2" s="330"/>
      <c r="O2" s="337" t="s">
        <v>1719</v>
      </c>
      <c r="P2" s="338"/>
      <c r="Q2" s="338"/>
      <c r="R2" s="339"/>
      <c r="S2" s="333" t="s">
        <v>24</v>
      </c>
      <c r="T2" s="333"/>
      <c r="U2" s="333"/>
      <c r="V2" s="333"/>
      <c r="W2" s="333"/>
      <c r="X2" s="333" t="s">
        <v>25</v>
      </c>
      <c r="Y2" s="333"/>
      <c r="Z2" s="333"/>
      <c r="AA2" s="333"/>
      <c r="AB2" s="205" t="s">
        <v>26</v>
      </c>
      <c r="AC2" s="332" t="s">
        <v>27</v>
      </c>
      <c r="AD2" s="332"/>
      <c r="AE2" s="332" t="s">
        <v>93</v>
      </c>
      <c r="AF2" s="336"/>
      <c r="AG2" s="207" t="s">
        <v>1725</v>
      </c>
    </row>
    <row r="3" spans="1:33" s="214" customFormat="1" ht="63" customHeight="1" x14ac:dyDescent="0.2">
      <c r="A3" s="36" t="s">
        <v>141</v>
      </c>
      <c r="B3" s="40" t="s">
        <v>137</v>
      </c>
      <c r="C3" s="40" t="s">
        <v>138</v>
      </c>
      <c r="D3" s="40" t="s">
        <v>142</v>
      </c>
      <c r="E3" s="278" t="s">
        <v>139</v>
      </c>
      <c r="F3" s="278" t="s">
        <v>143</v>
      </c>
      <c r="G3" s="204" t="s">
        <v>1714</v>
      </c>
      <c r="H3" s="204" t="s">
        <v>111</v>
      </c>
      <c r="I3" s="154" t="s">
        <v>110</v>
      </c>
      <c r="J3" s="204" t="s">
        <v>1735</v>
      </c>
      <c r="K3" s="204" t="s">
        <v>104</v>
      </c>
      <c r="L3" s="204" t="s">
        <v>105</v>
      </c>
      <c r="M3" s="204" t="s">
        <v>106</v>
      </c>
      <c r="N3" s="204" t="s">
        <v>1740</v>
      </c>
      <c r="O3" s="196" t="s">
        <v>1741</v>
      </c>
      <c r="P3" s="196" t="s">
        <v>1755</v>
      </c>
      <c r="Q3" s="196" t="s">
        <v>1756</v>
      </c>
      <c r="R3" s="206" t="s">
        <v>1742</v>
      </c>
      <c r="S3" s="196" t="s">
        <v>1743</v>
      </c>
      <c r="T3" s="196" t="s">
        <v>1744</v>
      </c>
      <c r="U3" s="196" t="s">
        <v>1745</v>
      </c>
      <c r="V3" s="196" t="s">
        <v>1746</v>
      </c>
      <c r="W3" s="2" t="s">
        <v>1747</v>
      </c>
      <c r="X3" s="206" t="s">
        <v>1748</v>
      </c>
      <c r="Y3" s="206" t="s">
        <v>1749</v>
      </c>
      <c r="Z3" s="196" t="s">
        <v>1711</v>
      </c>
      <c r="AA3" s="196" t="s">
        <v>1710</v>
      </c>
      <c r="AB3" s="141" t="s">
        <v>1738</v>
      </c>
      <c r="AC3" s="335" t="s">
        <v>1709</v>
      </c>
      <c r="AD3" s="335"/>
      <c r="AE3" s="141" t="s">
        <v>94</v>
      </c>
      <c r="AF3" s="213" t="s">
        <v>144</v>
      </c>
      <c r="AG3" s="205" t="s">
        <v>1708</v>
      </c>
    </row>
    <row r="4" spans="1:33" s="214" customFormat="1" ht="15" customHeight="1" x14ac:dyDescent="0.2">
      <c r="A4" s="40" t="s">
        <v>140</v>
      </c>
      <c r="B4" s="40" t="s">
        <v>140</v>
      </c>
      <c r="C4" s="40" t="s">
        <v>140</v>
      </c>
      <c r="D4" s="40" t="s">
        <v>140</v>
      </c>
      <c r="E4" s="278"/>
      <c r="F4" s="278"/>
      <c r="G4" s="152"/>
      <c r="H4" s="152"/>
      <c r="I4" s="152" t="s">
        <v>62</v>
      </c>
      <c r="J4" s="152" t="s">
        <v>43</v>
      </c>
      <c r="K4" s="152" t="s">
        <v>47</v>
      </c>
      <c r="L4" s="152" t="s">
        <v>47</v>
      </c>
      <c r="M4" s="152" t="s">
        <v>47</v>
      </c>
      <c r="N4" s="152" t="s">
        <v>47</v>
      </c>
      <c r="O4" s="152" t="s">
        <v>47</v>
      </c>
      <c r="P4" s="152" t="s">
        <v>47</v>
      </c>
      <c r="Q4" s="152" t="s">
        <v>47</v>
      </c>
      <c r="R4" s="152" t="s">
        <v>1718</v>
      </c>
      <c r="S4" s="152" t="s">
        <v>47</v>
      </c>
      <c r="T4" s="152" t="s">
        <v>47</v>
      </c>
      <c r="U4" s="152" t="s">
        <v>47</v>
      </c>
      <c r="V4" s="152" t="s">
        <v>47</v>
      </c>
      <c r="W4" s="215" t="s">
        <v>63</v>
      </c>
      <c r="X4" s="152" t="s">
        <v>47</v>
      </c>
      <c r="Y4" s="152" t="s">
        <v>47</v>
      </c>
      <c r="Z4" s="152" t="s">
        <v>47</v>
      </c>
      <c r="AA4" s="152" t="s">
        <v>47</v>
      </c>
      <c r="AB4" s="152" t="s">
        <v>41</v>
      </c>
      <c r="AC4" s="334" t="s">
        <v>1782</v>
      </c>
      <c r="AD4" s="334"/>
      <c r="AE4" s="152" t="s">
        <v>41</v>
      </c>
      <c r="AF4" s="216" t="s">
        <v>41</v>
      </c>
      <c r="AG4" s="152" t="s">
        <v>47</v>
      </c>
    </row>
    <row r="5" spans="1:33" s="214" customFormat="1" ht="15" customHeight="1" x14ac:dyDescent="0.2">
      <c r="A5" s="40"/>
      <c r="B5" s="40"/>
      <c r="C5" s="40"/>
      <c r="D5" s="40"/>
      <c r="E5" s="278"/>
      <c r="F5" s="278"/>
      <c r="G5" s="152"/>
      <c r="H5" s="152"/>
      <c r="I5" s="152"/>
      <c r="J5" s="152"/>
      <c r="K5" s="318" t="s">
        <v>1785</v>
      </c>
      <c r="L5" s="318" t="s">
        <v>1785</v>
      </c>
      <c r="M5" s="318" t="s">
        <v>1785</v>
      </c>
      <c r="N5" s="318" t="s">
        <v>1785</v>
      </c>
      <c r="O5" s="152">
        <v>2015</v>
      </c>
      <c r="P5" s="152">
        <v>2015</v>
      </c>
      <c r="Q5" s="152">
        <v>2015</v>
      </c>
      <c r="R5" s="152">
        <v>2015</v>
      </c>
      <c r="S5" s="152">
        <v>2015</v>
      </c>
      <c r="T5" s="152">
        <v>2015</v>
      </c>
      <c r="U5" s="152">
        <v>2015</v>
      </c>
      <c r="V5" s="152">
        <v>2015</v>
      </c>
      <c r="W5" s="40">
        <v>2014</v>
      </c>
      <c r="X5" s="152">
        <v>2015</v>
      </c>
      <c r="Y5" s="152">
        <v>2015</v>
      </c>
      <c r="Z5" s="152">
        <v>2015</v>
      </c>
      <c r="AA5" s="152">
        <v>2015</v>
      </c>
      <c r="AB5" s="152">
        <v>2015</v>
      </c>
      <c r="AC5" s="217" t="s">
        <v>1716</v>
      </c>
      <c r="AD5" s="217" t="s">
        <v>1717</v>
      </c>
      <c r="AE5" s="152">
        <v>2015</v>
      </c>
      <c r="AF5" s="285">
        <v>2015</v>
      </c>
      <c r="AG5" s="152">
        <v>2015</v>
      </c>
    </row>
    <row r="6" spans="1:33" s="221" customFormat="1" ht="15" customHeight="1" x14ac:dyDescent="0.2">
      <c r="A6" s="37"/>
      <c r="B6" s="37"/>
      <c r="C6" s="37"/>
      <c r="D6" s="37"/>
      <c r="E6" s="11"/>
      <c r="F6" s="11">
        <v>10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218"/>
      <c r="AD6" s="218"/>
      <c r="AE6" s="219"/>
      <c r="AF6" s="220"/>
      <c r="AG6" s="38"/>
    </row>
    <row r="7" spans="1:33" ht="15" customHeight="1" x14ac:dyDescent="0.2">
      <c r="A7" s="14" t="s">
        <v>146</v>
      </c>
      <c r="B7" s="8">
        <v>1</v>
      </c>
      <c r="C7" s="15">
        <v>0</v>
      </c>
      <c r="D7" s="59">
        <v>1</v>
      </c>
      <c r="E7" s="269">
        <v>1</v>
      </c>
      <c r="F7" s="270">
        <v>10</v>
      </c>
      <c r="G7" s="204"/>
      <c r="H7" s="204"/>
      <c r="I7" s="1" t="s">
        <v>52</v>
      </c>
      <c r="J7" s="16">
        <v>674.59999999999991</v>
      </c>
      <c r="K7" s="111">
        <v>7</v>
      </c>
      <c r="L7" s="111">
        <v>10</v>
      </c>
      <c r="M7" s="104">
        <v>22</v>
      </c>
      <c r="N7" s="111">
        <v>3</v>
      </c>
      <c r="O7" s="268">
        <f>SUM(P7:Q7)</f>
        <v>0.99213888879747014</v>
      </c>
      <c r="P7" s="131">
        <v>0.98552146108149363</v>
      </c>
      <c r="Q7" s="131">
        <v>6.6174277159764998E-3</v>
      </c>
      <c r="R7" s="89">
        <v>1.3202752409944191E-2</v>
      </c>
      <c r="S7" s="89">
        <v>0.340154414003909</v>
      </c>
      <c r="T7" s="131">
        <v>9.9360730549999995E-4</v>
      </c>
      <c r="U7" s="131">
        <v>0.63585388118672737</v>
      </c>
      <c r="V7" s="131">
        <v>1.5136986301333999E-2</v>
      </c>
      <c r="W7" s="144">
        <v>0.12835831433912037</v>
      </c>
      <c r="X7" s="104">
        <v>59.294396679513795</v>
      </c>
      <c r="Y7" s="104">
        <v>26.682478505781209</v>
      </c>
      <c r="Z7" s="104">
        <v>68.965517241379317</v>
      </c>
      <c r="AA7" s="104">
        <v>31.03448275862069</v>
      </c>
      <c r="AB7" s="136">
        <v>46.91</v>
      </c>
      <c r="AC7" s="115">
        <v>2180</v>
      </c>
      <c r="AD7" s="115">
        <v>1048</v>
      </c>
      <c r="AE7" s="138">
        <v>13</v>
      </c>
      <c r="AF7" s="79">
        <v>0</v>
      </c>
      <c r="AG7" s="130">
        <v>48</v>
      </c>
    </row>
    <row r="8" spans="1:33" ht="15" customHeight="1" x14ac:dyDescent="0.2">
      <c r="A8" s="14" t="s">
        <v>147</v>
      </c>
      <c r="B8" s="8">
        <v>2</v>
      </c>
      <c r="C8" s="15">
        <v>0</v>
      </c>
      <c r="D8" s="59">
        <v>2</v>
      </c>
      <c r="E8" s="269">
        <v>2</v>
      </c>
      <c r="F8" s="270">
        <v>10</v>
      </c>
      <c r="G8" s="204"/>
      <c r="H8" s="204"/>
      <c r="I8" s="1" t="s">
        <v>6</v>
      </c>
      <c r="J8" s="16">
        <v>14189.639999999998</v>
      </c>
      <c r="K8" s="111">
        <v>72</v>
      </c>
      <c r="L8" s="111">
        <v>93</v>
      </c>
      <c r="M8" s="104">
        <v>216</v>
      </c>
      <c r="N8" s="111">
        <v>21</v>
      </c>
      <c r="O8" s="268">
        <f t="shared" ref="O8:O28" si="0">SUM(P8:Q8)</f>
        <v>10.84612051433527</v>
      </c>
      <c r="P8" s="131">
        <v>7.2157384855273223</v>
      </c>
      <c r="Q8" s="131">
        <v>3.6303820288079476</v>
      </c>
      <c r="R8" s="89">
        <v>8.4810292364282098</v>
      </c>
      <c r="S8" s="89">
        <v>4.0538554246525988</v>
      </c>
      <c r="T8" s="131">
        <v>2.3383218334727576</v>
      </c>
      <c r="U8" s="131">
        <v>4.2461092215848808</v>
      </c>
      <c r="V8" s="131">
        <v>0.2078340346250272</v>
      </c>
      <c r="W8" s="144">
        <v>6.9587009175008978</v>
      </c>
      <c r="X8" s="104">
        <v>47.078276416579634</v>
      </c>
      <c r="Y8" s="104">
        <v>59.401707596213718</v>
      </c>
      <c r="Z8" s="104">
        <v>44.213263979193755</v>
      </c>
      <c r="AA8" s="104">
        <v>55.786736020806238</v>
      </c>
      <c r="AB8" s="136">
        <v>1874.2900000000004</v>
      </c>
      <c r="AC8" s="115">
        <v>63618</v>
      </c>
      <c r="AD8" s="115">
        <v>45062</v>
      </c>
      <c r="AE8" s="138">
        <v>267</v>
      </c>
      <c r="AF8" s="79">
        <v>10</v>
      </c>
      <c r="AG8" s="130">
        <v>1100</v>
      </c>
    </row>
    <row r="9" spans="1:33" ht="15" customHeight="1" x14ac:dyDescent="0.2">
      <c r="A9" s="14" t="s">
        <v>148</v>
      </c>
      <c r="B9" s="8">
        <v>3</v>
      </c>
      <c r="C9" s="15">
        <v>0</v>
      </c>
      <c r="D9" s="59">
        <v>3</v>
      </c>
      <c r="E9" s="269">
        <v>3</v>
      </c>
      <c r="F9" s="270">
        <v>10</v>
      </c>
      <c r="G9" s="204"/>
      <c r="H9" s="204"/>
      <c r="I9" s="1" t="s">
        <v>13</v>
      </c>
      <c r="J9" s="16">
        <v>1947.71</v>
      </c>
      <c r="K9" s="111">
        <v>27</v>
      </c>
      <c r="L9" s="111">
        <v>39</v>
      </c>
      <c r="M9" s="104">
        <v>107</v>
      </c>
      <c r="N9" s="111">
        <v>12</v>
      </c>
      <c r="O9" s="268">
        <f t="shared" si="0"/>
        <v>3.7930830435099083</v>
      </c>
      <c r="P9" s="131">
        <v>3.6084462855886743</v>
      </c>
      <c r="Q9" s="131">
        <v>0.18463675792123396</v>
      </c>
      <c r="R9" s="89">
        <v>0</v>
      </c>
      <c r="S9" s="89">
        <v>3.2346772596679396</v>
      </c>
      <c r="T9" s="131">
        <v>1.5241552500436E-2</v>
      </c>
      <c r="U9" s="131">
        <v>0.49723059364699401</v>
      </c>
      <c r="V9" s="131">
        <v>4.5933637694537996E-2</v>
      </c>
      <c r="W9" s="144">
        <v>0.85761344987847232</v>
      </c>
      <c r="X9" s="104">
        <v>65.204375575665111</v>
      </c>
      <c r="Y9" s="104">
        <v>19.509970644687201</v>
      </c>
      <c r="Z9" s="104">
        <v>76.969696969696969</v>
      </c>
      <c r="AA9" s="104">
        <v>23.030303030303031</v>
      </c>
      <c r="AB9" s="136">
        <v>256.46999999999997</v>
      </c>
      <c r="AC9" s="115">
        <v>6125</v>
      </c>
      <c r="AD9" s="115">
        <v>9322</v>
      </c>
      <c r="AE9" s="138">
        <v>63</v>
      </c>
      <c r="AF9" s="79">
        <v>4</v>
      </c>
      <c r="AG9" s="130">
        <v>58</v>
      </c>
    </row>
    <row r="10" spans="1:33" ht="15" customHeight="1" x14ac:dyDescent="0.2">
      <c r="A10" s="14" t="s">
        <v>149</v>
      </c>
      <c r="B10" s="8">
        <v>4</v>
      </c>
      <c r="C10" s="15">
        <v>0</v>
      </c>
      <c r="D10" s="59">
        <v>4</v>
      </c>
      <c r="E10" s="269">
        <v>4</v>
      </c>
      <c r="F10" s="270">
        <v>10</v>
      </c>
      <c r="G10" s="204"/>
      <c r="H10" s="204"/>
      <c r="I10" s="1" t="s">
        <v>15</v>
      </c>
      <c r="J10" s="16">
        <v>9564.5499999999993</v>
      </c>
      <c r="K10" s="111">
        <v>30</v>
      </c>
      <c r="L10" s="111">
        <v>44</v>
      </c>
      <c r="M10" s="104">
        <v>139</v>
      </c>
      <c r="N10" s="111">
        <v>14</v>
      </c>
      <c r="O10" s="268">
        <f t="shared" si="0"/>
        <v>13.481361802950858</v>
      </c>
      <c r="P10" s="131">
        <v>7.8525019592250977</v>
      </c>
      <c r="Q10" s="131">
        <v>5.6288598437257606</v>
      </c>
      <c r="R10" s="89">
        <v>6.6413792491121262</v>
      </c>
      <c r="S10" s="89">
        <v>6.4035563264543223</v>
      </c>
      <c r="T10" s="131">
        <v>1.6929631824782831</v>
      </c>
      <c r="U10" s="131">
        <v>5.2046956801114446</v>
      </c>
      <c r="V10" s="131">
        <v>0.18014661390679948</v>
      </c>
      <c r="W10" s="144">
        <v>4.0344824494716729</v>
      </c>
      <c r="X10" s="104">
        <v>101.30072111900202</v>
      </c>
      <c r="Y10" s="104">
        <v>77.393306145801759</v>
      </c>
      <c r="Z10" s="104">
        <v>56.689483509645299</v>
      </c>
      <c r="AA10" s="104">
        <v>43.310516490354701</v>
      </c>
      <c r="AB10" s="136">
        <v>1093.05</v>
      </c>
      <c r="AC10" s="115">
        <v>46126</v>
      </c>
      <c r="AD10" s="115">
        <v>15630</v>
      </c>
      <c r="AE10" s="138">
        <v>84</v>
      </c>
      <c r="AF10" s="79">
        <v>5</v>
      </c>
      <c r="AG10" s="130">
        <v>564</v>
      </c>
    </row>
    <row r="11" spans="1:33" ht="15" customHeight="1" x14ac:dyDescent="0.2">
      <c r="A11" s="14" t="s">
        <v>150</v>
      </c>
      <c r="B11" s="8">
        <v>5</v>
      </c>
      <c r="C11" s="15">
        <v>0</v>
      </c>
      <c r="D11" s="59">
        <v>5</v>
      </c>
      <c r="E11" s="269">
        <v>5</v>
      </c>
      <c r="F11" s="270">
        <v>10</v>
      </c>
      <c r="G11" s="204"/>
      <c r="H11" s="204"/>
      <c r="I11" s="1" t="s">
        <v>9</v>
      </c>
      <c r="J11" s="16">
        <v>13918.71</v>
      </c>
      <c r="K11" s="111">
        <v>43</v>
      </c>
      <c r="L11" s="111">
        <v>65</v>
      </c>
      <c r="M11" s="104">
        <v>172</v>
      </c>
      <c r="N11" s="111">
        <v>22</v>
      </c>
      <c r="O11" s="268">
        <f t="shared" si="0"/>
        <v>34.079449227692777</v>
      </c>
      <c r="P11" s="131">
        <v>30.74984956949805</v>
      </c>
      <c r="Q11" s="131">
        <v>3.3295996581947245</v>
      </c>
      <c r="R11" s="89">
        <v>0</v>
      </c>
      <c r="S11" s="89">
        <v>24.876574335161358</v>
      </c>
      <c r="T11" s="131">
        <v>7.0125285665869148</v>
      </c>
      <c r="U11" s="131">
        <v>1.7634868892254714</v>
      </c>
      <c r="V11" s="131">
        <v>0.42685943671893528</v>
      </c>
      <c r="W11" s="144">
        <v>17.853182429518167</v>
      </c>
      <c r="X11" s="104">
        <v>107.63468763852163</v>
      </c>
      <c r="Y11" s="104">
        <v>271.90807394921416</v>
      </c>
      <c r="Z11" s="104">
        <v>28.359041070433005</v>
      </c>
      <c r="AA11" s="104">
        <v>71.640958929567006</v>
      </c>
      <c r="AB11" s="136">
        <v>4679.420000000001</v>
      </c>
      <c r="AC11" s="115">
        <v>186464</v>
      </c>
      <c r="AD11" s="115">
        <v>102138</v>
      </c>
      <c r="AE11" s="138">
        <v>756</v>
      </c>
      <c r="AF11" s="79">
        <v>21</v>
      </c>
      <c r="AG11" s="130">
        <v>2311</v>
      </c>
    </row>
    <row r="12" spans="1:33" ht="15" customHeight="1" x14ac:dyDescent="0.2">
      <c r="A12" s="14" t="s">
        <v>151</v>
      </c>
      <c r="B12" s="8">
        <v>6</v>
      </c>
      <c r="C12" s="15">
        <v>0</v>
      </c>
      <c r="D12" s="59">
        <v>6</v>
      </c>
      <c r="E12" s="269">
        <v>6</v>
      </c>
      <c r="F12" s="270">
        <v>10</v>
      </c>
      <c r="G12" s="204"/>
      <c r="H12" s="204"/>
      <c r="I12" s="1" t="s">
        <v>16</v>
      </c>
      <c r="J12" s="16">
        <v>6570.04</v>
      </c>
      <c r="K12" s="111">
        <v>20</v>
      </c>
      <c r="L12" s="111">
        <v>31</v>
      </c>
      <c r="M12" s="104">
        <v>84</v>
      </c>
      <c r="N12" s="111">
        <v>11</v>
      </c>
      <c r="O12" s="268">
        <f t="shared" si="0"/>
        <v>63.811284190831579</v>
      </c>
      <c r="P12" s="131">
        <v>59.290703064250025</v>
      </c>
      <c r="Q12" s="131">
        <v>4.520581126581555</v>
      </c>
      <c r="R12" s="89">
        <v>0</v>
      </c>
      <c r="S12" s="89">
        <v>44.02975024578469</v>
      </c>
      <c r="T12" s="131">
        <v>6.0147987645792202</v>
      </c>
      <c r="U12" s="131">
        <v>0.99219418593455777</v>
      </c>
      <c r="V12" s="131">
        <v>12.774540994533034</v>
      </c>
      <c r="W12" s="144">
        <v>77.448152312957163</v>
      </c>
      <c r="X12" s="104">
        <v>96.450073855785973</v>
      </c>
      <c r="Y12" s="104">
        <v>610.10678390982048</v>
      </c>
      <c r="Z12" s="104">
        <v>13.650716541170754</v>
      </c>
      <c r="AA12" s="104">
        <v>86.349283458829234</v>
      </c>
      <c r="AB12" s="136">
        <v>15637.369999999999</v>
      </c>
      <c r="AC12" s="115">
        <v>537380</v>
      </c>
      <c r="AD12" s="115">
        <v>579084</v>
      </c>
      <c r="AE12" s="138">
        <v>2788</v>
      </c>
      <c r="AF12" s="79">
        <v>39</v>
      </c>
      <c r="AG12" s="130">
        <v>471</v>
      </c>
    </row>
    <row r="13" spans="1:33" ht="15" customHeight="1" x14ac:dyDescent="0.2">
      <c r="A13" s="14" t="s">
        <v>152</v>
      </c>
      <c r="B13" s="8">
        <v>7</v>
      </c>
      <c r="C13" s="15">
        <v>0</v>
      </c>
      <c r="D13" s="59">
        <v>7</v>
      </c>
      <c r="E13" s="269">
        <v>7</v>
      </c>
      <c r="F13" s="270">
        <v>10</v>
      </c>
      <c r="G13" s="204"/>
      <c r="H13" s="204"/>
      <c r="I13" s="1" t="s">
        <v>14</v>
      </c>
      <c r="J13" s="16">
        <v>2422.7700000000004</v>
      </c>
      <c r="K13" s="111">
        <v>38</v>
      </c>
      <c r="L13" s="111">
        <v>58</v>
      </c>
      <c r="M13" s="104">
        <v>155</v>
      </c>
      <c r="N13" s="111">
        <v>20</v>
      </c>
      <c r="O13" s="268">
        <f t="shared" si="0"/>
        <v>18.425516478086752</v>
      </c>
      <c r="P13" s="131">
        <v>18.384661455658549</v>
      </c>
      <c r="Q13" s="131">
        <v>4.0855022428203151E-2</v>
      </c>
      <c r="R13" s="89">
        <v>0</v>
      </c>
      <c r="S13" s="89">
        <v>11.301481356192692</v>
      </c>
      <c r="T13" s="131">
        <v>7.0794122912659763</v>
      </c>
      <c r="U13" s="131">
        <v>1.9415068261659001E-2</v>
      </c>
      <c r="V13" s="131">
        <v>2.5207762366417592E-2</v>
      </c>
      <c r="W13" s="144">
        <v>5.66292826377199</v>
      </c>
      <c r="X13" s="104">
        <v>37.775643598487918</v>
      </c>
      <c r="Y13" s="104">
        <v>23.43489001017306</v>
      </c>
      <c r="Z13" s="104">
        <v>61.714285714285708</v>
      </c>
      <c r="AA13" s="104">
        <v>38.285714285714285</v>
      </c>
      <c r="AB13" s="136">
        <v>1587.5300000000002</v>
      </c>
      <c r="AC13" s="115">
        <v>11864</v>
      </c>
      <c r="AD13" s="115">
        <v>84995</v>
      </c>
      <c r="AE13" s="138">
        <v>237</v>
      </c>
      <c r="AF13" s="79">
        <v>24</v>
      </c>
      <c r="AG13" s="130">
        <v>89</v>
      </c>
    </row>
    <row r="14" spans="1:33" ht="15" customHeight="1" x14ac:dyDescent="0.2">
      <c r="A14" s="14" t="s">
        <v>153</v>
      </c>
      <c r="B14" s="8">
        <v>8</v>
      </c>
      <c r="C14" s="15">
        <v>0</v>
      </c>
      <c r="D14" s="59">
        <v>8</v>
      </c>
      <c r="E14" s="269">
        <v>8</v>
      </c>
      <c r="F14" s="270">
        <v>10</v>
      </c>
      <c r="G14" s="204"/>
      <c r="H14" s="204"/>
      <c r="I14" s="1" t="s">
        <v>51</v>
      </c>
      <c r="J14" s="16">
        <v>9907.14</v>
      </c>
      <c r="K14" s="111">
        <v>28</v>
      </c>
      <c r="L14" s="111">
        <v>46</v>
      </c>
      <c r="M14" s="104">
        <v>146</v>
      </c>
      <c r="N14" s="111">
        <v>18</v>
      </c>
      <c r="O14" s="268">
        <f t="shared" si="0"/>
        <v>6.2378765477682911</v>
      </c>
      <c r="P14" s="131">
        <v>4.9124179176875478</v>
      </c>
      <c r="Q14" s="131">
        <v>1.3254586300807438</v>
      </c>
      <c r="R14" s="89">
        <v>4.5000253995433788</v>
      </c>
      <c r="S14" s="89">
        <v>1.5653061198731746</v>
      </c>
      <c r="T14" s="131">
        <v>0.73312000733758709</v>
      </c>
      <c r="U14" s="131">
        <v>3.8092772484222093</v>
      </c>
      <c r="V14" s="131">
        <v>0.13017317213531607</v>
      </c>
      <c r="W14" s="144">
        <v>2.1348273294513227</v>
      </c>
      <c r="X14" s="104">
        <v>60.71193124868423</v>
      </c>
      <c r="Y14" s="104">
        <v>39.670973126396554</v>
      </c>
      <c r="Z14" s="104">
        <v>60.480349344978166</v>
      </c>
      <c r="AA14" s="104">
        <v>39.519650655021834</v>
      </c>
      <c r="AB14" s="136">
        <v>562.36</v>
      </c>
      <c r="AC14" s="115">
        <v>29596</v>
      </c>
      <c r="AD14" s="115">
        <v>6994</v>
      </c>
      <c r="AE14" s="138">
        <v>61</v>
      </c>
      <c r="AF14" s="79">
        <v>7</v>
      </c>
      <c r="AG14" s="130">
        <v>306</v>
      </c>
    </row>
    <row r="15" spans="1:33" ht="15" customHeight="1" x14ac:dyDescent="0.2">
      <c r="A15" s="14" t="s">
        <v>154</v>
      </c>
      <c r="B15" s="8">
        <v>9</v>
      </c>
      <c r="C15" s="15">
        <v>0</v>
      </c>
      <c r="D15" s="59">
        <v>9</v>
      </c>
      <c r="E15" s="269">
        <v>9</v>
      </c>
      <c r="F15" s="270">
        <v>10</v>
      </c>
      <c r="G15" s="204"/>
      <c r="H15" s="204"/>
      <c r="I15" s="1" t="s">
        <v>18</v>
      </c>
      <c r="J15" s="16">
        <v>13031.789999999999</v>
      </c>
      <c r="K15" s="111">
        <v>48</v>
      </c>
      <c r="L15" s="111">
        <v>72</v>
      </c>
      <c r="M15" s="104">
        <v>199</v>
      </c>
      <c r="N15" s="111">
        <v>24</v>
      </c>
      <c r="O15" s="268">
        <f t="shared" si="0"/>
        <v>23.071448889405609</v>
      </c>
      <c r="P15" s="131">
        <v>19.498225552114029</v>
      </c>
      <c r="Q15" s="131">
        <v>3.5732233372915805</v>
      </c>
      <c r="R15" s="89">
        <v>7.8310600266362256</v>
      </c>
      <c r="S15" s="89">
        <v>4.8832921742130218</v>
      </c>
      <c r="T15" s="131">
        <v>6.1996129804113043</v>
      </c>
      <c r="U15" s="131">
        <v>11.831568072787302</v>
      </c>
      <c r="V15" s="131">
        <v>0.15697566199398474</v>
      </c>
      <c r="W15" s="144">
        <v>4.4656257858045194</v>
      </c>
      <c r="X15" s="104">
        <v>103.37301189092058</v>
      </c>
      <c r="Y15" s="104">
        <v>60.984078581684287</v>
      </c>
      <c r="Z15" s="104">
        <v>62.895377128953768</v>
      </c>
      <c r="AA15" s="104">
        <v>37.104622871046224</v>
      </c>
      <c r="AB15" s="136">
        <v>1191.4399999999998</v>
      </c>
      <c r="AC15" s="115">
        <v>39898</v>
      </c>
      <c r="AD15" s="115">
        <v>39160</v>
      </c>
      <c r="AE15" s="138">
        <v>115</v>
      </c>
      <c r="AF15" s="79">
        <v>5</v>
      </c>
      <c r="AG15" s="130">
        <v>1065</v>
      </c>
    </row>
    <row r="16" spans="1:33" ht="15" customHeight="1" x14ac:dyDescent="0.2">
      <c r="A16" s="14" t="s">
        <v>155</v>
      </c>
      <c r="B16" s="8">
        <v>10</v>
      </c>
      <c r="C16" s="15">
        <v>0</v>
      </c>
      <c r="D16" s="59">
        <v>10</v>
      </c>
      <c r="E16" s="269">
        <v>10</v>
      </c>
      <c r="F16" s="270">
        <v>10</v>
      </c>
      <c r="G16" s="204"/>
      <c r="H16" s="204"/>
      <c r="I16" s="1" t="s">
        <v>54</v>
      </c>
      <c r="J16" s="16">
        <v>12099.14</v>
      </c>
      <c r="K16" s="111">
        <v>22</v>
      </c>
      <c r="L16" s="111">
        <v>39</v>
      </c>
      <c r="M16" s="104">
        <v>107</v>
      </c>
      <c r="N16" s="111">
        <v>17</v>
      </c>
      <c r="O16" s="268">
        <f t="shared" si="0"/>
        <v>11.585302413523593</v>
      </c>
      <c r="P16" s="131">
        <v>9.7039628862517677</v>
      </c>
      <c r="Q16" s="131">
        <v>1.8813395272718252</v>
      </c>
      <c r="R16" s="89">
        <v>0</v>
      </c>
      <c r="S16" s="89">
        <v>6.8446908118609491</v>
      </c>
      <c r="T16" s="131">
        <v>2.4799014494915457</v>
      </c>
      <c r="U16" s="131">
        <v>2.077120673132359</v>
      </c>
      <c r="V16" s="131">
        <v>0.18358947903872649</v>
      </c>
      <c r="W16" s="144">
        <v>6.0937474934513904</v>
      </c>
      <c r="X16" s="104">
        <v>64.757158333530072</v>
      </c>
      <c r="Y16" s="104">
        <v>116.41071413220746</v>
      </c>
      <c r="Z16" s="104">
        <v>35.744283714419041</v>
      </c>
      <c r="AA16" s="104">
        <v>64.255716285580959</v>
      </c>
      <c r="AB16" s="136">
        <v>1662.0600000000002</v>
      </c>
      <c r="AC16" s="115">
        <v>62708</v>
      </c>
      <c r="AD16" s="115">
        <v>34090</v>
      </c>
      <c r="AE16" s="138">
        <v>178</v>
      </c>
      <c r="AF16" s="79">
        <v>10</v>
      </c>
      <c r="AG16" s="130">
        <v>1442</v>
      </c>
    </row>
    <row r="17" spans="1:35" ht="15" customHeight="1" x14ac:dyDescent="0.2">
      <c r="A17" s="14" t="s">
        <v>156</v>
      </c>
      <c r="B17" s="8">
        <v>11</v>
      </c>
      <c r="C17" s="15">
        <v>0</v>
      </c>
      <c r="D17" s="59">
        <v>11</v>
      </c>
      <c r="E17" s="269">
        <v>11</v>
      </c>
      <c r="F17" s="270">
        <v>10</v>
      </c>
      <c r="G17" s="204"/>
      <c r="H17" s="204"/>
      <c r="I17" s="1" t="s">
        <v>12</v>
      </c>
      <c r="J17" s="16">
        <v>17056.37</v>
      </c>
      <c r="K17" s="111">
        <v>162</v>
      </c>
      <c r="L17" s="111">
        <v>229</v>
      </c>
      <c r="M17" s="104">
        <v>526</v>
      </c>
      <c r="N17" s="111">
        <v>67</v>
      </c>
      <c r="O17" s="268">
        <f t="shared" si="0"/>
        <v>3.8378338180660063</v>
      </c>
      <c r="P17" s="131">
        <v>3.749728871709086</v>
      </c>
      <c r="Q17" s="131">
        <v>8.8104946356920302E-2</v>
      </c>
      <c r="R17" s="89">
        <v>0.47217012303399286</v>
      </c>
      <c r="S17" s="89">
        <v>0.7380609566420494</v>
      </c>
      <c r="T17" s="131">
        <v>2.2562127326939652</v>
      </c>
      <c r="U17" s="131">
        <v>0.84284779998899828</v>
      </c>
      <c r="V17" s="131">
        <v>7.1232874099499998E-4</v>
      </c>
      <c r="W17" s="144">
        <v>0.71700126878240733</v>
      </c>
      <c r="X17" s="104">
        <v>22.263702257101556</v>
      </c>
      <c r="Y17" s="104">
        <v>5.2729821135240522</v>
      </c>
      <c r="Z17" s="104">
        <v>80.851063829787222</v>
      </c>
      <c r="AA17" s="104">
        <v>19.148936170212767</v>
      </c>
      <c r="AB17" s="136">
        <v>197.23999999999998</v>
      </c>
      <c r="AC17" s="115">
        <v>7804</v>
      </c>
      <c r="AD17" s="115">
        <v>7687</v>
      </c>
      <c r="AE17" s="138">
        <v>74</v>
      </c>
      <c r="AF17" s="79">
        <v>27</v>
      </c>
      <c r="AG17" s="130">
        <v>850</v>
      </c>
    </row>
    <row r="18" spans="1:35" ht="15" customHeight="1" x14ac:dyDescent="0.2">
      <c r="A18" s="14" t="s">
        <v>157</v>
      </c>
      <c r="B18" s="8">
        <v>12</v>
      </c>
      <c r="C18" s="15">
        <v>0</v>
      </c>
      <c r="D18" s="59">
        <v>12</v>
      </c>
      <c r="E18" s="269">
        <v>12</v>
      </c>
      <c r="F18" s="270">
        <v>10</v>
      </c>
      <c r="G18" s="204"/>
      <c r="H18" s="204"/>
      <c r="I18" s="1" t="s">
        <v>11</v>
      </c>
      <c r="J18" s="16">
        <v>7113.130000000001</v>
      </c>
      <c r="K18" s="111">
        <v>21</v>
      </c>
      <c r="L18" s="111">
        <v>31</v>
      </c>
      <c r="M18" s="104">
        <v>87</v>
      </c>
      <c r="N18" s="111">
        <v>10</v>
      </c>
      <c r="O18" s="268">
        <f t="shared" si="0"/>
        <v>16.646443484930835</v>
      </c>
      <c r="P18" s="131">
        <v>14.466590820347783</v>
      </c>
      <c r="Q18" s="131">
        <v>2.1798526645830507</v>
      </c>
      <c r="R18" s="89">
        <v>5.5852245370370373</v>
      </c>
      <c r="S18" s="89">
        <v>1.7332222624224949</v>
      </c>
      <c r="T18" s="131">
        <v>1.727002953629301</v>
      </c>
      <c r="U18" s="131">
        <v>12.948961039039695</v>
      </c>
      <c r="V18" s="131">
        <v>0.23725722983933389</v>
      </c>
      <c r="W18" s="144">
        <v>1.0231286381967593</v>
      </c>
      <c r="X18" s="104">
        <v>72.24983949850116</v>
      </c>
      <c r="Y18" s="104">
        <v>50.146638122286653</v>
      </c>
      <c r="Z18" s="104">
        <v>59.029345372460497</v>
      </c>
      <c r="AA18" s="104">
        <v>40.970654627539503</v>
      </c>
      <c r="AB18" s="136">
        <v>272.70999999999998</v>
      </c>
      <c r="AC18" s="115">
        <v>10227</v>
      </c>
      <c r="AD18" s="115">
        <v>7903</v>
      </c>
      <c r="AE18" s="138">
        <v>40</v>
      </c>
      <c r="AF18" s="79">
        <v>2</v>
      </c>
      <c r="AG18" s="130">
        <v>313</v>
      </c>
    </row>
    <row r="19" spans="1:35" ht="15" customHeight="1" x14ac:dyDescent="0.2">
      <c r="A19" s="14" t="s">
        <v>158</v>
      </c>
      <c r="B19" s="8">
        <v>13</v>
      </c>
      <c r="C19" s="15">
        <v>0</v>
      </c>
      <c r="D19" s="59">
        <v>13</v>
      </c>
      <c r="E19" s="269">
        <v>13</v>
      </c>
      <c r="F19" s="270">
        <v>10</v>
      </c>
      <c r="G19" s="204"/>
      <c r="H19" s="229"/>
      <c r="I19" s="1" t="s">
        <v>10</v>
      </c>
      <c r="J19" s="16">
        <v>15918.329999999998</v>
      </c>
      <c r="K19" s="111">
        <v>40</v>
      </c>
      <c r="L19" s="111">
        <v>50</v>
      </c>
      <c r="M19" s="104">
        <v>97</v>
      </c>
      <c r="N19" s="111">
        <v>10</v>
      </c>
      <c r="O19" s="268">
        <f t="shared" si="0"/>
        <v>19.709371714705934</v>
      </c>
      <c r="P19" s="131">
        <v>12.982959598678208</v>
      </c>
      <c r="Q19" s="131">
        <v>6.7264121160277259</v>
      </c>
      <c r="R19" s="89">
        <v>0</v>
      </c>
      <c r="S19" s="89">
        <v>4.8378446583993515</v>
      </c>
      <c r="T19" s="131">
        <v>8.5213812644815015</v>
      </c>
      <c r="U19" s="131">
        <v>5.9235798093788254</v>
      </c>
      <c r="V19" s="131">
        <v>0.42656598244624827</v>
      </c>
      <c r="W19" s="144">
        <v>4.8430819690551514</v>
      </c>
      <c r="X19" s="104">
        <v>51.447619561150887</v>
      </c>
      <c r="Y19" s="104">
        <v>115.46000429565215</v>
      </c>
      <c r="Z19" s="104">
        <v>30.824008138351982</v>
      </c>
      <c r="AA19" s="104">
        <v>69.175991861648015</v>
      </c>
      <c r="AB19" s="136">
        <v>1297.3999999999996</v>
      </c>
      <c r="AC19" s="115">
        <v>45276</v>
      </c>
      <c r="AD19" s="115">
        <v>37378</v>
      </c>
      <c r="AE19" s="138">
        <v>107</v>
      </c>
      <c r="AF19" s="79">
        <v>13</v>
      </c>
      <c r="AG19" s="130">
        <v>403</v>
      </c>
    </row>
    <row r="20" spans="1:35" ht="15" customHeight="1" x14ac:dyDescent="0.2">
      <c r="A20" s="14" t="s">
        <v>159</v>
      </c>
      <c r="B20" s="8">
        <v>14</v>
      </c>
      <c r="C20" s="15">
        <v>0</v>
      </c>
      <c r="D20" s="59">
        <v>14</v>
      </c>
      <c r="E20" s="269">
        <v>14</v>
      </c>
      <c r="F20" s="270">
        <v>10</v>
      </c>
      <c r="G20" s="204"/>
      <c r="H20" s="204"/>
      <c r="I20" s="1" t="s">
        <v>8</v>
      </c>
      <c r="J20" s="16">
        <v>20738.23</v>
      </c>
      <c r="K20" s="111">
        <v>84</v>
      </c>
      <c r="L20" s="111">
        <v>114</v>
      </c>
      <c r="M20" s="104">
        <v>255</v>
      </c>
      <c r="N20" s="111">
        <v>30</v>
      </c>
      <c r="O20" s="268">
        <f t="shared" si="0"/>
        <v>11.846896063526653</v>
      </c>
      <c r="P20" s="131">
        <v>11.355309807242284</v>
      </c>
      <c r="Q20" s="131">
        <v>0.49158625628436997</v>
      </c>
      <c r="R20" s="89">
        <v>1.8327296106037538</v>
      </c>
      <c r="S20" s="89">
        <v>1.7191762805153119</v>
      </c>
      <c r="T20" s="131">
        <v>2.9752643980064892</v>
      </c>
      <c r="U20" s="131">
        <v>7.1279179421898524</v>
      </c>
      <c r="V20" s="131">
        <v>2.4537442815045194E-2</v>
      </c>
      <c r="W20" s="144">
        <v>1.8565060694328706</v>
      </c>
      <c r="X20" s="104">
        <v>48.306273030252022</v>
      </c>
      <c r="Y20" s="104">
        <v>13.707345723000346</v>
      </c>
      <c r="Z20" s="104">
        <v>77.89623312011372</v>
      </c>
      <c r="AA20" s="104">
        <v>22.103766879886283</v>
      </c>
      <c r="AB20" s="136">
        <v>476.13999999999993</v>
      </c>
      <c r="AC20" s="115">
        <v>21692</v>
      </c>
      <c r="AD20" s="115">
        <v>11364</v>
      </c>
      <c r="AE20" s="138">
        <v>113</v>
      </c>
      <c r="AF20" s="79">
        <v>14</v>
      </c>
      <c r="AG20" s="130">
        <v>846</v>
      </c>
    </row>
    <row r="21" spans="1:35" ht="15" customHeight="1" x14ac:dyDescent="0.2">
      <c r="A21" s="14" t="s">
        <v>160</v>
      </c>
      <c r="B21" s="8">
        <v>15</v>
      </c>
      <c r="C21" s="15">
        <v>0</v>
      </c>
      <c r="D21" s="59">
        <v>15</v>
      </c>
      <c r="E21" s="269">
        <v>15</v>
      </c>
      <c r="F21" s="270">
        <v>10</v>
      </c>
      <c r="G21" s="204"/>
      <c r="H21" s="204"/>
      <c r="I21" s="1" t="s">
        <v>17</v>
      </c>
      <c r="J21" s="16">
        <v>17054.03</v>
      </c>
      <c r="K21" s="111">
        <v>26</v>
      </c>
      <c r="L21" s="111">
        <v>39</v>
      </c>
      <c r="M21" s="104">
        <v>121</v>
      </c>
      <c r="N21" s="111">
        <v>13</v>
      </c>
      <c r="O21" s="268">
        <f t="shared" si="0"/>
        <v>15.562035383382854</v>
      </c>
      <c r="P21" s="131">
        <v>8.9531001796799536</v>
      </c>
      <c r="Q21" s="131">
        <f>10.0169260037029-3.4079908</f>
        <v>6.6089352037029006</v>
      </c>
      <c r="R21" s="89">
        <v>1.4870927511415526</v>
      </c>
      <c r="S21" s="89">
        <v>4.8450081132953722</v>
      </c>
      <c r="T21" s="131">
        <v>3.1697466334869659</v>
      </c>
      <c r="U21" s="131">
        <v>7.5037859637612989</v>
      </c>
      <c r="V21" s="131">
        <v>4.3494672839248898E-2</v>
      </c>
      <c r="W21" s="144">
        <v>3.7979645321596518</v>
      </c>
      <c r="X21" s="104">
        <v>61.286461705125802</v>
      </c>
      <c r="Y21" s="104">
        <v>142.66684528078466</v>
      </c>
      <c r="Z21" s="104">
        <v>30.049261083743843</v>
      </c>
      <c r="AA21" s="104">
        <v>69.950738916256157</v>
      </c>
      <c r="AB21" s="136">
        <v>999.45999999999992</v>
      </c>
      <c r="AC21" s="115">
        <v>54525</v>
      </c>
      <c r="AD21" s="115">
        <v>11948</v>
      </c>
      <c r="AE21" s="138">
        <v>161</v>
      </c>
      <c r="AF21" s="79">
        <v>8</v>
      </c>
      <c r="AG21" s="130">
        <v>503</v>
      </c>
    </row>
    <row r="22" spans="1:35" ht="15" customHeight="1" x14ac:dyDescent="0.2">
      <c r="A22" s="14" t="s">
        <v>161</v>
      </c>
      <c r="B22" s="8">
        <v>16</v>
      </c>
      <c r="C22" s="15">
        <v>0</v>
      </c>
      <c r="D22" s="59">
        <v>16</v>
      </c>
      <c r="E22" s="269">
        <v>16</v>
      </c>
      <c r="F22" s="270">
        <v>10</v>
      </c>
      <c r="G22" s="204"/>
      <c r="H22" s="204"/>
      <c r="I22" s="1" t="s">
        <v>0</v>
      </c>
      <c r="J22" s="16">
        <v>12391.639999999998</v>
      </c>
      <c r="K22" s="111">
        <v>31</v>
      </c>
      <c r="L22" s="111">
        <v>40</v>
      </c>
      <c r="M22" s="104">
        <v>98</v>
      </c>
      <c r="N22" s="111">
        <v>9</v>
      </c>
      <c r="O22" s="268">
        <f t="shared" si="0"/>
        <v>9.6494651072753683</v>
      </c>
      <c r="P22" s="131">
        <v>6.6179882604810363</v>
      </c>
      <c r="Q22" s="131">
        <v>3.0314768467943312</v>
      </c>
      <c r="R22" s="89">
        <v>0</v>
      </c>
      <c r="S22" s="89">
        <v>1.4358080693072865</v>
      </c>
      <c r="T22" s="131">
        <v>1.2085110461360267</v>
      </c>
      <c r="U22" s="131">
        <v>6.9993592338355395</v>
      </c>
      <c r="V22" s="131">
        <v>5.7867579965051987E-3</v>
      </c>
      <c r="W22" s="144">
        <v>1.4539697639339679</v>
      </c>
      <c r="X22" s="104">
        <v>32.626381268709181</v>
      </c>
      <c r="Y22" s="104">
        <v>55.289928163989693</v>
      </c>
      <c r="Z22" s="104">
        <v>37.110726643598618</v>
      </c>
      <c r="AA22" s="104">
        <v>62.889273356401389</v>
      </c>
      <c r="AB22" s="136">
        <v>377.8</v>
      </c>
      <c r="AC22" s="115">
        <v>21039</v>
      </c>
      <c r="AD22" s="115">
        <v>5914</v>
      </c>
      <c r="AE22" s="138">
        <v>58</v>
      </c>
      <c r="AF22" s="79">
        <v>5</v>
      </c>
      <c r="AG22" s="130">
        <v>228</v>
      </c>
    </row>
    <row r="23" spans="1:35" ht="15" customHeight="1" x14ac:dyDescent="0.2">
      <c r="A23" s="14" t="s">
        <v>162</v>
      </c>
      <c r="B23" s="8">
        <v>17</v>
      </c>
      <c r="C23" s="15">
        <v>0</v>
      </c>
      <c r="D23" s="59">
        <v>17</v>
      </c>
      <c r="E23" s="269">
        <v>17</v>
      </c>
      <c r="F23" s="270">
        <v>10</v>
      </c>
      <c r="G23" s="204"/>
      <c r="H23" s="204"/>
      <c r="I23" s="1" t="s">
        <v>7</v>
      </c>
      <c r="J23" s="16">
        <v>17483.760000000002</v>
      </c>
      <c r="K23" s="111">
        <v>65</v>
      </c>
      <c r="L23" s="111">
        <v>82</v>
      </c>
      <c r="M23" s="104">
        <v>155</v>
      </c>
      <c r="N23" s="111">
        <v>17</v>
      </c>
      <c r="O23" s="268">
        <f t="shared" si="0"/>
        <v>11.218565983300394</v>
      </c>
      <c r="P23" s="131">
        <v>9.8136384281772049</v>
      </c>
      <c r="Q23" s="131">
        <v>1.4049275551231895</v>
      </c>
      <c r="R23" s="89">
        <v>1.0260657343987822</v>
      </c>
      <c r="S23" s="89">
        <v>2.9476379426884325</v>
      </c>
      <c r="T23" s="131">
        <v>2.4967578077198107</v>
      </c>
      <c r="U23" s="131">
        <v>5.7272736574796763</v>
      </c>
      <c r="V23" s="131">
        <v>4.6896575412489212E-2</v>
      </c>
      <c r="W23" s="144">
        <v>1.8956444711481482</v>
      </c>
      <c r="X23" s="104">
        <v>26.450056204611084</v>
      </c>
      <c r="Y23" s="104">
        <v>27.345656301832676</v>
      </c>
      <c r="Z23" s="104">
        <v>49.167591564927861</v>
      </c>
      <c r="AA23" s="104">
        <v>50.832408435072139</v>
      </c>
      <c r="AB23" s="136">
        <v>504.95000000000005</v>
      </c>
      <c r="AC23" s="115">
        <v>27042</v>
      </c>
      <c r="AD23" s="115">
        <v>7777</v>
      </c>
      <c r="AE23" s="138">
        <v>35</v>
      </c>
      <c r="AF23" s="79">
        <v>3</v>
      </c>
      <c r="AG23" s="130">
        <v>306</v>
      </c>
    </row>
    <row r="24" spans="1:35" ht="15" customHeight="1" x14ac:dyDescent="0.2">
      <c r="A24" s="14" t="s">
        <v>163</v>
      </c>
      <c r="B24" s="8">
        <v>18</v>
      </c>
      <c r="C24" s="15">
        <v>0</v>
      </c>
      <c r="D24" s="59">
        <v>18</v>
      </c>
      <c r="E24" s="269">
        <v>18</v>
      </c>
      <c r="F24" s="270">
        <v>10</v>
      </c>
      <c r="G24" s="204"/>
      <c r="H24" s="204"/>
      <c r="I24" s="1" t="s">
        <v>1</v>
      </c>
      <c r="J24" s="16">
        <v>6247.3199999999988</v>
      </c>
      <c r="K24" s="111">
        <v>12</v>
      </c>
      <c r="L24" s="111">
        <v>16</v>
      </c>
      <c r="M24" s="104">
        <v>51</v>
      </c>
      <c r="N24" s="111">
        <v>4</v>
      </c>
      <c r="O24" s="268">
        <f t="shared" si="0"/>
        <v>3.3289720356573032</v>
      </c>
      <c r="P24" s="131">
        <v>1.4958127004710653</v>
      </c>
      <c r="Q24" s="131">
        <v>1.8331593351862376</v>
      </c>
      <c r="R24" s="89">
        <v>1.5148128488077119</v>
      </c>
      <c r="S24" s="89">
        <v>1.4498647256128607</v>
      </c>
      <c r="T24" s="131">
        <v>0.72126198211418036</v>
      </c>
      <c r="U24" s="131">
        <v>1.1544206703960169</v>
      </c>
      <c r="V24" s="131">
        <v>3.424657534244E-3</v>
      </c>
      <c r="W24" s="144">
        <v>0.61113011362889913</v>
      </c>
      <c r="X24" s="104">
        <v>63.833529871906897</v>
      </c>
      <c r="Y24" s="104">
        <v>32.875004991767291</v>
      </c>
      <c r="Z24" s="104">
        <v>66.006097560975604</v>
      </c>
      <c r="AA24" s="104">
        <v>33.993902439024396</v>
      </c>
      <c r="AB24" s="136">
        <v>153.33000000000004</v>
      </c>
      <c r="AC24" s="115">
        <v>8767</v>
      </c>
      <c r="AD24" s="115">
        <v>2771</v>
      </c>
      <c r="AE24" s="138">
        <v>26</v>
      </c>
      <c r="AF24" s="79">
        <v>0</v>
      </c>
      <c r="AG24" s="130">
        <v>119</v>
      </c>
    </row>
    <row r="25" spans="1:35" ht="15" customHeight="1" x14ac:dyDescent="0.2">
      <c r="A25" s="14" t="s">
        <v>164</v>
      </c>
      <c r="B25" s="8">
        <v>19</v>
      </c>
      <c r="C25" s="15">
        <v>0</v>
      </c>
      <c r="D25" s="59">
        <v>19</v>
      </c>
      <c r="E25" s="269">
        <v>19</v>
      </c>
      <c r="F25" s="270">
        <v>10</v>
      </c>
      <c r="G25" s="204"/>
      <c r="H25" s="204"/>
      <c r="I25" s="1" t="s">
        <v>2</v>
      </c>
      <c r="J25" s="16">
        <v>18591.47</v>
      </c>
      <c r="K25" s="111">
        <v>27</v>
      </c>
      <c r="L25" s="111">
        <v>36</v>
      </c>
      <c r="M25" s="104">
        <v>113</v>
      </c>
      <c r="N25" s="111">
        <v>9</v>
      </c>
      <c r="O25" s="268">
        <f t="shared" si="0"/>
        <v>10.456676203906614</v>
      </c>
      <c r="P25" s="131">
        <v>8.5691832122018852</v>
      </c>
      <c r="Q25" s="131">
        <v>1.8874929917047294</v>
      </c>
      <c r="R25" s="89">
        <v>0.71026737696600717</v>
      </c>
      <c r="S25" s="89">
        <v>1.4893761810247477</v>
      </c>
      <c r="T25" s="131">
        <v>3.6733589277819982</v>
      </c>
      <c r="U25" s="131">
        <v>4.7609323549954681</v>
      </c>
      <c r="V25" s="131">
        <v>0.53300874010440003</v>
      </c>
      <c r="W25" s="144">
        <v>2.267479184429344</v>
      </c>
      <c r="X25" s="104">
        <v>17.577139414605671</v>
      </c>
      <c r="Y25" s="104">
        <v>39.965539617880779</v>
      </c>
      <c r="Z25" s="104">
        <v>30.546265328874021</v>
      </c>
      <c r="AA25" s="104">
        <v>69.453734671125972</v>
      </c>
      <c r="AB25" s="136">
        <v>601.89999999999986</v>
      </c>
      <c r="AC25" s="115">
        <v>28928</v>
      </c>
      <c r="AD25" s="115">
        <v>11018</v>
      </c>
      <c r="AE25" s="138">
        <v>63</v>
      </c>
      <c r="AF25" s="79">
        <v>10</v>
      </c>
      <c r="AG25" s="130">
        <v>174</v>
      </c>
    </row>
    <row r="26" spans="1:35" ht="15" customHeight="1" x14ac:dyDescent="0.2">
      <c r="A26" s="14" t="s">
        <v>165</v>
      </c>
      <c r="B26" s="8">
        <v>20</v>
      </c>
      <c r="C26" s="15">
        <v>0</v>
      </c>
      <c r="D26" s="59">
        <v>20</v>
      </c>
      <c r="E26" s="269">
        <v>20</v>
      </c>
      <c r="F26" s="270">
        <v>10</v>
      </c>
      <c r="G26" s="204"/>
      <c r="H26" s="204"/>
      <c r="I26" s="1" t="s">
        <v>3</v>
      </c>
      <c r="J26" s="16">
        <v>9562.51</v>
      </c>
      <c r="K26" s="111">
        <v>28</v>
      </c>
      <c r="L26" s="111">
        <v>41</v>
      </c>
      <c r="M26" s="104">
        <v>97</v>
      </c>
      <c r="N26" s="111">
        <v>13</v>
      </c>
      <c r="O26" s="268">
        <f t="shared" si="0"/>
        <v>4.5999167045357057</v>
      </c>
      <c r="P26" s="131">
        <v>2.9433108444712652</v>
      </c>
      <c r="Q26" s="131">
        <v>1.6566058600644407</v>
      </c>
      <c r="R26" s="89">
        <v>3.0317351598173514E-2</v>
      </c>
      <c r="S26" s="89">
        <v>0.95286157904448587</v>
      </c>
      <c r="T26" s="131">
        <v>1.8622796007258582</v>
      </c>
      <c r="U26" s="131">
        <v>1.7339263619117091</v>
      </c>
      <c r="V26" s="131">
        <v>5.0849162853651E-2</v>
      </c>
      <c r="W26" s="144">
        <v>0.94973332618288675</v>
      </c>
      <c r="X26" s="104">
        <v>16.064967640902498</v>
      </c>
      <c r="Y26" s="104">
        <v>35.767286445782915</v>
      </c>
      <c r="Z26" s="104">
        <v>30.994152046783626</v>
      </c>
      <c r="AA26" s="104">
        <v>69.005847953216374</v>
      </c>
      <c r="AB26" s="136">
        <v>253.06999999999996</v>
      </c>
      <c r="AC26" s="115">
        <v>14667</v>
      </c>
      <c r="AD26" s="115">
        <v>3742</v>
      </c>
      <c r="AE26" s="138">
        <v>15</v>
      </c>
      <c r="AF26" s="79">
        <v>2</v>
      </c>
      <c r="AG26" s="130">
        <v>158</v>
      </c>
    </row>
    <row r="27" spans="1:35" ht="15" customHeight="1" x14ac:dyDescent="0.2">
      <c r="A27" s="14" t="s">
        <v>166</v>
      </c>
      <c r="B27" s="8">
        <v>21</v>
      </c>
      <c r="C27" s="15">
        <v>0</v>
      </c>
      <c r="D27" s="59">
        <v>21</v>
      </c>
      <c r="E27" s="269">
        <v>21</v>
      </c>
      <c r="F27" s="270">
        <v>10</v>
      </c>
      <c r="G27" s="204"/>
      <c r="H27" s="204"/>
      <c r="I27" s="1" t="s">
        <v>4</v>
      </c>
      <c r="J27" s="16">
        <v>8425.49</v>
      </c>
      <c r="K27" s="111">
        <v>29</v>
      </c>
      <c r="L27" s="111">
        <v>38</v>
      </c>
      <c r="M27" s="104">
        <v>82</v>
      </c>
      <c r="N27" s="111">
        <v>9</v>
      </c>
      <c r="O27" s="268">
        <f t="shared" si="0"/>
        <v>4.191316685647509</v>
      </c>
      <c r="P27" s="131">
        <v>2.9804154129896543</v>
      </c>
      <c r="Q27" s="131">
        <v>1.2109012726578545</v>
      </c>
      <c r="R27" s="89">
        <v>1.5662576103500761E-2</v>
      </c>
      <c r="S27" s="89">
        <v>2.4534719183926308</v>
      </c>
      <c r="T27" s="131">
        <v>0.99161537091467922</v>
      </c>
      <c r="U27" s="131">
        <v>0.74243449527692595</v>
      </c>
      <c r="V27" s="131">
        <v>3.7949010632707999E-3</v>
      </c>
      <c r="W27" s="144">
        <v>1.345156117728793</v>
      </c>
      <c r="X27" s="104">
        <v>12.629288624312403</v>
      </c>
      <c r="Y27" s="104">
        <v>43.831060519672455</v>
      </c>
      <c r="Z27" s="104">
        <v>22.368421052631579</v>
      </c>
      <c r="AA27" s="104">
        <v>77.631578947368425</v>
      </c>
      <c r="AB27" s="136">
        <v>252.17</v>
      </c>
      <c r="AC27" s="115">
        <v>8960</v>
      </c>
      <c r="AD27" s="115">
        <v>14333</v>
      </c>
      <c r="AE27" s="138">
        <v>28</v>
      </c>
      <c r="AF27" s="79">
        <v>3</v>
      </c>
      <c r="AG27" s="130">
        <v>147</v>
      </c>
    </row>
    <row r="28" spans="1:35" ht="15" customHeight="1" x14ac:dyDescent="0.2">
      <c r="A28" s="14" t="s">
        <v>167</v>
      </c>
      <c r="B28" s="8">
        <v>22</v>
      </c>
      <c r="C28" s="15">
        <v>0</v>
      </c>
      <c r="D28" s="59">
        <v>22</v>
      </c>
      <c r="E28" s="269">
        <v>22</v>
      </c>
      <c r="F28" s="270">
        <v>10</v>
      </c>
      <c r="G28" s="204"/>
      <c r="H28" s="204"/>
      <c r="I28" s="1" t="s">
        <v>5</v>
      </c>
      <c r="J28" s="16">
        <v>13301.329999999996</v>
      </c>
      <c r="K28" s="111">
        <v>34</v>
      </c>
      <c r="L28" s="111">
        <v>47</v>
      </c>
      <c r="M28" s="104">
        <v>92</v>
      </c>
      <c r="N28" s="111">
        <v>13</v>
      </c>
      <c r="O28" s="268">
        <f t="shared" si="0"/>
        <v>3.1782827586035376</v>
      </c>
      <c r="P28" s="131">
        <v>1.8476296236796443</v>
      </c>
      <c r="Q28" s="131">
        <v>1.3306531349238935</v>
      </c>
      <c r="R28" s="89">
        <v>0.45823249619482498</v>
      </c>
      <c r="S28" s="89">
        <v>1.1147238757965441</v>
      </c>
      <c r="T28" s="131">
        <v>1.0893753887209381</v>
      </c>
      <c r="U28" s="131">
        <v>0.96402550315433511</v>
      </c>
      <c r="V28" s="131">
        <v>1.0157990931721001E-2</v>
      </c>
      <c r="W28" s="144">
        <v>1.4450133268303662</v>
      </c>
      <c r="X28" s="104">
        <v>5.970359777913437</v>
      </c>
      <c r="Y28" s="104">
        <v>58.654750791122552</v>
      </c>
      <c r="Z28" s="104">
        <v>9.238451935081148</v>
      </c>
      <c r="AA28" s="104">
        <v>90.761548064918856</v>
      </c>
      <c r="AB28" s="136">
        <v>374.05000000000007</v>
      </c>
      <c r="AC28" s="115">
        <v>19237</v>
      </c>
      <c r="AD28" s="115">
        <v>5461</v>
      </c>
      <c r="AE28" s="138">
        <v>29</v>
      </c>
      <c r="AF28" s="79">
        <v>3</v>
      </c>
      <c r="AG28" s="130">
        <v>28</v>
      </c>
    </row>
    <row r="29" spans="1:35" s="53" customFormat="1" ht="15" customHeight="1" x14ac:dyDescent="0.2">
      <c r="A29" s="17"/>
      <c r="B29" s="9"/>
      <c r="C29" s="18"/>
      <c r="D29" s="18"/>
      <c r="E29" s="127"/>
      <c r="F29" s="127"/>
      <c r="G29" s="10"/>
      <c r="H29" s="10"/>
      <c r="I29" s="10"/>
      <c r="J29" s="19"/>
      <c r="K29" s="19"/>
      <c r="L29" s="19"/>
      <c r="M29" s="19"/>
      <c r="N29" s="19"/>
      <c r="O29" s="12"/>
      <c r="P29" s="12"/>
      <c r="Q29" s="12"/>
      <c r="R29" s="12"/>
      <c r="S29" s="12"/>
      <c r="T29" s="12"/>
      <c r="U29" s="12"/>
      <c r="V29" s="12"/>
      <c r="W29" s="225"/>
      <c r="X29" s="24"/>
      <c r="Y29" s="24"/>
      <c r="Z29" s="12"/>
      <c r="AA29" s="12"/>
      <c r="AB29" s="20"/>
      <c r="AC29" s="20"/>
      <c r="AD29" s="80"/>
      <c r="AE29" s="88"/>
      <c r="AF29" s="286"/>
      <c r="AG29" s="105"/>
      <c r="AI29" s="50"/>
    </row>
    <row r="30" spans="1:35" s="53" customFormat="1" ht="24.95" customHeight="1" x14ac:dyDescent="0.2">
      <c r="A30" s="21" t="s">
        <v>168</v>
      </c>
      <c r="B30" s="7">
        <v>0</v>
      </c>
      <c r="C30" s="22">
        <v>0</v>
      </c>
      <c r="D30" s="22">
        <v>0</v>
      </c>
      <c r="E30" s="271"/>
      <c r="F30" s="270">
        <v>20</v>
      </c>
      <c r="G30" s="204"/>
      <c r="H30" s="204"/>
      <c r="I30" s="78" t="s">
        <v>53</v>
      </c>
      <c r="J30" s="99">
        <v>248209.69999999998</v>
      </c>
      <c r="K30" s="99">
        <v>894</v>
      </c>
      <c r="L30" s="99">
        <v>1260</v>
      </c>
      <c r="M30" s="99">
        <v>3121</v>
      </c>
      <c r="N30" s="99">
        <v>366</v>
      </c>
      <c r="O30" s="90">
        <f>SUM(O7:O28)</f>
        <v>300.54935794044087</v>
      </c>
      <c r="P30" s="90">
        <f t="shared" ref="P30:W30" si="1">SUM(P7:P28)</f>
        <v>247.97769639701164</v>
      </c>
      <c r="Q30" s="90">
        <f t="shared" si="1"/>
        <v>52.571661543429201</v>
      </c>
      <c r="R30" s="90">
        <f t="shared" si="1"/>
        <v>40.599272070015232</v>
      </c>
      <c r="S30" s="90">
        <f t="shared" si="1"/>
        <v>133.25039503100624</v>
      </c>
      <c r="T30" s="90">
        <f t="shared" si="1"/>
        <v>64.259662341841235</v>
      </c>
      <c r="U30" s="90">
        <f t="shared" si="1"/>
        <v>87.506416345701936</v>
      </c>
      <c r="V30" s="90">
        <f t="shared" si="1"/>
        <v>15.532884221891267</v>
      </c>
      <c r="W30" s="90">
        <f t="shared" si="1"/>
        <v>147.843427527654</v>
      </c>
      <c r="X30" s="99">
        <v>38.476090057681574</v>
      </c>
      <c r="Y30" s="99">
        <v>61.523909942318426</v>
      </c>
      <c r="Z30" s="99"/>
      <c r="AA30" s="99"/>
      <c r="AB30" s="288">
        <f t="shared" ref="AB30:AG30" si="2">SUM(AB7:AB28)</f>
        <v>34351.120000000003</v>
      </c>
      <c r="AC30" s="288">
        <f t="shared" si="2"/>
        <v>1254123</v>
      </c>
      <c r="AD30" s="288">
        <f t="shared" si="2"/>
        <v>1044819</v>
      </c>
      <c r="AE30" s="249">
        <f t="shared" si="2"/>
        <v>5311</v>
      </c>
      <c r="AF30" s="289">
        <f t="shared" si="2"/>
        <v>215</v>
      </c>
      <c r="AG30" s="289">
        <f t="shared" si="2"/>
        <v>11529</v>
      </c>
      <c r="AI30" s="50"/>
    </row>
    <row r="31" spans="1:35" s="53" customFormat="1" ht="15" customHeight="1" x14ac:dyDescent="0.2">
      <c r="A31" s="10"/>
      <c r="B31" s="10"/>
      <c r="C31" s="10"/>
      <c r="D31" s="10"/>
      <c r="E31" s="127"/>
      <c r="F31" s="127"/>
      <c r="G31" s="10"/>
      <c r="H31" s="10"/>
      <c r="I31" s="10"/>
      <c r="J31" s="24"/>
      <c r="K31" s="24"/>
      <c r="L31" s="24"/>
      <c r="M31" s="24"/>
      <c r="N31" s="24"/>
      <c r="O31" s="12"/>
      <c r="P31" s="12"/>
      <c r="Q31" s="13"/>
      <c r="R31" s="13"/>
      <c r="S31" s="13"/>
      <c r="T31" s="13"/>
      <c r="U31" s="12"/>
      <c r="V31" s="13"/>
      <c r="W31" s="13"/>
      <c r="X31" s="24"/>
      <c r="Y31" s="24"/>
      <c r="Z31" s="24"/>
      <c r="AA31" s="24"/>
      <c r="AB31" s="24"/>
      <c r="AC31" s="24"/>
      <c r="AD31" s="24"/>
      <c r="AE31" s="35"/>
      <c r="AF31" s="81"/>
      <c r="AG31" s="106"/>
      <c r="AI31" s="50"/>
    </row>
    <row r="32" spans="1:35" s="53" customFormat="1" ht="15" customHeight="1" x14ac:dyDescent="0.25">
      <c r="A32" s="14" t="s">
        <v>169</v>
      </c>
      <c r="B32" s="8">
        <v>350010</v>
      </c>
      <c r="C32" s="15">
        <v>0</v>
      </c>
      <c r="D32" s="59">
        <v>21</v>
      </c>
      <c r="E32" s="269">
        <v>21</v>
      </c>
      <c r="F32" s="270">
        <v>30</v>
      </c>
      <c r="G32" s="204"/>
      <c r="H32" s="4" t="s">
        <v>1064</v>
      </c>
      <c r="I32" s="1" t="s">
        <v>4</v>
      </c>
      <c r="J32" s="26">
        <v>411.78</v>
      </c>
      <c r="K32" s="26">
        <v>0.92061047437848809</v>
      </c>
      <c r="L32" s="26">
        <v>1.2808493556570268</v>
      </c>
      <c r="M32" s="26">
        <v>2.98</v>
      </c>
      <c r="N32" s="26">
        <v>0.36023888127853876</v>
      </c>
      <c r="O32" s="268">
        <f t="shared" ref="O32:O95" si="3">SUM(P32:Q32)</f>
        <v>0.34547724590764251</v>
      </c>
      <c r="P32" s="259">
        <v>0.10214611872154</v>
      </c>
      <c r="Q32" s="259">
        <v>0.24333112718610253</v>
      </c>
      <c r="R32" s="314">
        <v>0</v>
      </c>
      <c r="S32" s="89">
        <v>0.29363067062785253</v>
      </c>
      <c r="T32" s="89">
        <v>5.0031506786637994E-2</v>
      </c>
      <c r="U32" s="89">
        <v>1.8150684931519999E-3</v>
      </c>
      <c r="V32" s="89">
        <v>0</v>
      </c>
      <c r="W32" s="102">
        <v>9.9045056659722228E-2</v>
      </c>
      <c r="X32" s="104">
        <v>31.662075982269997</v>
      </c>
      <c r="Y32" s="104">
        <v>369.39088645981661</v>
      </c>
      <c r="Z32" s="104">
        <v>7.8947368421052628</v>
      </c>
      <c r="AA32" s="104">
        <v>92.10526315789474</v>
      </c>
      <c r="AB32" s="208">
        <v>26.5</v>
      </c>
      <c r="AC32" s="115">
        <v>1592</v>
      </c>
      <c r="AD32" s="115">
        <v>197</v>
      </c>
      <c r="AE32" s="263">
        <v>4</v>
      </c>
      <c r="AF32" s="287">
        <v>1</v>
      </c>
      <c r="AG32" s="130">
        <v>1</v>
      </c>
      <c r="AI32" s="50"/>
    </row>
    <row r="33" spans="1:35" s="53" customFormat="1" ht="15" customHeight="1" x14ac:dyDescent="0.25">
      <c r="A33" s="14" t="s">
        <v>170</v>
      </c>
      <c r="B33" s="8">
        <v>350020</v>
      </c>
      <c r="C33" s="15">
        <v>0</v>
      </c>
      <c r="D33" s="59">
        <v>16</v>
      </c>
      <c r="E33" s="269">
        <v>16</v>
      </c>
      <c r="F33" s="270">
        <v>30</v>
      </c>
      <c r="G33" s="204"/>
      <c r="H33" s="4" t="s">
        <v>1065</v>
      </c>
      <c r="I33" s="1" t="s">
        <v>0</v>
      </c>
      <c r="J33" s="26">
        <v>210.84</v>
      </c>
      <c r="K33" s="26">
        <v>0.49032514396245563</v>
      </c>
      <c r="L33" s="26">
        <v>0.63041804223744291</v>
      </c>
      <c r="M33" s="26">
        <v>1.55</v>
      </c>
      <c r="N33" s="26">
        <v>0.14009289827498728</v>
      </c>
      <c r="O33" s="268">
        <f t="shared" si="3"/>
        <v>7.0466133890052005E-2</v>
      </c>
      <c r="P33" s="259">
        <v>5.8188736662442002E-2</v>
      </c>
      <c r="Q33" s="259">
        <v>1.2277397227609999E-2</v>
      </c>
      <c r="R33" s="314">
        <v>0</v>
      </c>
      <c r="S33" s="89">
        <v>1.2277397227609999E-2</v>
      </c>
      <c r="T33" s="89">
        <v>2.9672754946680001E-2</v>
      </c>
      <c r="U33" s="89">
        <v>2.8515981715762004E-2</v>
      </c>
      <c r="V33" s="89">
        <v>0</v>
      </c>
      <c r="W33" s="102">
        <v>8.4955645833333336E-3</v>
      </c>
      <c r="X33" s="104">
        <v>28.457598178713717</v>
      </c>
      <c r="Y33" s="104">
        <v>14.228799089356858</v>
      </c>
      <c r="Z33" s="104">
        <v>66.666666666666657</v>
      </c>
      <c r="AA33" s="104">
        <v>33.333333333333329</v>
      </c>
      <c r="AB33" s="284">
        <v>2.2799999999999998</v>
      </c>
      <c r="AC33" s="115">
        <v>158</v>
      </c>
      <c r="AD33" s="115">
        <v>18</v>
      </c>
      <c r="AE33" s="263">
        <v>1</v>
      </c>
      <c r="AF33" s="287">
        <v>0</v>
      </c>
      <c r="AG33" s="130">
        <v>2</v>
      </c>
      <c r="AI33" s="50"/>
    </row>
    <row r="34" spans="1:35" s="53" customFormat="1" ht="15" customHeight="1" x14ac:dyDescent="0.25">
      <c r="A34" s="14" t="s">
        <v>171</v>
      </c>
      <c r="B34" s="8">
        <v>350030</v>
      </c>
      <c r="C34" s="15">
        <v>0</v>
      </c>
      <c r="D34" s="59">
        <v>9</v>
      </c>
      <c r="E34" s="269">
        <v>9</v>
      </c>
      <c r="F34" s="270">
        <v>30</v>
      </c>
      <c r="G34" s="204"/>
      <c r="H34" s="4" t="s">
        <v>1066</v>
      </c>
      <c r="I34" s="1" t="s">
        <v>18</v>
      </c>
      <c r="J34" s="26">
        <v>473.37</v>
      </c>
      <c r="K34" s="26">
        <v>1.5510285166159312</v>
      </c>
      <c r="L34" s="26">
        <v>2.3015261859462202</v>
      </c>
      <c r="M34" s="26">
        <v>6.37</v>
      </c>
      <c r="N34" s="26">
        <v>0.75049766933028894</v>
      </c>
      <c r="O34" s="268">
        <f t="shared" si="3"/>
        <v>1.1055818236239985</v>
      </c>
      <c r="P34" s="259">
        <v>1.0762893578655577</v>
      </c>
      <c r="Q34" s="259">
        <v>2.9292465758440699E-2</v>
      </c>
      <c r="R34" s="314">
        <v>7.066803018772197E-2</v>
      </c>
      <c r="S34" s="89">
        <v>9.1744977168766256E-2</v>
      </c>
      <c r="T34" s="89">
        <v>3.3016590548827003E-2</v>
      </c>
      <c r="U34" s="89">
        <v>0.9779983380785866</v>
      </c>
      <c r="V34" s="89">
        <v>2.8219178278193003E-3</v>
      </c>
      <c r="W34" s="102">
        <v>8.1066146242552109E-2</v>
      </c>
      <c r="X34" s="104">
        <v>276.73912584236433</v>
      </c>
      <c r="Y34" s="104">
        <v>73.937934385364514</v>
      </c>
      <c r="Z34" s="104">
        <v>78.915662650602414</v>
      </c>
      <c r="AA34" s="104">
        <v>21.084337349397593</v>
      </c>
      <c r="AB34" s="284">
        <v>25.16</v>
      </c>
      <c r="AC34" s="115">
        <v>966</v>
      </c>
      <c r="AD34" s="115">
        <v>732</v>
      </c>
      <c r="AE34" s="263">
        <v>6</v>
      </c>
      <c r="AF34" s="287">
        <v>0</v>
      </c>
      <c r="AG34" s="130">
        <v>66</v>
      </c>
      <c r="AI34" s="50"/>
    </row>
    <row r="35" spans="1:35" s="53" customFormat="1" ht="15" customHeight="1" x14ac:dyDescent="0.25">
      <c r="A35" s="14" t="s">
        <v>172</v>
      </c>
      <c r="B35" s="8">
        <v>350040</v>
      </c>
      <c r="C35" s="15">
        <v>0</v>
      </c>
      <c r="D35" s="59">
        <v>9</v>
      </c>
      <c r="E35" s="269">
        <v>9</v>
      </c>
      <c r="F35" s="270">
        <v>30</v>
      </c>
      <c r="G35" s="204"/>
      <c r="H35" s="4" t="s">
        <v>1067</v>
      </c>
      <c r="I35" s="1" t="s">
        <v>18</v>
      </c>
      <c r="J35" s="26">
        <v>142.59</v>
      </c>
      <c r="K35" s="26">
        <v>0.4703118727803145</v>
      </c>
      <c r="L35" s="26">
        <v>0.7004644913749366</v>
      </c>
      <c r="M35" s="26">
        <v>1.97</v>
      </c>
      <c r="N35" s="26">
        <v>0.2301526185946221</v>
      </c>
      <c r="O35" s="268">
        <f t="shared" si="3"/>
        <v>8.8791095674195894E-2</v>
      </c>
      <c r="P35" s="259">
        <v>6.3573744112010999E-2</v>
      </c>
      <c r="Q35" s="259">
        <v>2.5217351562184898E-2</v>
      </c>
      <c r="R35" s="314">
        <v>0</v>
      </c>
      <c r="S35" s="89">
        <v>5.6328767181414899E-2</v>
      </c>
      <c r="T35" s="89">
        <v>5.5936073059400003E-3</v>
      </c>
      <c r="U35" s="89">
        <v>2.4676940364920998E-2</v>
      </c>
      <c r="V35" s="89">
        <v>2.1917808219199999E-3</v>
      </c>
      <c r="W35" s="102">
        <v>1.9243971874999998E-2</v>
      </c>
      <c r="X35" s="104">
        <v>151.61669641470482</v>
      </c>
      <c r="Y35" s="104">
        <v>42.11574900408467</v>
      </c>
      <c r="Z35" s="104">
        <v>78.260869565217391</v>
      </c>
      <c r="AA35" s="104">
        <v>21.739130434782609</v>
      </c>
      <c r="AB35" s="284">
        <v>5.0199999999999996</v>
      </c>
      <c r="AC35" s="115">
        <v>221</v>
      </c>
      <c r="AD35" s="115">
        <v>166</v>
      </c>
      <c r="AE35" s="263">
        <v>0</v>
      </c>
      <c r="AF35" s="287">
        <v>0</v>
      </c>
      <c r="AG35" s="130">
        <v>4</v>
      </c>
      <c r="AI35" s="50"/>
    </row>
    <row r="36" spans="1:35" s="53" customFormat="1" ht="15" customHeight="1" x14ac:dyDescent="0.25">
      <c r="A36" s="14" t="s">
        <v>173</v>
      </c>
      <c r="B36" s="8">
        <v>350050</v>
      </c>
      <c r="C36" s="15">
        <v>0</v>
      </c>
      <c r="D36" s="59">
        <v>9</v>
      </c>
      <c r="E36" s="269">
        <v>9</v>
      </c>
      <c r="F36" s="270">
        <v>30</v>
      </c>
      <c r="G36" s="204"/>
      <c r="H36" s="4" t="s">
        <v>1068</v>
      </c>
      <c r="I36" s="1" t="s">
        <v>18</v>
      </c>
      <c r="J36" s="26">
        <v>60</v>
      </c>
      <c r="K36" s="26">
        <v>0.18011944063926941</v>
      </c>
      <c r="L36" s="26">
        <v>0.27017916095890415</v>
      </c>
      <c r="M36" s="26">
        <v>0.74</v>
      </c>
      <c r="N36" s="26">
        <v>9.0059720319634745E-2</v>
      </c>
      <c r="O36" s="268">
        <f t="shared" si="3"/>
        <v>7.234261809241041E-2</v>
      </c>
      <c r="P36" s="259">
        <v>6.8105022929068906E-2</v>
      </c>
      <c r="Q36" s="259">
        <v>4.2375951633415003E-3</v>
      </c>
      <c r="R36" s="314">
        <v>0</v>
      </c>
      <c r="S36" s="89">
        <v>6.3223896536499499E-2</v>
      </c>
      <c r="T36" s="89">
        <v>8.2191784087899995E-5</v>
      </c>
      <c r="U36" s="89">
        <v>6.1707763367129997E-3</v>
      </c>
      <c r="V36" s="89">
        <v>2.8657534351100001E-3</v>
      </c>
      <c r="W36" s="102">
        <v>5.3325161620370369E-2</v>
      </c>
      <c r="X36" s="104">
        <v>216.66666666666669</v>
      </c>
      <c r="Y36" s="104">
        <v>133.33333333333334</v>
      </c>
      <c r="Z36" s="104">
        <v>61.904761904761905</v>
      </c>
      <c r="AA36" s="104">
        <v>38.095238095238095</v>
      </c>
      <c r="AB36" s="284">
        <v>12.7</v>
      </c>
      <c r="AC36" s="115">
        <v>85</v>
      </c>
      <c r="AD36" s="115">
        <v>895</v>
      </c>
      <c r="AE36" s="263">
        <v>0</v>
      </c>
      <c r="AF36" s="287">
        <v>0</v>
      </c>
      <c r="AG36" s="130">
        <v>24</v>
      </c>
      <c r="AI36" s="50"/>
    </row>
    <row r="37" spans="1:35" s="53" customFormat="1" ht="15" customHeight="1" x14ac:dyDescent="0.25">
      <c r="A37" s="14" t="s">
        <v>174</v>
      </c>
      <c r="B37" s="8">
        <v>350055</v>
      </c>
      <c r="C37" s="15">
        <v>0</v>
      </c>
      <c r="D37" s="59">
        <v>17</v>
      </c>
      <c r="E37" s="269">
        <v>17</v>
      </c>
      <c r="F37" s="270">
        <v>30</v>
      </c>
      <c r="G37" s="204"/>
      <c r="H37" s="4" t="s">
        <v>1069</v>
      </c>
      <c r="I37" s="1" t="s">
        <v>7</v>
      </c>
      <c r="J37" s="26">
        <v>408.47</v>
      </c>
      <c r="K37" s="26">
        <v>1.5910550589802133</v>
      </c>
      <c r="L37" s="26">
        <v>2.0013271182141046</v>
      </c>
      <c r="M37" s="26">
        <v>3.78</v>
      </c>
      <c r="N37" s="26">
        <v>0.41027205923389132</v>
      </c>
      <c r="O37" s="268">
        <f t="shared" si="3"/>
        <v>0.26889315064789843</v>
      </c>
      <c r="P37" s="259">
        <v>0.23531689475807002</v>
      </c>
      <c r="Q37" s="259">
        <v>3.3576255889828398E-2</v>
      </c>
      <c r="R37" s="314">
        <v>0</v>
      </c>
      <c r="S37" s="89">
        <v>3.3576255889828398E-2</v>
      </c>
      <c r="T37" s="89">
        <v>0.11813698624947</v>
      </c>
      <c r="U37" s="89">
        <v>0.11717990850860002</v>
      </c>
      <c r="V37" s="89">
        <v>0</v>
      </c>
      <c r="W37" s="102">
        <v>1.1332116145833335E-2</v>
      </c>
      <c r="X37" s="104">
        <v>24.481602076039856</v>
      </c>
      <c r="Y37" s="104">
        <v>17.137121453227898</v>
      </c>
      <c r="Z37" s="104">
        <v>58.82352941176471</v>
      </c>
      <c r="AA37" s="104">
        <v>41.17647058823529</v>
      </c>
      <c r="AB37" s="284">
        <v>3.16</v>
      </c>
      <c r="AC37" s="115">
        <v>138</v>
      </c>
      <c r="AD37" s="115">
        <v>106</v>
      </c>
      <c r="AE37" s="263">
        <v>0</v>
      </c>
      <c r="AF37" s="287">
        <v>1</v>
      </c>
      <c r="AG37" s="130">
        <v>9</v>
      </c>
      <c r="AI37" s="50"/>
    </row>
    <row r="38" spans="1:35" s="53" customFormat="1" ht="15" customHeight="1" x14ac:dyDescent="0.25">
      <c r="A38" s="14" t="s">
        <v>175</v>
      </c>
      <c r="B38" s="8">
        <v>350060</v>
      </c>
      <c r="C38" s="15">
        <v>0</v>
      </c>
      <c r="D38" s="59">
        <v>5</v>
      </c>
      <c r="E38" s="269">
        <v>5</v>
      </c>
      <c r="F38" s="270">
        <v>30</v>
      </c>
      <c r="G38" s="204"/>
      <c r="H38" s="4" t="s">
        <v>1070</v>
      </c>
      <c r="I38" s="1" t="s">
        <v>9</v>
      </c>
      <c r="J38" s="26">
        <v>3.64</v>
      </c>
      <c r="K38" s="26">
        <v>1.0006635591070522E-2</v>
      </c>
      <c r="L38" s="26">
        <v>2.0013271182141044E-2</v>
      </c>
      <c r="M38" s="26">
        <v>0.05</v>
      </c>
      <c r="N38" s="26">
        <v>1.0006635591070522E-2</v>
      </c>
      <c r="O38" s="268">
        <f t="shared" si="3"/>
        <v>3.6244291606061296E-2</v>
      </c>
      <c r="P38" s="259">
        <v>3.6102739098999997E-2</v>
      </c>
      <c r="Q38" s="259">
        <v>1.4155250706129999E-4</v>
      </c>
      <c r="R38" s="314">
        <v>0</v>
      </c>
      <c r="S38" s="89">
        <v>3.6244291606061296E-2</v>
      </c>
      <c r="T38" s="89">
        <v>0</v>
      </c>
      <c r="U38" s="89">
        <v>0</v>
      </c>
      <c r="V38" s="89">
        <v>0</v>
      </c>
      <c r="W38" s="102">
        <v>7.4999999999999997E-3</v>
      </c>
      <c r="X38" s="104">
        <v>274.72527472527474</v>
      </c>
      <c r="Y38" s="104">
        <v>549.45054945054949</v>
      </c>
      <c r="Z38" s="104">
        <v>33.333333333333329</v>
      </c>
      <c r="AA38" s="104">
        <v>66.666666666666657</v>
      </c>
      <c r="AB38" s="284">
        <v>2.2000000000000002</v>
      </c>
      <c r="AC38" s="115">
        <v>0</v>
      </c>
      <c r="AD38" s="115">
        <v>170</v>
      </c>
      <c r="AE38" s="263">
        <v>3</v>
      </c>
      <c r="AF38" s="287">
        <v>0</v>
      </c>
      <c r="AG38" s="130">
        <v>3</v>
      </c>
      <c r="AI38" s="50"/>
    </row>
    <row r="39" spans="1:35" s="53" customFormat="1" ht="15" customHeight="1" x14ac:dyDescent="0.25">
      <c r="A39" s="14" t="s">
        <v>176</v>
      </c>
      <c r="B39" s="8">
        <v>350070</v>
      </c>
      <c r="C39" s="15">
        <v>0</v>
      </c>
      <c r="D39" s="59">
        <v>13</v>
      </c>
      <c r="E39" s="269">
        <v>13</v>
      </c>
      <c r="F39" s="270">
        <v>30</v>
      </c>
      <c r="G39" s="204"/>
      <c r="H39" s="4" t="s">
        <v>1071</v>
      </c>
      <c r="I39" s="1" t="s">
        <v>10</v>
      </c>
      <c r="J39" s="26">
        <v>967.59</v>
      </c>
      <c r="K39" s="26">
        <v>3.5423489992389654</v>
      </c>
      <c r="L39" s="26">
        <v>4.4529528380263832</v>
      </c>
      <c r="M39" s="26">
        <v>8.56</v>
      </c>
      <c r="N39" s="26">
        <v>0.9106038387874178</v>
      </c>
      <c r="O39" s="268">
        <f t="shared" si="3"/>
        <v>0.34248306693460145</v>
      </c>
      <c r="P39" s="259">
        <v>1.5182648401819999E-2</v>
      </c>
      <c r="Q39" s="259">
        <v>0.32730041853278147</v>
      </c>
      <c r="R39" s="314">
        <v>0</v>
      </c>
      <c r="S39" s="89">
        <v>9.1457381740040009E-4</v>
      </c>
      <c r="T39" s="89">
        <v>0.31829223740945101</v>
      </c>
      <c r="U39" s="89">
        <v>1.7796803652959998E-2</v>
      </c>
      <c r="V39" s="89">
        <v>5.4794520547899999E-3</v>
      </c>
      <c r="W39" s="102">
        <v>0.10142355560416666</v>
      </c>
      <c r="X39" s="104">
        <v>6.6441375258199908</v>
      </c>
      <c r="Y39" s="104">
        <v>86.373787835659883</v>
      </c>
      <c r="Z39" s="104">
        <v>7.1428571428571423</v>
      </c>
      <c r="AA39" s="104">
        <v>92.857142857142861</v>
      </c>
      <c r="AB39" s="284">
        <v>27.92</v>
      </c>
      <c r="AC39" s="115">
        <v>0</v>
      </c>
      <c r="AD39" s="115">
        <v>1885</v>
      </c>
      <c r="AE39" s="263">
        <v>0</v>
      </c>
      <c r="AF39" s="287">
        <v>0</v>
      </c>
      <c r="AG39" s="130">
        <v>3</v>
      </c>
      <c r="AI39" s="50"/>
    </row>
    <row r="40" spans="1:35" s="53" customFormat="1" ht="15" customHeight="1" x14ac:dyDescent="0.25">
      <c r="A40" s="14" t="s">
        <v>177</v>
      </c>
      <c r="B40" s="8">
        <v>350075</v>
      </c>
      <c r="C40" s="15">
        <v>0</v>
      </c>
      <c r="D40" s="59">
        <v>10</v>
      </c>
      <c r="E40" s="269">
        <v>10</v>
      </c>
      <c r="F40" s="270">
        <v>30</v>
      </c>
      <c r="G40" s="204"/>
      <c r="H40" s="4" t="s">
        <v>1072</v>
      </c>
      <c r="I40" s="1" t="s">
        <v>54</v>
      </c>
      <c r="J40" s="26">
        <v>159.19</v>
      </c>
      <c r="K40" s="26">
        <v>0.30019906773211563</v>
      </c>
      <c r="L40" s="26">
        <v>0.51033841514459666</v>
      </c>
      <c r="M40" s="26">
        <v>1.43</v>
      </c>
      <c r="N40" s="26">
        <v>0.21013934741248103</v>
      </c>
      <c r="O40" s="268">
        <f t="shared" si="3"/>
        <v>1.1692237434863098E-2</v>
      </c>
      <c r="P40" s="259">
        <v>1.1575342204470001E-3</v>
      </c>
      <c r="Q40" s="259">
        <v>1.0534703214416099E-2</v>
      </c>
      <c r="R40" s="314">
        <v>0</v>
      </c>
      <c r="S40" s="89">
        <v>4.8954338080298993E-3</v>
      </c>
      <c r="T40" s="89">
        <v>3.1963470319620001E-4</v>
      </c>
      <c r="U40" s="89">
        <v>6.4771689236369995E-3</v>
      </c>
      <c r="V40" s="89">
        <v>0</v>
      </c>
      <c r="W40" s="102">
        <v>9.8365968749999991E-3</v>
      </c>
      <c r="X40" s="104">
        <v>12.563603241409636</v>
      </c>
      <c r="Y40" s="104">
        <v>62.818016207048181</v>
      </c>
      <c r="Z40" s="104">
        <v>16.666666666666664</v>
      </c>
      <c r="AA40" s="104">
        <v>83.333333333333343</v>
      </c>
      <c r="AB40" s="284">
        <v>2.93</v>
      </c>
      <c r="AC40" s="115">
        <v>154</v>
      </c>
      <c r="AD40" s="115">
        <v>72</v>
      </c>
      <c r="AE40" s="263">
        <v>0</v>
      </c>
      <c r="AF40" s="287">
        <v>0</v>
      </c>
      <c r="AG40" s="130">
        <v>6</v>
      </c>
      <c r="AI40" s="50"/>
    </row>
    <row r="41" spans="1:35" s="53" customFormat="1" ht="15" customHeight="1" x14ac:dyDescent="0.25">
      <c r="A41" s="14" t="s">
        <v>178</v>
      </c>
      <c r="B41" s="8">
        <v>350080</v>
      </c>
      <c r="C41" s="15">
        <v>0</v>
      </c>
      <c r="D41" s="59">
        <v>21</v>
      </c>
      <c r="E41" s="269">
        <v>21</v>
      </c>
      <c r="F41" s="270">
        <v>30</v>
      </c>
      <c r="G41" s="204"/>
      <c r="H41" s="4" t="s">
        <v>1073</v>
      </c>
      <c r="I41" s="1" t="s">
        <v>4</v>
      </c>
      <c r="J41" s="26">
        <v>119.5</v>
      </c>
      <c r="K41" s="26">
        <v>0.32021233891425671</v>
      </c>
      <c r="L41" s="26">
        <v>0.42027869482496194</v>
      </c>
      <c r="M41" s="26">
        <v>0.9</v>
      </c>
      <c r="N41" s="26">
        <v>0.10006635591070523</v>
      </c>
      <c r="O41" s="268">
        <f t="shared" si="3"/>
        <v>8.0573060441780989E-3</v>
      </c>
      <c r="P41" s="259">
        <v>0</v>
      </c>
      <c r="Q41" s="259">
        <v>8.0573060441780989E-3</v>
      </c>
      <c r="R41" s="314">
        <v>0</v>
      </c>
      <c r="S41" s="89">
        <v>8.0573060441780989E-3</v>
      </c>
      <c r="T41" s="89">
        <v>0</v>
      </c>
      <c r="U41" s="89">
        <v>0</v>
      </c>
      <c r="V41" s="89">
        <v>0</v>
      </c>
      <c r="W41" s="102">
        <v>8.8952500000000004E-3</v>
      </c>
      <c r="X41" s="104">
        <v>0</v>
      </c>
      <c r="Y41" s="104">
        <v>41.84100418410042</v>
      </c>
      <c r="Z41" s="104">
        <v>0</v>
      </c>
      <c r="AA41" s="104">
        <v>100</v>
      </c>
      <c r="AB41" s="284">
        <v>2.4</v>
      </c>
      <c r="AC41" s="115">
        <v>152</v>
      </c>
      <c r="AD41" s="115">
        <v>33</v>
      </c>
      <c r="AE41" s="263">
        <v>1</v>
      </c>
      <c r="AF41" s="287">
        <v>0</v>
      </c>
      <c r="AG41" s="130">
        <v>0</v>
      </c>
      <c r="AI41" s="50"/>
    </row>
    <row r="42" spans="1:35" s="53" customFormat="1" ht="15" customHeight="1" x14ac:dyDescent="0.25">
      <c r="A42" s="14" t="s">
        <v>179</v>
      </c>
      <c r="B42" s="8">
        <v>350090</v>
      </c>
      <c r="C42" s="15">
        <v>0</v>
      </c>
      <c r="D42" s="59">
        <v>12</v>
      </c>
      <c r="E42" s="269">
        <v>12</v>
      </c>
      <c r="F42" s="270">
        <v>30</v>
      </c>
      <c r="G42" s="204"/>
      <c r="H42" s="4" t="s">
        <v>1074</v>
      </c>
      <c r="I42" s="1" t="s">
        <v>11</v>
      </c>
      <c r="J42" s="26">
        <v>316.08999999999997</v>
      </c>
      <c r="K42" s="26">
        <v>0.6204114066463724</v>
      </c>
      <c r="L42" s="26">
        <v>0.92061047437848809</v>
      </c>
      <c r="M42" s="26">
        <v>2.76</v>
      </c>
      <c r="N42" s="26">
        <v>0.30019906773211569</v>
      </c>
      <c r="O42" s="268">
        <f t="shared" si="3"/>
        <v>0.75277777744691465</v>
      </c>
      <c r="P42" s="259">
        <v>0.73345129375932905</v>
      </c>
      <c r="Q42" s="259">
        <v>1.932648368758566E-2</v>
      </c>
      <c r="R42" s="314">
        <v>0</v>
      </c>
      <c r="S42" s="89">
        <v>1.792237409854466E-2</v>
      </c>
      <c r="T42" s="89">
        <v>0</v>
      </c>
      <c r="U42" s="89">
        <v>0.73485540334837007</v>
      </c>
      <c r="V42" s="89">
        <v>0</v>
      </c>
      <c r="W42" s="102">
        <v>8.0439432291666661E-3</v>
      </c>
      <c r="X42" s="104">
        <v>179.46184315619442</v>
      </c>
      <c r="Y42" s="104">
        <v>102.54962466068253</v>
      </c>
      <c r="Z42" s="104">
        <v>63.636363636363633</v>
      </c>
      <c r="AA42" s="104">
        <v>36.363636363636367</v>
      </c>
      <c r="AB42" s="284">
        <v>2.25</v>
      </c>
      <c r="AC42" s="115">
        <v>119</v>
      </c>
      <c r="AD42" s="115">
        <v>55</v>
      </c>
      <c r="AE42" s="263">
        <v>0</v>
      </c>
      <c r="AF42" s="287">
        <v>0</v>
      </c>
      <c r="AG42" s="130">
        <v>24</v>
      </c>
      <c r="AI42" s="50"/>
    </row>
    <row r="43" spans="1:35" s="53" customFormat="1" ht="15" customHeight="1" x14ac:dyDescent="0.25">
      <c r="A43" s="14" t="s">
        <v>180</v>
      </c>
      <c r="B43" s="8">
        <v>350100</v>
      </c>
      <c r="C43" s="15">
        <v>0</v>
      </c>
      <c r="D43" s="59">
        <v>4</v>
      </c>
      <c r="E43" s="269">
        <v>4</v>
      </c>
      <c r="F43" s="270">
        <v>30</v>
      </c>
      <c r="G43" s="204"/>
      <c r="H43" s="4" t="s">
        <v>1075</v>
      </c>
      <c r="I43" s="1" t="s">
        <v>15</v>
      </c>
      <c r="J43" s="26">
        <v>929.43</v>
      </c>
      <c r="K43" s="26">
        <v>2.9919840417300865</v>
      </c>
      <c r="L43" s="26">
        <v>4.6430789142567219</v>
      </c>
      <c r="M43" s="26">
        <v>14.78</v>
      </c>
      <c r="N43" s="26">
        <v>1.6510948725266354</v>
      </c>
      <c r="O43" s="268">
        <f t="shared" si="3"/>
        <v>0.24725738313104614</v>
      </c>
      <c r="P43" s="259">
        <v>0.19606826453818904</v>
      </c>
      <c r="Q43" s="259">
        <v>5.1189118592857095E-2</v>
      </c>
      <c r="R43" s="314">
        <v>1.7107432775240994E-3</v>
      </c>
      <c r="S43" s="89">
        <v>0.12485159956705082</v>
      </c>
      <c r="T43" s="89">
        <v>3.5578386605769998E-4</v>
      </c>
      <c r="U43" s="89">
        <v>0.11226917783238761</v>
      </c>
      <c r="V43" s="89">
        <v>9.78082186555E-3</v>
      </c>
      <c r="W43" s="102">
        <v>4.135461160300926E-2</v>
      </c>
      <c r="X43" s="104">
        <v>69.265767624709198</v>
      </c>
      <c r="Y43" s="104">
        <v>18.890663897647961</v>
      </c>
      <c r="Z43" s="104">
        <v>78.571428571428569</v>
      </c>
      <c r="AA43" s="104">
        <v>21.428571428571427</v>
      </c>
      <c r="AB43" s="284">
        <v>9.9</v>
      </c>
      <c r="AC43" s="115">
        <v>497</v>
      </c>
      <c r="AD43" s="115">
        <v>267</v>
      </c>
      <c r="AE43" s="263">
        <v>0</v>
      </c>
      <c r="AF43" s="287">
        <v>0</v>
      </c>
      <c r="AG43" s="130">
        <v>13</v>
      </c>
      <c r="AI43" s="50"/>
    </row>
    <row r="44" spans="1:35" s="53" customFormat="1" ht="15" customHeight="1" x14ac:dyDescent="0.25">
      <c r="A44" s="14" t="s">
        <v>181</v>
      </c>
      <c r="B44" s="8">
        <v>350110</v>
      </c>
      <c r="C44" s="15">
        <v>0</v>
      </c>
      <c r="D44" s="59">
        <v>19</v>
      </c>
      <c r="E44" s="269">
        <v>19</v>
      </c>
      <c r="F44" s="270">
        <v>30</v>
      </c>
      <c r="G44" s="204"/>
      <c r="H44" s="4" t="s">
        <v>1076</v>
      </c>
      <c r="I44" s="1" t="s">
        <v>2</v>
      </c>
      <c r="J44" s="26">
        <v>318.22000000000003</v>
      </c>
      <c r="K44" s="26">
        <v>0.65043131341958405</v>
      </c>
      <c r="L44" s="26">
        <v>0.92061047437848809</v>
      </c>
      <c r="M44" s="26">
        <v>2.2999999999999998</v>
      </c>
      <c r="N44" s="26">
        <v>0.27017916095890404</v>
      </c>
      <c r="O44" s="268">
        <f t="shared" si="3"/>
        <v>1.7600456655842499E-2</v>
      </c>
      <c r="P44" s="259">
        <v>3.4246575342499998E-5</v>
      </c>
      <c r="Q44" s="259">
        <v>1.7566210080499998E-2</v>
      </c>
      <c r="R44" s="314">
        <v>0</v>
      </c>
      <c r="S44" s="89">
        <v>1.7600456655842502E-2</v>
      </c>
      <c r="T44" s="89">
        <v>0</v>
      </c>
      <c r="U44" s="89">
        <v>0</v>
      </c>
      <c r="V44" s="89">
        <v>0</v>
      </c>
      <c r="W44" s="102">
        <v>8.3347249999999994E-3</v>
      </c>
      <c r="X44" s="104">
        <v>19.422002751864724</v>
      </c>
      <c r="Y44" s="104">
        <v>97.110013759323621</v>
      </c>
      <c r="Z44" s="104">
        <v>16.666666666666664</v>
      </c>
      <c r="AA44" s="104">
        <v>83.333333333333343</v>
      </c>
      <c r="AB44" s="284">
        <v>2.2999999999999998</v>
      </c>
      <c r="AC44" s="115">
        <v>140</v>
      </c>
      <c r="AD44" s="115">
        <v>38</v>
      </c>
      <c r="AE44" s="263">
        <v>0</v>
      </c>
      <c r="AF44" s="287">
        <v>0</v>
      </c>
      <c r="AG44" s="130">
        <v>1</v>
      </c>
      <c r="AI44" s="50"/>
    </row>
    <row r="45" spans="1:35" s="53" customFormat="1" ht="15" customHeight="1" x14ac:dyDescent="0.25">
      <c r="A45" s="14" t="s">
        <v>182</v>
      </c>
      <c r="B45" s="8">
        <v>350115</v>
      </c>
      <c r="C45" s="15">
        <v>0</v>
      </c>
      <c r="D45" s="59">
        <v>10</v>
      </c>
      <c r="E45" s="269">
        <v>10</v>
      </c>
      <c r="F45" s="270">
        <v>30</v>
      </c>
      <c r="G45" s="204"/>
      <c r="H45" s="4" t="s">
        <v>1077</v>
      </c>
      <c r="I45" s="1" t="s">
        <v>54</v>
      </c>
      <c r="J45" s="26">
        <v>83.74</v>
      </c>
      <c r="K45" s="26">
        <v>0.16010616945712836</v>
      </c>
      <c r="L45" s="26">
        <v>0.27017916095890415</v>
      </c>
      <c r="M45" s="26">
        <v>0.75</v>
      </c>
      <c r="N45" s="26">
        <v>0.1100729915017758</v>
      </c>
      <c r="O45" s="268">
        <f t="shared" si="3"/>
        <v>0.10967275424286531</v>
      </c>
      <c r="P45" s="259">
        <v>0.10811187147546</v>
      </c>
      <c r="Q45" s="259">
        <v>1.5608827674053001E-3</v>
      </c>
      <c r="R45" s="314">
        <v>0</v>
      </c>
      <c r="S45" s="89">
        <v>1.1901826300537802E-2</v>
      </c>
      <c r="T45" s="89">
        <v>9.7770927942327501E-2</v>
      </c>
      <c r="U45" s="89">
        <v>0</v>
      </c>
      <c r="V45" s="89">
        <v>0</v>
      </c>
      <c r="W45" s="102">
        <v>3.9607619796296303E-2</v>
      </c>
      <c r="X45" s="104">
        <v>71.650346310007166</v>
      </c>
      <c r="Y45" s="104">
        <v>83.59207069500836</v>
      </c>
      <c r="Z45" s="104">
        <v>46.153846153846153</v>
      </c>
      <c r="AA45" s="104">
        <v>53.846153846153847</v>
      </c>
      <c r="AB45" s="284">
        <v>10.6</v>
      </c>
      <c r="AC45" s="115">
        <v>0</v>
      </c>
      <c r="AD45" s="115">
        <v>818</v>
      </c>
      <c r="AE45" s="263">
        <v>3</v>
      </c>
      <c r="AF45" s="287">
        <v>0</v>
      </c>
      <c r="AG45" s="130">
        <v>10</v>
      </c>
      <c r="AI45" s="50"/>
    </row>
    <row r="46" spans="1:35" s="53" customFormat="1" ht="15" customHeight="1" x14ac:dyDescent="0.25">
      <c r="A46" s="14" t="s">
        <v>183</v>
      </c>
      <c r="B46" s="8">
        <v>350120</v>
      </c>
      <c r="C46" s="15">
        <v>0</v>
      </c>
      <c r="D46" s="59">
        <v>15</v>
      </c>
      <c r="E46" s="269">
        <v>15</v>
      </c>
      <c r="F46" s="270">
        <v>30</v>
      </c>
      <c r="G46" s="204"/>
      <c r="H46" s="4" t="s">
        <v>1078</v>
      </c>
      <c r="I46" s="1" t="s">
        <v>17</v>
      </c>
      <c r="J46" s="26">
        <v>361.84</v>
      </c>
      <c r="K46" s="26">
        <v>0.58038486428209024</v>
      </c>
      <c r="L46" s="26">
        <v>0.87057729642313553</v>
      </c>
      <c r="M46" s="26">
        <v>2.76</v>
      </c>
      <c r="N46" s="26">
        <v>0.29019243214104529</v>
      </c>
      <c r="O46" s="268">
        <f t="shared" si="3"/>
        <v>0.135248630239552</v>
      </c>
      <c r="P46" s="259">
        <v>9.045068493936699E-2</v>
      </c>
      <c r="Q46" s="259">
        <v>4.4797945300185001E-2</v>
      </c>
      <c r="R46" s="314">
        <v>0</v>
      </c>
      <c r="S46" s="89">
        <v>1.6829908683374997E-2</v>
      </c>
      <c r="T46" s="89">
        <v>0</v>
      </c>
      <c r="U46" s="89">
        <v>0.11841872155617698</v>
      </c>
      <c r="V46" s="89">
        <v>0</v>
      </c>
      <c r="W46" s="102">
        <v>9.0496453125000001E-3</v>
      </c>
      <c r="X46" s="104">
        <v>41.454786646031394</v>
      </c>
      <c r="Y46" s="104">
        <v>27.636524430687597</v>
      </c>
      <c r="Z46" s="104">
        <v>60</v>
      </c>
      <c r="AA46" s="104">
        <v>40</v>
      </c>
      <c r="AB46" s="284">
        <v>1.83</v>
      </c>
      <c r="AC46" s="115">
        <v>86</v>
      </c>
      <c r="AD46" s="115">
        <v>55</v>
      </c>
      <c r="AE46" s="263">
        <v>0</v>
      </c>
      <c r="AF46" s="287">
        <v>0</v>
      </c>
      <c r="AG46" s="130">
        <v>11</v>
      </c>
      <c r="AI46" s="50"/>
    </row>
    <row r="47" spans="1:35" s="53" customFormat="1" ht="15" customHeight="1" x14ac:dyDescent="0.25">
      <c r="A47" s="14" t="s">
        <v>184</v>
      </c>
      <c r="B47" s="8">
        <v>350130</v>
      </c>
      <c r="C47" s="15">
        <v>0</v>
      </c>
      <c r="D47" s="59">
        <v>21</v>
      </c>
      <c r="E47" s="269">
        <v>21</v>
      </c>
      <c r="F47" s="270">
        <v>30</v>
      </c>
      <c r="G47" s="204"/>
      <c r="H47" s="4" t="s">
        <v>1079</v>
      </c>
      <c r="I47" s="1" t="s">
        <v>4</v>
      </c>
      <c r="J47" s="26">
        <v>346.28</v>
      </c>
      <c r="K47" s="26">
        <v>0.95063038115169962</v>
      </c>
      <c r="L47" s="26">
        <v>1.2808493556570268</v>
      </c>
      <c r="M47" s="26">
        <v>2.58</v>
      </c>
      <c r="N47" s="26">
        <v>0.33021897450532722</v>
      </c>
      <c r="O47" s="268">
        <f t="shared" si="3"/>
        <v>1.01201598807668E-2</v>
      </c>
      <c r="P47" s="259">
        <v>7.5342465753489999E-3</v>
      </c>
      <c r="Q47" s="259">
        <v>2.5859133054178E-3</v>
      </c>
      <c r="R47" s="314">
        <v>0</v>
      </c>
      <c r="S47" s="89">
        <v>8.914520616412E-3</v>
      </c>
      <c r="T47" s="89">
        <v>5.2070775750579998E-4</v>
      </c>
      <c r="U47" s="89">
        <v>6.84931506849E-4</v>
      </c>
      <c r="V47" s="89">
        <v>0</v>
      </c>
      <c r="W47" s="102">
        <v>6.824715486458334E-2</v>
      </c>
      <c r="X47" s="104">
        <v>32.779074153739366</v>
      </c>
      <c r="Y47" s="104">
        <v>65.558148307478731</v>
      </c>
      <c r="Z47" s="104">
        <v>33.333333333333329</v>
      </c>
      <c r="AA47" s="104">
        <v>66.666666666666657</v>
      </c>
      <c r="AB47" s="284">
        <v>15.55</v>
      </c>
      <c r="AC47" s="115">
        <v>1046</v>
      </c>
      <c r="AD47" s="115">
        <v>153</v>
      </c>
      <c r="AE47" s="263">
        <v>1</v>
      </c>
      <c r="AF47" s="287">
        <v>0</v>
      </c>
      <c r="AG47" s="130">
        <v>6</v>
      </c>
      <c r="AI47" s="50"/>
    </row>
    <row r="48" spans="1:35" s="53" customFormat="1" ht="15" customHeight="1" x14ac:dyDescent="0.25">
      <c r="A48" s="14" t="s">
        <v>185</v>
      </c>
      <c r="B48" s="8">
        <v>350140</v>
      </c>
      <c r="C48" s="15">
        <v>0</v>
      </c>
      <c r="D48" s="59">
        <v>20</v>
      </c>
      <c r="E48" s="269">
        <v>20</v>
      </c>
      <c r="F48" s="270">
        <v>30</v>
      </c>
      <c r="G48" s="204"/>
      <c r="H48" s="4" t="s">
        <v>1080</v>
      </c>
      <c r="I48" s="1" t="s">
        <v>3</v>
      </c>
      <c r="J48" s="26">
        <v>152.62</v>
      </c>
      <c r="K48" s="26">
        <v>0.32021233891425671</v>
      </c>
      <c r="L48" s="26">
        <v>0.46030523718924404</v>
      </c>
      <c r="M48" s="26">
        <v>1.1100000000000001</v>
      </c>
      <c r="N48" s="26">
        <v>0.14009289827498733</v>
      </c>
      <c r="O48" s="268">
        <f t="shared" si="3"/>
        <v>2.3593150426272001E-2</v>
      </c>
      <c r="P48" s="259">
        <v>7.022830928299E-3</v>
      </c>
      <c r="Q48" s="259">
        <v>1.6570319497973E-2</v>
      </c>
      <c r="R48" s="314">
        <v>0</v>
      </c>
      <c r="S48" s="89">
        <v>1.1547488447739999E-2</v>
      </c>
      <c r="T48" s="89">
        <v>0</v>
      </c>
      <c r="U48" s="89">
        <v>1.2045661978532001E-2</v>
      </c>
      <c r="V48" s="89">
        <v>0</v>
      </c>
      <c r="W48" s="102">
        <v>7.9099406250000021E-3</v>
      </c>
      <c r="X48" s="104">
        <v>19.656663608963438</v>
      </c>
      <c r="Y48" s="104">
        <v>45.865548420914685</v>
      </c>
      <c r="Z48" s="104">
        <v>30</v>
      </c>
      <c r="AA48" s="104">
        <v>70</v>
      </c>
      <c r="AB48" s="284">
        <v>2.2400000000000002</v>
      </c>
      <c r="AC48" s="115">
        <v>156</v>
      </c>
      <c r="AD48" s="115">
        <v>16</v>
      </c>
      <c r="AE48" s="263">
        <v>0</v>
      </c>
      <c r="AF48" s="287">
        <v>0</v>
      </c>
      <c r="AG48" s="130">
        <v>4</v>
      </c>
      <c r="AI48" s="50"/>
    </row>
    <row r="49" spans="1:35" s="53" customFormat="1" ht="15" customHeight="1" x14ac:dyDescent="0.25">
      <c r="A49" s="14" t="s">
        <v>186</v>
      </c>
      <c r="B49" s="8">
        <v>350150</v>
      </c>
      <c r="C49" s="15">
        <v>0</v>
      </c>
      <c r="D49" s="59">
        <v>17</v>
      </c>
      <c r="E49" s="269">
        <v>17</v>
      </c>
      <c r="F49" s="270">
        <v>30</v>
      </c>
      <c r="G49" s="204"/>
      <c r="H49" s="4" t="s">
        <v>1081</v>
      </c>
      <c r="I49" s="1" t="s">
        <v>7</v>
      </c>
      <c r="J49" s="26">
        <v>85.04</v>
      </c>
      <c r="K49" s="26">
        <v>0.32021233891425671</v>
      </c>
      <c r="L49" s="26">
        <v>0.41027205923389143</v>
      </c>
      <c r="M49" s="26">
        <v>0.77</v>
      </c>
      <c r="N49" s="26">
        <v>9.0059720319634717E-2</v>
      </c>
      <c r="O49" s="268">
        <f t="shared" si="3"/>
        <v>9.3695890664019996E-2</v>
      </c>
      <c r="P49" s="259">
        <v>8.469246597600999E-2</v>
      </c>
      <c r="Q49" s="259">
        <v>9.0034246880100009E-3</v>
      </c>
      <c r="R49" s="314">
        <v>0</v>
      </c>
      <c r="S49" s="89">
        <v>9.0034246880100009E-3</v>
      </c>
      <c r="T49" s="89">
        <v>0</v>
      </c>
      <c r="U49" s="89">
        <v>8.469246597600999E-2</v>
      </c>
      <c r="V49" s="89">
        <v>0</v>
      </c>
      <c r="W49" s="102">
        <v>7.1822729166666653E-3</v>
      </c>
      <c r="X49" s="104">
        <v>94.073377234242699</v>
      </c>
      <c r="Y49" s="104">
        <v>70.555032925682028</v>
      </c>
      <c r="Z49" s="104">
        <v>57.142857142857139</v>
      </c>
      <c r="AA49" s="104">
        <v>42.857142857142854</v>
      </c>
      <c r="AB49" s="284">
        <v>1.99</v>
      </c>
      <c r="AC49" s="115">
        <v>103</v>
      </c>
      <c r="AD49" s="115">
        <v>51</v>
      </c>
      <c r="AE49" s="263">
        <v>0</v>
      </c>
      <c r="AF49" s="287">
        <v>0</v>
      </c>
      <c r="AG49" s="130">
        <v>6</v>
      </c>
      <c r="AI49" s="50"/>
    </row>
    <row r="50" spans="1:35" s="53" customFormat="1" ht="15" customHeight="1" x14ac:dyDescent="0.25">
      <c r="A50" s="14" t="s">
        <v>187</v>
      </c>
      <c r="B50" s="8">
        <v>350160</v>
      </c>
      <c r="C50" s="15">
        <v>0</v>
      </c>
      <c r="D50" s="59">
        <v>5</v>
      </c>
      <c r="E50" s="269">
        <v>5</v>
      </c>
      <c r="F50" s="270">
        <v>30</v>
      </c>
      <c r="G50" s="204"/>
      <c r="H50" s="4" t="s">
        <v>1082</v>
      </c>
      <c r="I50" s="1" t="s">
        <v>9</v>
      </c>
      <c r="J50" s="26">
        <v>133.63</v>
      </c>
      <c r="K50" s="26">
        <v>0.41027205923389143</v>
      </c>
      <c r="L50" s="26">
        <v>0.6204114066463724</v>
      </c>
      <c r="M50" s="26">
        <v>1.63</v>
      </c>
      <c r="N50" s="26">
        <v>0.21013934741248097</v>
      </c>
      <c r="O50" s="268">
        <f t="shared" si="3"/>
        <v>0.21244253538154304</v>
      </c>
      <c r="P50" s="259">
        <v>6.5295465113604401E-2</v>
      </c>
      <c r="Q50" s="259">
        <v>0.14714707026793863</v>
      </c>
      <c r="R50" s="314">
        <v>0</v>
      </c>
      <c r="S50" s="89">
        <v>4.8985266413124312E-2</v>
      </c>
      <c r="T50" s="89">
        <v>0.15652728417714212</v>
      </c>
      <c r="U50" s="89">
        <v>4.3386605903647001E-3</v>
      </c>
      <c r="V50" s="89">
        <v>2.5913242009120005E-3</v>
      </c>
      <c r="W50" s="102">
        <v>0.76833385416666666</v>
      </c>
      <c r="X50" s="104">
        <v>179.60038913417645</v>
      </c>
      <c r="Y50" s="104">
        <v>1608.9201526603308</v>
      </c>
      <c r="Z50" s="104">
        <v>10.0418410041841</v>
      </c>
      <c r="AA50" s="104">
        <v>89.958158995815893</v>
      </c>
      <c r="AB50" s="284">
        <v>205.43</v>
      </c>
      <c r="AC50" s="115">
        <v>1620</v>
      </c>
      <c r="AD50" s="115">
        <v>10706</v>
      </c>
      <c r="AE50" s="263">
        <v>25</v>
      </c>
      <c r="AF50" s="287">
        <v>0</v>
      </c>
      <c r="AG50" s="130">
        <v>16</v>
      </c>
      <c r="AI50" s="50"/>
    </row>
    <row r="51" spans="1:35" s="53" customFormat="1" ht="15" customHeight="1" x14ac:dyDescent="0.25">
      <c r="A51" s="14" t="s">
        <v>188</v>
      </c>
      <c r="B51" s="8">
        <v>350170</v>
      </c>
      <c r="C51" s="15">
        <v>0</v>
      </c>
      <c r="D51" s="59">
        <v>9</v>
      </c>
      <c r="E51" s="269">
        <v>9</v>
      </c>
      <c r="F51" s="270">
        <v>30</v>
      </c>
      <c r="G51" s="204"/>
      <c r="H51" s="4" t="s">
        <v>1083</v>
      </c>
      <c r="I51" s="1" t="s">
        <v>18</v>
      </c>
      <c r="J51" s="26">
        <v>123.43</v>
      </c>
      <c r="K51" s="26">
        <v>0.3902587880517504</v>
      </c>
      <c r="L51" s="26">
        <v>0.58038486428209024</v>
      </c>
      <c r="M51" s="26">
        <v>1.61</v>
      </c>
      <c r="N51" s="26">
        <v>0.19012607623033984</v>
      </c>
      <c r="O51" s="268">
        <f t="shared" si="3"/>
        <v>0.38391948249688762</v>
      </c>
      <c r="P51" s="259">
        <v>0.22895555554623401</v>
      </c>
      <c r="Q51" s="259">
        <v>0.15496392695065361</v>
      </c>
      <c r="R51" s="314">
        <v>0</v>
      </c>
      <c r="S51" s="89">
        <v>0.129374885874774</v>
      </c>
      <c r="T51" s="89">
        <v>2.6043835587283598E-2</v>
      </c>
      <c r="U51" s="89">
        <v>0.22850076103483</v>
      </c>
      <c r="V51" s="89">
        <v>0</v>
      </c>
      <c r="W51" s="102">
        <v>0.11135144945833332</v>
      </c>
      <c r="X51" s="104">
        <v>56.712306570525797</v>
      </c>
      <c r="Y51" s="104">
        <v>170.13691971157741</v>
      </c>
      <c r="Z51" s="104">
        <v>25</v>
      </c>
      <c r="AA51" s="104">
        <v>75</v>
      </c>
      <c r="AB51" s="284">
        <v>30.33</v>
      </c>
      <c r="AC51" s="115">
        <v>0</v>
      </c>
      <c r="AD51" s="115">
        <v>2047</v>
      </c>
      <c r="AE51" s="263">
        <v>3</v>
      </c>
      <c r="AF51" s="287">
        <v>0</v>
      </c>
      <c r="AG51" s="130">
        <v>5</v>
      </c>
      <c r="AI51" s="50"/>
    </row>
    <row r="52" spans="1:35" s="53" customFormat="1" ht="15" customHeight="1" x14ac:dyDescent="0.25">
      <c r="A52" s="14" t="s">
        <v>189</v>
      </c>
      <c r="B52" s="8">
        <v>350180</v>
      </c>
      <c r="C52" s="15">
        <v>0</v>
      </c>
      <c r="D52" s="59">
        <v>15</v>
      </c>
      <c r="E52" s="269">
        <v>15</v>
      </c>
      <c r="F52" s="270">
        <v>30</v>
      </c>
      <c r="G52" s="204"/>
      <c r="H52" s="4" t="s">
        <v>1084</v>
      </c>
      <c r="I52" s="1" t="s">
        <v>17</v>
      </c>
      <c r="J52" s="26">
        <v>253.85</v>
      </c>
      <c r="K52" s="26">
        <v>0.40026542364282092</v>
      </c>
      <c r="L52" s="26">
        <v>0.61040477105530189</v>
      </c>
      <c r="M52" s="26">
        <v>1.9</v>
      </c>
      <c r="N52" s="26">
        <v>0.21013934741248097</v>
      </c>
      <c r="O52" s="268">
        <f t="shared" si="3"/>
        <v>2.8100875008226001E-2</v>
      </c>
      <c r="P52" s="259">
        <v>2.8100875008226001E-2</v>
      </c>
      <c r="Q52" s="259">
        <v>0</v>
      </c>
      <c r="R52" s="314">
        <v>0</v>
      </c>
      <c r="S52" s="89">
        <v>0</v>
      </c>
      <c r="T52" s="89">
        <v>0</v>
      </c>
      <c r="U52" s="89">
        <v>2.8100875008226001E-2</v>
      </c>
      <c r="V52" s="89">
        <v>0</v>
      </c>
      <c r="W52" s="102">
        <v>1.25122046875E-2</v>
      </c>
      <c r="X52" s="104">
        <v>27.575339767579276</v>
      </c>
      <c r="Y52" s="104">
        <v>0</v>
      </c>
      <c r="Z52" s="104">
        <v>100</v>
      </c>
      <c r="AA52" s="104">
        <v>0</v>
      </c>
      <c r="AB52" s="284">
        <v>3.49</v>
      </c>
      <c r="AC52" s="115">
        <v>240</v>
      </c>
      <c r="AD52" s="115">
        <v>29</v>
      </c>
      <c r="AE52" s="263">
        <v>0</v>
      </c>
      <c r="AF52" s="287">
        <v>0</v>
      </c>
      <c r="AG52" s="130">
        <v>2</v>
      </c>
      <c r="AI52" s="50"/>
    </row>
    <row r="53" spans="1:35" s="53" customFormat="1" ht="15" customHeight="1" x14ac:dyDescent="0.25">
      <c r="A53" s="14" t="s">
        <v>190</v>
      </c>
      <c r="B53" s="8">
        <v>350190</v>
      </c>
      <c r="C53" s="15">
        <v>0</v>
      </c>
      <c r="D53" s="59">
        <v>5</v>
      </c>
      <c r="E53" s="269">
        <v>5</v>
      </c>
      <c r="F53" s="270">
        <v>30</v>
      </c>
      <c r="G53" s="204"/>
      <c r="H53" s="4" t="s">
        <v>1085</v>
      </c>
      <c r="I53" s="1" t="s">
        <v>9</v>
      </c>
      <c r="J53" s="26">
        <v>446.01</v>
      </c>
      <c r="K53" s="26">
        <v>1.3709090759766618</v>
      </c>
      <c r="L53" s="26">
        <v>2.0913868385337393</v>
      </c>
      <c r="M53" s="26">
        <v>5.56</v>
      </c>
      <c r="N53" s="26">
        <v>0.72047776255707752</v>
      </c>
      <c r="O53" s="268">
        <f t="shared" si="3"/>
        <v>0.24064315102542927</v>
      </c>
      <c r="P53" s="259">
        <v>0.1590948248856123</v>
      </c>
      <c r="Q53" s="259">
        <v>8.1548326139816982E-2</v>
      </c>
      <c r="R53" s="314">
        <v>0</v>
      </c>
      <c r="S53" s="89">
        <v>4.8168454990249715E-2</v>
      </c>
      <c r="T53" s="89">
        <v>9.6734703618889001E-2</v>
      </c>
      <c r="U53" s="89">
        <v>5.611533489964262E-2</v>
      </c>
      <c r="V53" s="89">
        <v>3.9624657516648003E-2</v>
      </c>
      <c r="W53" s="102">
        <v>0.1961203303773148</v>
      </c>
      <c r="X53" s="104">
        <v>212.89838941368041</v>
      </c>
      <c r="Y53" s="104">
        <v>176.98781770534879</v>
      </c>
      <c r="Z53" s="104">
        <v>54.605263157894733</v>
      </c>
      <c r="AA53" s="104">
        <v>45.394736842105267</v>
      </c>
      <c r="AB53" s="284">
        <v>44.25</v>
      </c>
      <c r="AC53" s="115">
        <v>1729</v>
      </c>
      <c r="AD53" s="115">
        <v>1258</v>
      </c>
      <c r="AE53" s="263">
        <v>16</v>
      </c>
      <c r="AF53" s="287">
        <v>0</v>
      </c>
      <c r="AG53" s="130">
        <v>153</v>
      </c>
      <c r="AI53" s="50"/>
    </row>
    <row r="54" spans="1:35" s="53" customFormat="1" ht="15" customHeight="1" x14ac:dyDescent="0.25">
      <c r="A54" s="14" t="s">
        <v>191</v>
      </c>
      <c r="B54" s="8">
        <v>350200</v>
      </c>
      <c r="C54" s="15">
        <v>0</v>
      </c>
      <c r="D54" s="59">
        <v>5</v>
      </c>
      <c r="E54" s="269">
        <v>5</v>
      </c>
      <c r="F54" s="270">
        <v>30</v>
      </c>
      <c r="G54" s="204"/>
      <c r="H54" s="4" t="s">
        <v>1086</v>
      </c>
      <c r="I54" s="1" t="s">
        <v>9</v>
      </c>
      <c r="J54" s="26">
        <v>326.63</v>
      </c>
      <c r="K54" s="26">
        <v>1.0306834658802639</v>
      </c>
      <c r="L54" s="26">
        <v>1.5210086098427196</v>
      </c>
      <c r="M54" s="26">
        <v>3.96</v>
      </c>
      <c r="N54" s="26">
        <v>0.49032514396245563</v>
      </c>
      <c r="O54" s="268">
        <f t="shared" si="3"/>
        <v>0.15616986257840101</v>
      </c>
      <c r="P54" s="259">
        <v>0.15110136941681601</v>
      </c>
      <c r="Q54" s="259">
        <v>5.068493161585E-3</v>
      </c>
      <c r="R54" s="314">
        <v>0</v>
      </c>
      <c r="S54" s="89">
        <v>2.5913242118050001E-3</v>
      </c>
      <c r="T54" s="89">
        <v>0.12551369863008</v>
      </c>
      <c r="U54" s="89">
        <v>2.8064839736516002E-2</v>
      </c>
      <c r="V54" s="89">
        <v>0</v>
      </c>
      <c r="W54" s="102">
        <v>1.1175330074674979E-2</v>
      </c>
      <c r="X54" s="104">
        <v>67.213350937406119</v>
      </c>
      <c r="Y54" s="104">
        <v>28.005562890585885</v>
      </c>
      <c r="Z54" s="104">
        <v>70.588235294117652</v>
      </c>
      <c r="AA54" s="104">
        <v>29.411764705882355</v>
      </c>
      <c r="AB54" s="284">
        <v>2.63</v>
      </c>
      <c r="AC54" s="115">
        <v>145</v>
      </c>
      <c r="AD54" s="115">
        <v>58</v>
      </c>
      <c r="AE54" s="263">
        <v>0</v>
      </c>
      <c r="AF54" s="287">
        <v>0</v>
      </c>
      <c r="AG54" s="130">
        <v>16</v>
      </c>
      <c r="AI54" s="50"/>
    </row>
    <row r="55" spans="1:35" s="53" customFormat="1" ht="15" customHeight="1" x14ac:dyDescent="0.25">
      <c r="A55" s="14" t="s">
        <v>192</v>
      </c>
      <c r="B55" s="8">
        <v>350210</v>
      </c>
      <c r="C55" s="15">
        <v>0</v>
      </c>
      <c r="D55" s="59">
        <v>19</v>
      </c>
      <c r="E55" s="269">
        <v>19</v>
      </c>
      <c r="F55" s="270">
        <v>30</v>
      </c>
      <c r="G55" s="204"/>
      <c r="H55" s="4" t="s">
        <v>1087</v>
      </c>
      <c r="I55" s="1" t="s">
        <v>2</v>
      </c>
      <c r="J55" s="26">
        <v>960.1</v>
      </c>
      <c r="K55" s="26">
        <v>1.6611015081177067</v>
      </c>
      <c r="L55" s="26">
        <v>2.2114664656265854</v>
      </c>
      <c r="M55" s="26">
        <v>7.01</v>
      </c>
      <c r="N55" s="26">
        <v>0.5503649575088787</v>
      </c>
      <c r="O55" s="268">
        <f t="shared" si="3"/>
        <v>2.4094211592712691</v>
      </c>
      <c r="P55" s="259">
        <v>2.0876826127499419</v>
      </c>
      <c r="Q55" s="259">
        <v>0.321738546521327</v>
      </c>
      <c r="R55" s="314">
        <v>0</v>
      </c>
      <c r="S55" s="89">
        <v>0.19528420882209882</v>
      </c>
      <c r="T55" s="89">
        <v>0.23223744274829797</v>
      </c>
      <c r="U55" s="89">
        <v>1.9818995077008721</v>
      </c>
      <c r="V55" s="89">
        <v>0</v>
      </c>
      <c r="W55" s="102">
        <v>0.1582208176550926</v>
      </c>
      <c r="X55" s="104">
        <v>10.415581710238516</v>
      </c>
      <c r="Y55" s="104">
        <v>94.781793563170496</v>
      </c>
      <c r="Z55" s="104">
        <v>9.9009900990099009</v>
      </c>
      <c r="AA55" s="104">
        <v>90.099009900990097</v>
      </c>
      <c r="AB55" s="284">
        <v>42.75</v>
      </c>
      <c r="AC55" s="115">
        <v>2116</v>
      </c>
      <c r="AD55" s="115">
        <v>769</v>
      </c>
      <c r="AE55" s="263">
        <v>4</v>
      </c>
      <c r="AF55" s="287">
        <v>1</v>
      </c>
      <c r="AG55" s="130">
        <v>2</v>
      </c>
      <c r="AI55" s="50"/>
    </row>
    <row r="56" spans="1:35" s="53" customFormat="1" ht="15" customHeight="1" x14ac:dyDescent="0.25">
      <c r="A56" s="14" t="s">
        <v>193</v>
      </c>
      <c r="B56" s="8">
        <v>350220</v>
      </c>
      <c r="C56" s="15">
        <v>0</v>
      </c>
      <c r="D56" s="59">
        <v>14</v>
      </c>
      <c r="E56" s="269">
        <v>14</v>
      </c>
      <c r="F56" s="270">
        <v>30</v>
      </c>
      <c r="G56" s="204"/>
      <c r="H56" s="4" t="s">
        <v>1088</v>
      </c>
      <c r="I56" s="1" t="s">
        <v>8</v>
      </c>
      <c r="J56" s="26">
        <v>1028.7</v>
      </c>
      <c r="K56" s="26">
        <v>3.8425480669710801</v>
      </c>
      <c r="L56" s="26">
        <v>5.2234637785388127</v>
      </c>
      <c r="M56" s="26">
        <v>11.66</v>
      </c>
      <c r="N56" s="26">
        <v>1.3809157115677326</v>
      </c>
      <c r="O56" s="268">
        <f t="shared" si="3"/>
        <v>0.53958758753178437</v>
      </c>
      <c r="P56" s="259">
        <v>0.52667891139303646</v>
      </c>
      <c r="Q56" s="259">
        <v>1.2908676138747899E-2</v>
      </c>
      <c r="R56" s="314">
        <v>7.8686612125824437E-2</v>
      </c>
      <c r="S56" s="89">
        <v>6.8736074569555994E-2</v>
      </c>
      <c r="T56" s="89">
        <v>8.9223744292220908E-2</v>
      </c>
      <c r="U56" s="89">
        <v>0.38162776867000736</v>
      </c>
      <c r="V56" s="89">
        <v>0</v>
      </c>
      <c r="W56" s="102">
        <v>5.4032982895833331E-2</v>
      </c>
      <c r="X56" s="104">
        <v>58.326042578011084</v>
      </c>
      <c r="Y56" s="104">
        <v>10.693107805968699</v>
      </c>
      <c r="Z56" s="104">
        <v>84.507042253521121</v>
      </c>
      <c r="AA56" s="104">
        <v>15.492957746478872</v>
      </c>
      <c r="AB56" s="284">
        <v>12.15</v>
      </c>
      <c r="AC56" s="115">
        <v>689</v>
      </c>
      <c r="AD56" s="115">
        <v>248</v>
      </c>
      <c r="AE56" s="263">
        <v>3</v>
      </c>
      <c r="AF56" s="287">
        <v>0</v>
      </c>
      <c r="AG56" s="130">
        <v>62</v>
      </c>
      <c r="AI56" s="50"/>
    </row>
    <row r="57" spans="1:35" s="53" customFormat="1" ht="15" customHeight="1" x14ac:dyDescent="0.25">
      <c r="A57" s="14" t="s">
        <v>194</v>
      </c>
      <c r="B57" s="8">
        <v>350230</v>
      </c>
      <c r="C57" s="15">
        <v>0</v>
      </c>
      <c r="D57" s="59">
        <v>10</v>
      </c>
      <c r="E57" s="269">
        <v>10</v>
      </c>
      <c r="F57" s="270">
        <v>30</v>
      </c>
      <c r="G57" s="204"/>
      <c r="H57" s="4" t="s">
        <v>1089</v>
      </c>
      <c r="I57" s="1" t="s">
        <v>54</v>
      </c>
      <c r="J57" s="26">
        <v>736.46</v>
      </c>
      <c r="K57" s="26">
        <v>1.4609687962962963</v>
      </c>
      <c r="L57" s="26">
        <v>2.471638990994419</v>
      </c>
      <c r="M57" s="26">
        <v>6.85</v>
      </c>
      <c r="N57" s="26">
        <v>1.0106701946981227</v>
      </c>
      <c r="O57" s="268">
        <f t="shared" si="3"/>
        <v>0.26424433208243797</v>
      </c>
      <c r="P57" s="259">
        <v>0.26378200330714996</v>
      </c>
      <c r="Q57" s="259">
        <v>4.62328775288E-4</v>
      </c>
      <c r="R57" s="314">
        <v>0</v>
      </c>
      <c r="S57" s="89">
        <v>1.5421232728107999E-2</v>
      </c>
      <c r="T57" s="89">
        <v>1.5688402010430001E-2</v>
      </c>
      <c r="U57" s="89">
        <v>0.23313469734389999</v>
      </c>
      <c r="V57" s="89">
        <v>0</v>
      </c>
      <c r="W57" s="102">
        <v>1.2130736718750002E-2</v>
      </c>
      <c r="X57" s="104">
        <v>16.647700597194792</v>
      </c>
      <c r="Y57" s="104">
        <v>1.5134273270177083</v>
      </c>
      <c r="Z57" s="104">
        <v>91.666666666666657</v>
      </c>
      <c r="AA57" s="104">
        <v>8.3333333333333321</v>
      </c>
      <c r="AB57" s="284">
        <v>3.34</v>
      </c>
      <c r="AC57" s="115">
        <v>163</v>
      </c>
      <c r="AD57" s="115">
        <v>94</v>
      </c>
      <c r="AE57" s="263">
        <v>1</v>
      </c>
      <c r="AF57" s="287">
        <v>0</v>
      </c>
      <c r="AG57" s="130">
        <v>4</v>
      </c>
      <c r="AI57" s="50"/>
    </row>
    <row r="58" spans="1:35" s="53" customFormat="1" ht="15" customHeight="1" x14ac:dyDescent="0.25">
      <c r="A58" s="14" t="s">
        <v>195</v>
      </c>
      <c r="B58" s="8">
        <v>350240</v>
      </c>
      <c r="C58" s="15">
        <v>0</v>
      </c>
      <c r="D58" s="59">
        <v>22</v>
      </c>
      <c r="E58" s="269">
        <v>22</v>
      </c>
      <c r="F58" s="270">
        <v>30</v>
      </c>
      <c r="G58" s="204"/>
      <c r="H58" s="4" t="s">
        <v>1090</v>
      </c>
      <c r="I58" s="1" t="s">
        <v>5</v>
      </c>
      <c r="J58" s="26">
        <v>320.93</v>
      </c>
      <c r="K58" s="26">
        <v>0.88058393201420593</v>
      </c>
      <c r="L58" s="26">
        <v>1.2208095421106038</v>
      </c>
      <c r="M58" s="26">
        <v>2.38</v>
      </c>
      <c r="N58" s="26">
        <v>0.34022561009639785</v>
      </c>
      <c r="O58" s="268">
        <f t="shared" si="3"/>
        <v>2.1797031980678998E-2</v>
      </c>
      <c r="P58" s="259">
        <v>1.3698630137E-2</v>
      </c>
      <c r="Q58" s="259">
        <v>8.0984018436789998E-3</v>
      </c>
      <c r="R58" s="314">
        <v>0</v>
      </c>
      <c r="S58" s="89">
        <v>7.3447488758600007E-3</v>
      </c>
      <c r="T58" s="89">
        <v>7.5365296781899991E-4</v>
      </c>
      <c r="U58" s="89">
        <v>1.3698630137E-2</v>
      </c>
      <c r="V58" s="89">
        <v>0</v>
      </c>
      <c r="W58" s="102">
        <v>8.1648187500000004E-3</v>
      </c>
      <c r="X58" s="104">
        <v>3.1159442869161502</v>
      </c>
      <c r="Y58" s="104">
        <v>12.463777147664601</v>
      </c>
      <c r="Z58" s="104">
        <v>20</v>
      </c>
      <c r="AA58" s="104">
        <v>80</v>
      </c>
      <c r="AB58" s="284">
        <v>2.29</v>
      </c>
      <c r="AC58" s="115">
        <v>146</v>
      </c>
      <c r="AD58" s="115">
        <v>31</v>
      </c>
      <c r="AE58" s="263">
        <v>0</v>
      </c>
      <c r="AF58" s="287">
        <v>0</v>
      </c>
      <c r="AG58" s="130">
        <v>0</v>
      </c>
      <c r="AI58" s="50"/>
    </row>
    <row r="59" spans="1:35" s="53" customFormat="1" ht="15" customHeight="1" x14ac:dyDescent="0.25">
      <c r="A59" s="14" t="s">
        <v>196</v>
      </c>
      <c r="B59" s="8">
        <v>350250</v>
      </c>
      <c r="C59" s="15">
        <v>0</v>
      </c>
      <c r="D59" s="59">
        <v>2</v>
      </c>
      <c r="E59" s="269">
        <v>2</v>
      </c>
      <c r="F59" s="270">
        <v>30</v>
      </c>
      <c r="G59" s="204"/>
      <c r="H59" s="4" t="s">
        <v>1091</v>
      </c>
      <c r="I59" s="1" t="s">
        <v>6</v>
      </c>
      <c r="J59" s="26">
        <v>120.94</v>
      </c>
      <c r="K59" s="26">
        <v>0.61040477105530189</v>
      </c>
      <c r="L59" s="26">
        <v>0.80053084728564183</v>
      </c>
      <c r="M59" s="26">
        <v>1.84</v>
      </c>
      <c r="N59" s="26">
        <v>0.19012607623033995</v>
      </c>
      <c r="O59" s="268">
        <f t="shared" si="3"/>
        <v>1.75127474514492E-2</v>
      </c>
      <c r="P59" s="259">
        <v>1.2465563289691201E-2</v>
      </c>
      <c r="Q59" s="259">
        <v>5.0471841617579999E-3</v>
      </c>
      <c r="R59" s="314">
        <v>0.27034868087265346</v>
      </c>
      <c r="S59" s="89">
        <v>1.22874809846872E-2</v>
      </c>
      <c r="T59" s="89">
        <v>0</v>
      </c>
      <c r="U59" s="89">
        <v>4.4033486585430002E-3</v>
      </c>
      <c r="V59" s="89">
        <v>8.21917808219E-4</v>
      </c>
      <c r="W59" s="102">
        <v>0.10742819444444444</v>
      </c>
      <c r="X59" s="104">
        <v>41.342814618819254</v>
      </c>
      <c r="Y59" s="104">
        <v>49.611377542583099</v>
      </c>
      <c r="Z59" s="104">
        <v>45.454545454545453</v>
      </c>
      <c r="AA59" s="104">
        <v>54.54545454545454</v>
      </c>
      <c r="AB59" s="284">
        <v>28.55</v>
      </c>
      <c r="AC59" s="115">
        <v>0</v>
      </c>
      <c r="AD59" s="115">
        <v>1927</v>
      </c>
      <c r="AE59" s="263">
        <v>10</v>
      </c>
      <c r="AF59" s="287">
        <v>0</v>
      </c>
      <c r="AG59" s="130">
        <v>10</v>
      </c>
      <c r="AI59" s="50"/>
    </row>
    <row r="60" spans="1:35" s="53" customFormat="1" ht="15" customHeight="1" x14ac:dyDescent="0.25">
      <c r="A60" s="14" t="s">
        <v>197</v>
      </c>
      <c r="B60" s="8">
        <v>350260</v>
      </c>
      <c r="C60" s="15">
        <v>0</v>
      </c>
      <c r="D60" s="59">
        <v>18</v>
      </c>
      <c r="E60" s="269">
        <v>18</v>
      </c>
      <c r="F60" s="270">
        <v>30</v>
      </c>
      <c r="G60" s="204"/>
      <c r="H60" s="4" t="s">
        <v>1092</v>
      </c>
      <c r="I60" s="1" t="s">
        <v>1</v>
      </c>
      <c r="J60" s="26">
        <v>179.07</v>
      </c>
      <c r="K60" s="26">
        <v>0.33021897450532722</v>
      </c>
      <c r="L60" s="26">
        <v>0.44029196600710296</v>
      </c>
      <c r="M60" s="26">
        <v>1.39</v>
      </c>
      <c r="N60" s="26">
        <v>0.11007299150177574</v>
      </c>
      <c r="O60" s="268">
        <f t="shared" si="3"/>
        <v>3.2874048566886804E-2</v>
      </c>
      <c r="P60" s="259">
        <v>6.1449771689468004E-3</v>
      </c>
      <c r="Q60" s="259">
        <v>2.672907139794E-2</v>
      </c>
      <c r="R60" s="314">
        <v>0</v>
      </c>
      <c r="S60" s="89">
        <v>1.44977168949732E-2</v>
      </c>
      <c r="T60" s="89">
        <v>0</v>
      </c>
      <c r="U60" s="89">
        <v>1.83763316719136E-2</v>
      </c>
      <c r="V60" s="89">
        <v>0</v>
      </c>
      <c r="W60" s="102">
        <v>9.3883507812500006E-3</v>
      </c>
      <c r="X60" s="104">
        <v>67.012899983246768</v>
      </c>
      <c r="Y60" s="104">
        <v>72.597308315184009</v>
      </c>
      <c r="Z60" s="104">
        <v>48</v>
      </c>
      <c r="AA60" s="104">
        <v>52</v>
      </c>
      <c r="AB60" s="284">
        <v>2.52</v>
      </c>
      <c r="AC60" s="115">
        <v>166</v>
      </c>
      <c r="AD60" s="115">
        <v>28</v>
      </c>
      <c r="AE60" s="263">
        <v>0</v>
      </c>
      <c r="AF60" s="287">
        <v>0</v>
      </c>
      <c r="AG60" s="130">
        <v>0</v>
      </c>
      <c r="AI60" s="50"/>
    </row>
    <row r="61" spans="1:35" s="53" customFormat="1" ht="15" customHeight="1" x14ac:dyDescent="0.25">
      <c r="A61" s="14" t="s">
        <v>198</v>
      </c>
      <c r="B61" s="8">
        <v>350270</v>
      </c>
      <c r="C61" s="15">
        <v>0</v>
      </c>
      <c r="D61" s="59">
        <v>11</v>
      </c>
      <c r="E61" s="269">
        <v>11</v>
      </c>
      <c r="F61" s="270">
        <v>30</v>
      </c>
      <c r="G61" s="204"/>
      <c r="H61" s="4" t="s">
        <v>1093</v>
      </c>
      <c r="I61" s="1" t="s">
        <v>12</v>
      </c>
      <c r="J61" s="26">
        <v>968.84</v>
      </c>
      <c r="K61" s="26">
        <v>6.424260049467275</v>
      </c>
      <c r="L61" s="26">
        <v>9.0159786675545401</v>
      </c>
      <c r="M61" s="26">
        <v>20.52</v>
      </c>
      <c r="N61" s="26">
        <v>2.5917186180872651</v>
      </c>
      <c r="O61" s="268">
        <f t="shared" si="3"/>
        <v>8.2229223403829987E-2</v>
      </c>
      <c r="P61" s="259">
        <v>8.0608218859389985E-2</v>
      </c>
      <c r="Q61" s="259">
        <v>1.6210045444399999E-3</v>
      </c>
      <c r="R61" s="314">
        <v>0</v>
      </c>
      <c r="S61" s="89">
        <v>5.6859360416234996E-2</v>
      </c>
      <c r="T61" s="89">
        <v>2.4657534246599999E-2</v>
      </c>
      <c r="U61" s="89">
        <v>0</v>
      </c>
      <c r="V61" s="89">
        <v>7.1232874099499998E-4</v>
      </c>
      <c r="W61" s="102">
        <v>5.7017503851851843E-2</v>
      </c>
      <c r="X61" s="104">
        <v>13.846560393339796</v>
      </c>
      <c r="Y61" s="104">
        <v>1.9780800561913996</v>
      </c>
      <c r="Z61" s="104">
        <v>87.5</v>
      </c>
      <c r="AA61" s="104">
        <v>12.5</v>
      </c>
      <c r="AB61" s="284">
        <v>12.76</v>
      </c>
      <c r="AC61" s="115">
        <v>251</v>
      </c>
      <c r="AD61" s="115">
        <v>734</v>
      </c>
      <c r="AE61" s="263">
        <v>7</v>
      </c>
      <c r="AF61" s="287">
        <v>4</v>
      </c>
      <c r="AG61" s="130">
        <v>9</v>
      </c>
      <c r="AI61" s="50"/>
    </row>
    <row r="62" spans="1:35" s="53" customFormat="1" ht="15" customHeight="1" x14ac:dyDescent="0.25">
      <c r="A62" s="14" t="s">
        <v>199</v>
      </c>
      <c r="B62" s="8">
        <v>350275</v>
      </c>
      <c r="C62" s="15">
        <v>0</v>
      </c>
      <c r="D62" s="59">
        <v>10</v>
      </c>
      <c r="E62" s="269">
        <v>10</v>
      </c>
      <c r="F62" s="270">
        <v>30</v>
      </c>
      <c r="G62" s="204"/>
      <c r="H62" s="4" t="s">
        <v>1094</v>
      </c>
      <c r="I62" s="1" t="s">
        <v>54</v>
      </c>
      <c r="J62" s="26">
        <v>146.33000000000001</v>
      </c>
      <c r="K62" s="26">
        <v>0.27017916095890415</v>
      </c>
      <c r="L62" s="26">
        <v>0.46030523718924404</v>
      </c>
      <c r="M62" s="26">
        <v>1.3</v>
      </c>
      <c r="N62" s="26">
        <v>0.19012607623033989</v>
      </c>
      <c r="O62" s="268">
        <f t="shared" si="3"/>
        <v>0.40498987946623294</v>
      </c>
      <c r="P62" s="259">
        <v>0.38538341067022935</v>
      </c>
      <c r="Q62" s="259">
        <v>1.9606468796003595E-2</v>
      </c>
      <c r="R62" s="314">
        <v>0</v>
      </c>
      <c r="S62" s="89">
        <v>7.9535275350801488E-2</v>
      </c>
      <c r="T62" s="89">
        <v>0.31917606530264098</v>
      </c>
      <c r="U62" s="89">
        <v>6.0045662100505996E-3</v>
      </c>
      <c r="V62" s="89">
        <v>2.7397260273999999E-4</v>
      </c>
      <c r="W62" s="102">
        <v>3.1502159481481481E-2</v>
      </c>
      <c r="X62" s="104">
        <v>150.34511036697873</v>
      </c>
      <c r="Y62" s="104">
        <v>341.69343265222437</v>
      </c>
      <c r="Z62" s="104">
        <v>30.555555555555557</v>
      </c>
      <c r="AA62" s="104">
        <v>69.444444444444443</v>
      </c>
      <c r="AB62" s="284">
        <v>14.08</v>
      </c>
      <c r="AC62" s="115">
        <v>0</v>
      </c>
      <c r="AD62" s="115">
        <v>717</v>
      </c>
      <c r="AE62" s="263">
        <v>5</v>
      </c>
      <c r="AF62" s="287">
        <v>1</v>
      </c>
      <c r="AG62" s="130">
        <v>42</v>
      </c>
      <c r="AI62" s="50"/>
    </row>
    <row r="63" spans="1:35" s="53" customFormat="1" ht="15" customHeight="1" x14ac:dyDescent="0.25">
      <c r="A63" s="14" t="s">
        <v>200</v>
      </c>
      <c r="B63" s="8">
        <v>350280</v>
      </c>
      <c r="C63" s="15">
        <v>0</v>
      </c>
      <c r="D63" s="59">
        <v>19</v>
      </c>
      <c r="E63" s="269">
        <v>19</v>
      </c>
      <c r="F63" s="270">
        <v>30</v>
      </c>
      <c r="G63" s="204"/>
      <c r="H63" s="4" t="s">
        <v>1095</v>
      </c>
      <c r="I63" s="1" t="s">
        <v>2</v>
      </c>
      <c r="J63" s="26">
        <v>1167.31</v>
      </c>
      <c r="K63" s="26">
        <v>2.0513602961694573</v>
      </c>
      <c r="L63" s="26">
        <v>2.7318115163622529</v>
      </c>
      <c r="M63" s="26">
        <v>8.5299999999999994</v>
      </c>
      <c r="N63" s="26">
        <v>0.68045122019279569</v>
      </c>
      <c r="O63" s="268">
        <f t="shared" si="3"/>
        <v>1.4403286836998952</v>
      </c>
      <c r="P63" s="259">
        <v>0.93115478724647127</v>
      </c>
      <c r="Q63" s="259">
        <v>0.50917389645342392</v>
      </c>
      <c r="R63" s="314">
        <v>0</v>
      </c>
      <c r="S63" s="89">
        <v>0.29106620997372118</v>
      </c>
      <c r="T63" s="89">
        <v>1.0895155938586807</v>
      </c>
      <c r="U63" s="89">
        <v>5.974687986749308E-2</v>
      </c>
      <c r="V63" s="89">
        <v>0</v>
      </c>
      <c r="W63" s="102">
        <v>0.6338024486840278</v>
      </c>
      <c r="X63" s="104">
        <v>34.889461276444571</v>
      </c>
      <c r="Y63" s="104">
        <v>83.197946120752434</v>
      </c>
      <c r="Z63" s="104">
        <v>29.545454545454547</v>
      </c>
      <c r="AA63" s="104">
        <v>70.454545454545453</v>
      </c>
      <c r="AB63" s="284">
        <v>170.14</v>
      </c>
      <c r="AC63" s="115">
        <v>7763</v>
      </c>
      <c r="AD63" s="115">
        <v>2445</v>
      </c>
      <c r="AE63" s="263">
        <v>21</v>
      </c>
      <c r="AF63" s="287">
        <v>1</v>
      </c>
      <c r="AG63" s="130">
        <v>11</v>
      </c>
      <c r="AI63" s="50"/>
    </row>
    <row r="64" spans="1:35" s="53" customFormat="1" ht="15" customHeight="1" x14ac:dyDescent="0.25">
      <c r="A64" s="14" t="s">
        <v>201</v>
      </c>
      <c r="B64" s="8">
        <v>350290</v>
      </c>
      <c r="C64" s="15">
        <v>0</v>
      </c>
      <c r="D64" s="59">
        <v>10</v>
      </c>
      <c r="E64" s="269">
        <v>10</v>
      </c>
      <c r="F64" s="270">
        <v>30</v>
      </c>
      <c r="G64" s="204"/>
      <c r="H64" s="4" t="s">
        <v>1096</v>
      </c>
      <c r="I64" s="1" t="s">
        <v>54</v>
      </c>
      <c r="J64" s="26">
        <v>255.55</v>
      </c>
      <c r="K64" s="26">
        <v>0.4703118727803145</v>
      </c>
      <c r="L64" s="26">
        <v>0.83055075405885337</v>
      </c>
      <c r="M64" s="26">
        <v>2.2999999999999998</v>
      </c>
      <c r="N64" s="26">
        <v>0.36023888127853887</v>
      </c>
      <c r="O64" s="268">
        <f t="shared" si="3"/>
        <v>2.1236925407531498E-2</v>
      </c>
      <c r="P64" s="259">
        <v>1.0880304355237699E-2</v>
      </c>
      <c r="Q64" s="259">
        <v>1.0356621052293799E-2</v>
      </c>
      <c r="R64" s="314">
        <v>0</v>
      </c>
      <c r="S64" s="89">
        <v>9.1739726678860996E-3</v>
      </c>
      <c r="T64" s="89">
        <v>1.3356164383609001E-3</v>
      </c>
      <c r="U64" s="89">
        <v>1.0331598097326498E-2</v>
      </c>
      <c r="V64" s="89">
        <v>3.9573820395799998E-4</v>
      </c>
      <c r="W64" s="102">
        <v>8.6082848096064812E-2</v>
      </c>
      <c r="X64" s="104">
        <v>74.34944237918215</v>
      </c>
      <c r="Y64" s="104">
        <v>101.74134220309138</v>
      </c>
      <c r="Z64" s="104">
        <v>42.222222222222221</v>
      </c>
      <c r="AA64" s="104">
        <v>57.777777777777771</v>
      </c>
      <c r="AB64" s="284">
        <v>15.07</v>
      </c>
      <c r="AC64" s="115">
        <v>349</v>
      </c>
      <c r="AD64" s="115">
        <v>815</v>
      </c>
      <c r="AE64" s="263">
        <v>3</v>
      </c>
      <c r="AF64" s="287">
        <v>0</v>
      </c>
      <c r="AG64" s="130">
        <v>48</v>
      </c>
      <c r="AI64" s="50"/>
    </row>
    <row r="65" spans="1:35" s="53" customFormat="1" ht="15" customHeight="1" x14ac:dyDescent="0.25">
      <c r="A65" s="14" t="s">
        <v>202</v>
      </c>
      <c r="B65" s="8">
        <v>350300</v>
      </c>
      <c r="C65" s="15">
        <v>0</v>
      </c>
      <c r="D65" s="59">
        <v>8</v>
      </c>
      <c r="E65" s="269">
        <v>8</v>
      </c>
      <c r="F65" s="270">
        <v>30</v>
      </c>
      <c r="G65" s="204"/>
      <c r="H65" s="4" t="s">
        <v>1097</v>
      </c>
      <c r="I65" s="1" t="s">
        <v>51</v>
      </c>
      <c r="J65" s="26">
        <v>202.7</v>
      </c>
      <c r="K65" s="26">
        <v>0.6204114066463724</v>
      </c>
      <c r="L65" s="26">
        <v>1.0306834658802639</v>
      </c>
      <c r="M65" s="26">
        <v>3.28</v>
      </c>
      <c r="N65" s="26">
        <v>0.41027205923389154</v>
      </c>
      <c r="O65" s="268">
        <f t="shared" si="3"/>
        <v>5.2386605946477996E-2</v>
      </c>
      <c r="P65" s="259">
        <v>3.9190258856447995E-2</v>
      </c>
      <c r="Q65" s="259">
        <v>1.319634709003E-2</v>
      </c>
      <c r="R65" s="314">
        <v>2.3782343987823439E-3</v>
      </c>
      <c r="S65" s="89">
        <v>1.319634709003E-2</v>
      </c>
      <c r="T65" s="89">
        <v>0</v>
      </c>
      <c r="U65" s="89">
        <v>3.906849325523E-2</v>
      </c>
      <c r="V65" s="89">
        <v>1.21765601218E-4</v>
      </c>
      <c r="W65" s="102">
        <v>1.3143559788127916E-2</v>
      </c>
      <c r="X65" s="104">
        <v>19.733596447952639</v>
      </c>
      <c r="Y65" s="104">
        <v>14.80019733596448</v>
      </c>
      <c r="Z65" s="104">
        <v>57.142857142857139</v>
      </c>
      <c r="AA65" s="104">
        <v>42.857142857142854</v>
      </c>
      <c r="AB65" s="284">
        <v>3.59</v>
      </c>
      <c r="AC65" s="115">
        <v>229</v>
      </c>
      <c r="AD65" s="115">
        <v>48</v>
      </c>
      <c r="AE65" s="263">
        <v>0</v>
      </c>
      <c r="AF65" s="287">
        <v>1</v>
      </c>
      <c r="AG65" s="130">
        <v>4</v>
      </c>
      <c r="AI65" s="50"/>
    </row>
    <row r="66" spans="1:35" s="53" customFormat="1" ht="15" customHeight="1" x14ac:dyDescent="0.25">
      <c r="A66" s="14" t="s">
        <v>203</v>
      </c>
      <c r="B66" s="8">
        <v>350310</v>
      </c>
      <c r="C66" s="15">
        <v>0</v>
      </c>
      <c r="D66" s="59">
        <v>14</v>
      </c>
      <c r="E66" s="269">
        <v>14</v>
      </c>
      <c r="F66" s="270">
        <v>30</v>
      </c>
      <c r="G66" s="204"/>
      <c r="H66" s="4" t="s">
        <v>1098</v>
      </c>
      <c r="I66" s="1" t="s">
        <v>8</v>
      </c>
      <c r="J66" s="26">
        <v>286.33</v>
      </c>
      <c r="K66" s="26">
        <v>1.090723279426687</v>
      </c>
      <c r="L66" s="26">
        <v>1.4809820674784373</v>
      </c>
      <c r="M66" s="26">
        <v>3.31</v>
      </c>
      <c r="N66" s="26">
        <v>0.39025878805175029</v>
      </c>
      <c r="O66" s="268">
        <f t="shared" si="3"/>
        <v>3.4683789379548996E-2</v>
      </c>
      <c r="P66" s="259">
        <v>1.2273972655E-2</v>
      </c>
      <c r="Q66" s="259">
        <v>2.2409816724549E-2</v>
      </c>
      <c r="R66" s="314">
        <v>0.10229775494672755</v>
      </c>
      <c r="S66" s="89">
        <v>2.2409816724549E-2</v>
      </c>
      <c r="T66" s="89">
        <v>0</v>
      </c>
      <c r="U66" s="89">
        <v>1.2273972655E-2</v>
      </c>
      <c r="V66" s="89">
        <v>0</v>
      </c>
      <c r="W66" s="102">
        <v>9.7281289062499995E-3</v>
      </c>
      <c r="X66" s="104">
        <v>10.477421157405791</v>
      </c>
      <c r="Y66" s="104">
        <v>20.954842314811582</v>
      </c>
      <c r="Z66" s="104">
        <v>33.333333333333329</v>
      </c>
      <c r="AA66" s="104">
        <v>66.666666666666657</v>
      </c>
      <c r="AB66" s="284">
        <v>3.35</v>
      </c>
      <c r="AC66" s="115">
        <v>238</v>
      </c>
      <c r="AD66" s="115">
        <v>20</v>
      </c>
      <c r="AE66" s="263">
        <v>0</v>
      </c>
      <c r="AF66" s="287">
        <v>0</v>
      </c>
      <c r="AG66" s="130">
        <v>3</v>
      </c>
      <c r="AI66" s="50"/>
    </row>
    <row r="67" spans="1:35" s="53" customFormat="1" ht="15" customHeight="1" x14ac:dyDescent="0.25">
      <c r="A67" s="14" t="s">
        <v>204</v>
      </c>
      <c r="B67" s="8">
        <v>350315</v>
      </c>
      <c r="C67" s="15">
        <v>0</v>
      </c>
      <c r="D67" s="59">
        <v>2</v>
      </c>
      <c r="E67" s="269">
        <v>2</v>
      </c>
      <c r="F67" s="270">
        <v>30</v>
      </c>
      <c r="G67" s="204"/>
      <c r="H67" s="4" t="s">
        <v>1099</v>
      </c>
      <c r="I67" s="1" t="s">
        <v>6</v>
      </c>
      <c r="J67" s="26">
        <v>155.71</v>
      </c>
      <c r="K67" s="26">
        <v>0.75049766933028916</v>
      </c>
      <c r="L67" s="26">
        <v>0.97064365233384065</v>
      </c>
      <c r="M67" s="26">
        <v>2.25</v>
      </c>
      <c r="N67" s="26">
        <v>0.22014598300355148</v>
      </c>
      <c r="O67" s="268">
        <f t="shared" si="3"/>
        <v>7.697716978588E-3</v>
      </c>
      <c r="P67" s="259">
        <v>7.0136987346500002E-3</v>
      </c>
      <c r="Q67" s="259">
        <v>6.84018243938E-4</v>
      </c>
      <c r="R67" s="314">
        <v>0</v>
      </c>
      <c r="S67" s="89">
        <v>7.697716978588E-3</v>
      </c>
      <c r="T67" s="89">
        <v>0</v>
      </c>
      <c r="U67" s="89">
        <v>0</v>
      </c>
      <c r="V67" s="89">
        <v>0</v>
      </c>
      <c r="W67" s="102">
        <v>4.8404708333333341E-3</v>
      </c>
      <c r="X67" s="104">
        <v>6.4221951062873286</v>
      </c>
      <c r="Y67" s="104">
        <v>6.4221951062873286</v>
      </c>
      <c r="Z67" s="104">
        <v>50</v>
      </c>
      <c r="AA67" s="104">
        <v>50</v>
      </c>
      <c r="AB67" s="284">
        <v>1.33</v>
      </c>
      <c r="AC67" s="115">
        <v>78</v>
      </c>
      <c r="AD67" s="115">
        <v>24</v>
      </c>
      <c r="AE67" s="263">
        <v>1</v>
      </c>
      <c r="AF67" s="287">
        <v>0</v>
      </c>
      <c r="AG67" s="130">
        <v>3</v>
      </c>
      <c r="AI67" s="50"/>
    </row>
    <row r="68" spans="1:35" s="53" customFormat="1" ht="15" customHeight="1" x14ac:dyDescent="0.25">
      <c r="A68" s="14" t="s">
        <v>205</v>
      </c>
      <c r="B68" s="8">
        <v>350320</v>
      </c>
      <c r="C68" s="15">
        <v>0</v>
      </c>
      <c r="D68" s="59">
        <v>13</v>
      </c>
      <c r="E68" s="269">
        <v>13</v>
      </c>
      <c r="F68" s="270">
        <v>30</v>
      </c>
      <c r="G68" s="204"/>
      <c r="H68" s="4" t="s">
        <v>1100</v>
      </c>
      <c r="I68" s="1" t="s">
        <v>10</v>
      </c>
      <c r="J68" s="26">
        <v>1005.97</v>
      </c>
      <c r="K68" s="26">
        <v>3.4022561009639776</v>
      </c>
      <c r="L68" s="26">
        <v>4.502986015981735</v>
      </c>
      <c r="M68" s="26">
        <v>9.99</v>
      </c>
      <c r="N68" s="26">
        <v>1.1007299150177574</v>
      </c>
      <c r="O68" s="268">
        <f t="shared" si="3"/>
        <v>2.5841626296167535</v>
      </c>
      <c r="P68" s="259">
        <v>1.0397347937868773</v>
      </c>
      <c r="Q68" s="259">
        <v>1.544427835829876</v>
      </c>
      <c r="R68" s="314">
        <v>0</v>
      </c>
      <c r="S68" s="89">
        <v>1.5119409703868587</v>
      </c>
      <c r="T68" s="89">
        <v>0.44381472597762067</v>
      </c>
      <c r="U68" s="89">
        <v>0.60911195595530532</v>
      </c>
      <c r="V68" s="89">
        <v>1.9294977296968999E-2</v>
      </c>
      <c r="W68" s="102">
        <v>0.7353719907592593</v>
      </c>
      <c r="X68" s="104">
        <v>64.943298958181344</v>
      </c>
      <c r="Y68" s="104">
        <v>398.31890027684557</v>
      </c>
      <c r="Z68" s="104">
        <v>14.018691588785046</v>
      </c>
      <c r="AA68" s="104">
        <v>85.981308411214954</v>
      </c>
      <c r="AB68" s="284">
        <v>198.06</v>
      </c>
      <c r="AC68" s="115">
        <v>7774</v>
      </c>
      <c r="AD68" s="115">
        <v>4110</v>
      </c>
      <c r="AE68" s="263">
        <v>32</v>
      </c>
      <c r="AF68" s="287">
        <v>2</v>
      </c>
      <c r="AG68" s="130">
        <v>26</v>
      </c>
      <c r="AI68" s="50"/>
    </row>
    <row r="69" spans="1:35" s="53" customFormat="1" ht="15" customHeight="1" x14ac:dyDescent="0.25">
      <c r="A69" s="14" t="s">
        <v>206</v>
      </c>
      <c r="B69" s="8">
        <v>350330</v>
      </c>
      <c r="C69" s="15">
        <v>0</v>
      </c>
      <c r="D69" s="59">
        <v>9</v>
      </c>
      <c r="E69" s="269">
        <v>9</v>
      </c>
      <c r="F69" s="270">
        <v>30</v>
      </c>
      <c r="G69" s="204"/>
      <c r="H69" s="4" t="s">
        <v>1101</v>
      </c>
      <c r="I69" s="1" t="s">
        <v>18</v>
      </c>
      <c r="J69" s="26">
        <v>643.46</v>
      </c>
      <c r="K69" s="26">
        <v>2.0813802029426687</v>
      </c>
      <c r="L69" s="26">
        <v>3.0920503976407909</v>
      </c>
      <c r="M69" s="26">
        <v>8.56</v>
      </c>
      <c r="N69" s="26">
        <v>1.0106701946981222</v>
      </c>
      <c r="O69" s="268">
        <f t="shared" si="3"/>
        <v>1.3023527400489983</v>
      </c>
      <c r="P69" s="259">
        <v>1.2010121387445636</v>
      </c>
      <c r="Q69" s="259">
        <v>0.10134060130443476</v>
      </c>
      <c r="R69" s="314">
        <v>4.2808219178082189E-3</v>
      </c>
      <c r="S69" s="89">
        <v>0.60012633183170749</v>
      </c>
      <c r="T69" s="89">
        <v>0.38122614160502083</v>
      </c>
      <c r="U69" s="89">
        <v>0.32100026661226977</v>
      </c>
      <c r="V69" s="89">
        <v>0</v>
      </c>
      <c r="W69" s="102">
        <v>0.43151346064814816</v>
      </c>
      <c r="X69" s="104">
        <v>96.354085724054329</v>
      </c>
      <c r="Y69" s="104">
        <v>136.76063780188355</v>
      </c>
      <c r="Z69" s="104">
        <v>41.333333333333336</v>
      </c>
      <c r="AA69" s="104">
        <v>58.666666666666664</v>
      </c>
      <c r="AB69" s="284">
        <v>109.76</v>
      </c>
      <c r="AC69" s="115">
        <v>2582</v>
      </c>
      <c r="AD69" s="115">
        <v>4004</v>
      </c>
      <c r="AE69" s="263">
        <v>16</v>
      </c>
      <c r="AF69" s="287">
        <v>1</v>
      </c>
      <c r="AG69" s="130">
        <v>38</v>
      </c>
      <c r="AI69" s="50"/>
    </row>
    <row r="70" spans="1:35" s="53" customFormat="1" ht="15" customHeight="1" x14ac:dyDescent="0.25">
      <c r="A70" s="14" t="s">
        <v>207</v>
      </c>
      <c r="B70" s="8">
        <v>350335</v>
      </c>
      <c r="C70" s="15">
        <v>0</v>
      </c>
      <c r="D70" s="59">
        <v>20</v>
      </c>
      <c r="E70" s="269">
        <v>20</v>
      </c>
      <c r="F70" s="270">
        <v>30</v>
      </c>
      <c r="G70" s="204"/>
      <c r="H70" s="4" t="s">
        <v>1102</v>
      </c>
      <c r="I70" s="1" t="s">
        <v>3</v>
      </c>
      <c r="J70" s="26">
        <v>263.20999999999998</v>
      </c>
      <c r="K70" s="26">
        <v>0.55036495750887882</v>
      </c>
      <c r="L70" s="26">
        <v>0.79052421169457132</v>
      </c>
      <c r="M70" s="26">
        <v>1.9</v>
      </c>
      <c r="N70" s="26">
        <v>0.24015925418569251</v>
      </c>
      <c r="O70" s="268">
        <f t="shared" si="3"/>
        <v>6.9917809146700007E-3</v>
      </c>
      <c r="P70" s="259">
        <v>4.0520548167280006E-3</v>
      </c>
      <c r="Q70" s="259">
        <v>2.9397260979420001E-3</v>
      </c>
      <c r="R70" s="314">
        <v>0</v>
      </c>
      <c r="S70" s="89">
        <v>2.9397260979420001E-3</v>
      </c>
      <c r="T70" s="89">
        <v>0</v>
      </c>
      <c r="U70" s="89">
        <v>4.0520548167280006E-3</v>
      </c>
      <c r="V70" s="89">
        <v>0</v>
      </c>
      <c r="W70" s="102">
        <v>2.7490057291666668E-3</v>
      </c>
      <c r="X70" s="104">
        <v>18.996238744728544</v>
      </c>
      <c r="Y70" s="104">
        <v>11.397743246837127</v>
      </c>
      <c r="Z70" s="104">
        <v>62.5</v>
      </c>
      <c r="AA70" s="104">
        <v>37.5</v>
      </c>
      <c r="AB70" s="284">
        <v>0.75</v>
      </c>
      <c r="AC70" s="115">
        <v>45</v>
      </c>
      <c r="AD70" s="115">
        <v>13</v>
      </c>
      <c r="AE70" s="263">
        <v>0</v>
      </c>
      <c r="AF70" s="287">
        <v>0</v>
      </c>
      <c r="AG70" s="130">
        <v>6</v>
      </c>
      <c r="AI70" s="50"/>
    </row>
    <row r="71" spans="1:35" s="53" customFormat="1" ht="15" customHeight="1" x14ac:dyDescent="0.25">
      <c r="A71" s="14" t="s">
        <v>208</v>
      </c>
      <c r="B71" s="8">
        <v>350340</v>
      </c>
      <c r="C71" s="15">
        <v>0</v>
      </c>
      <c r="D71" s="59">
        <v>13</v>
      </c>
      <c r="E71" s="269">
        <v>13</v>
      </c>
      <c r="F71" s="270">
        <v>30</v>
      </c>
      <c r="G71" s="204"/>
      <c r="H71" s="4" t="s">
        <v>1103</v>
      </c>
      <c r="I71" s="1" t="s">
        <v>10</v>
      </c>
      <c r="J71" s="26">
        <v>506.47</v>
      </c>
      <c r="K71" s="26">
        <v>1.7211413216641298</v>
      </c>
      <c r="L71" s="26">
        <v>2.1514266520801621</v>
      </c>
      <c r="M71" s="26">
        <v>4.17</v>
      </c>
      <c r="N71" s="26">
        <v>0.43028533041603234</v>
      </c>
      <c r="O71" s="268">
        <f t="shared" si="3"/>
        <v>0.12091950708771441</v>
      </c>
      <c r="P71" s="259">
        <v>8.9096600296196413E-2</v>
      </c>
      <c r="Q71" s="259">
        <v>3.1822906791518002E-2</v>
      </c>
      <c r="R71" s="314">
        <v>0</v>
      </c>
      <c r="S71" s="89">
        <v>1.5575570417860002E-2</v>
      </c>
      <c r="T71" s="89">
        <v>5.9360730593599996E-3</v>
      </c>
      <c r="U71" s="89">
        <v>8.9742110520274421E-2</v>
      </c>
      <c r="V71" s="89">
        <v>9.6657530902200008E-3</v>
      </c>
      <c r="W71" s="102">
        <v>1.6385801041666665E-2</v>
      </c>
      <c r="X71" s="104">
        <v>43.437913400596287</v>
      </c>
      <c r="Y71" s="104">
        <v>19.744506091180131</v>
      </c>
      <c r="Z71" s="104">
        <v>68.75</v>
      </c>
      <c r="AA71" s="104">
        <v>31.25</v>
      </c>
      <c r="AB71" s="284">
        <v>4.5999999999999996</v>
      </c>
      <c r="AC71" s="115">
        <v>256</v>
      </c>
      <c r="AD71" s="115">
        <v>99</v>
      </c>
      <c r="AE71" s="263">
        <v>0</v>
      </c>
      <c r="AF71" s="287">
        <v>0</v>
      </c>
      <c r="AG71" s="130">
        <v>6</v>
      </c>
      <c r="AI71" s="50"/>
    </row>
    <row r="72" spans="1:35" s="53" customFormat="1" ht="15" customHeight="1" x14ac:dyDescent="0.25">
      <c r="A72" s="14" t="s">
        <v>209</v>
      </c>
      <c r="B72" s="8">
        <v>350350</v>
      </c>
      <c r="C72" s="15">
        <v>0</v>
      </c>
      <c r="D72" s="59">
        <v>2</v>
      </c>
      <c r="E72" s="269">
        <v>2</v>
      </c>
      <c r="F72" s="270">
        <v>30</v>
      </c>
      <c r="G72" s="204"/>
      <c r="H72" s="4" t="s">
        <v>1104</v>
      </c>
      <c r="I72" s="1" t="s">
        <v>6</v>
      </c>
      <c r="J72" s="26">
        <v>306.57</v>
      </c>
      <c r="K72" s="26">
        <v>1.5009953386605783</v>
      </c>
      <c r="L72" s="26">
        <v>1.9613005758498225</v>
      </c>
      <c r="M72" s="26">
        <v>4.5199999999999996</v>
      </c>
      <c r="N72" s="26">
        <v>0.46030523718924421</v>
      </c>
      <c r="O72" s="268">
        <f t="shared" si="3"/>
        <v>4.1095890410950001E-3</v>
      </c>
      <c r="P72" s="259">
        <v>4.1095890410950001E-3</v>
      </c>
      <c r="Q72" s="259">
        <v>0</v>
      </c>
      <c r="R72" s="314">
        <v>6.5972222222222222E-3</v>
      </c>
      <c r="S72" s="89">
        <v>0</v>
      </c>
      <c r="T72" s="89">
        <v>0</v>
      </c>
      <c r="U72" s="89">
        <v>0</v>
      </c>
      <c r="V72" s="89">
        <v>4.1095890410950001E-3</v>
      </c>
      <c r="W72" s="102">
        <v>9.0633829677869322E-3</v>
      </c>
      <c r="X72" s="104">
        <v>16.309488860619108</v>
      </c>
      <c r="Y72" s="104">
        <v>0</v>
      </c>
      <c r="Z72" s="104">
        <v>100</v>
      </c>
      <c r="AA72" s="104">
        <v>0</v>
      </c>
      <c r="AB72" s="284">
        <v>1.81</v>
      </c>
      <c r="AC72" s="115">
        <v>0</v>
      </c>
      <c r="AD72" s="115">
        <v>140</v>
      </c>
      <c r="AE72" s="263">
        <v>0</v>
      </c>
      <c r="AF72" s="287">
        <v>0</v>
      </c>
      <c r="AG72" s="130">
        <v>4</v>
      </c>
      <c r="AI72" s="50"/>
    </row>
    <row r="73" spans="1:35" s="53" customFormat="1" ht="15" customHeight="1" x14ac:dyDescent="0.25">
      <c r="A73" s="14" t="s">
        <v>210</v>
      </c>
      <c r="B73" s="8">
        <v>350360</v>
      </c>
      <c r="C73" s="15">
        <v>0</v>
      </c>
      <c r="D73" s="59">
        <v>13</v>
      </c>
      <c r="E73" s="269">
        <v>13</v>
      </c>
      <c r="F73" s="270">
        <v>30</v>
      </c>
      <c r="G73" s="204"/>
      <c r="H73" s="4" t="s">
        <v>1105</v>
      </c>
      <c r="I73" s="1" t="s">
        <v>10</v>
      </c>
      <c r="J73" s="26">
        <v>85.95</v>
      </c>
      <c r="K73" s="26">
        <v>0.30019906773211563</v>
      </c>
      <c r="L73" s="26">
        <v>0.38025215246067989</v>
      </c>
      <c r="M73" s="26">
        <v>0.74</v>
      </c>
      <c r="N73" s="26">
        <v>8.0053084728564261E-2</v>
      </c>
      <c r="O73" s="268">
        <f t="shared" si="3"/>
        <v>3.265753431046E-2</v>
      </c>
      <c r="P73" s="259">
        <v>0</v>
      </c>
      <c r="Q73" s="259">
        <v>3.265753431046E-2</v>
      </c>
      <c r="R73" s="314">
        <v>0</v>
      </c>
      <c r="S73" s="89">
        <v>3.1050228310520001E-2</v>
      </c>
      <c r="T73" s="89">
        <v>1.60730599994E-3</v>
      </c>
      <c r="U73" s="89">
        <v>0</v>
      </c>
      <c r="V73" s="89">
        <v>0</v>
      </c>
      <c r="W73" s="102">
        <v>2.4675310937500004E-2</v>
      </c>
      <c r="X73" s="104">
        <v>0</v>
      </c>
      <c r="Y73" s="104">
        <v>46.538685282140783</v>
      </c>
      <c r="Z73" s="104">
        <v>0</v>
      </c>
      <c r="AA73" s="104">
        <v>100</v>
      </c>
      <c r="AB73" s="284">
        <v>6.87</v>
      </c>
      <c r="AC73" s="115">
        <v>446</v>
      </c>
      <c r="AD73" s="115">
        <v>84</v>
      </c>
      <c r="AE73" s="263">
        <v>1</v>
      </c>
      <c r="AF73" s="287">
        <v>0</v>
      </c>
      <c r="AG73" s="130">
        <v>2</v>
      </c>
      <c r="AI73" s="50"/>
    </row>
    <row r="74" spans="1:35" s="53" customFormat="1" ht="15" customHeight="1" x14ac:dyDescent="0.25">
      <c r="A74" s="14" t="s">
        <v>211</v>
      </c>
      <c r="B74" s="8">
        <v>350370</v>
      </c>
      <c r="C74" s="15">
        <v>0</v>
      </c>
      <c r="D74" s="59">
        <v>15</v>
      </c>
      <c r="E74" s="269">
        <v>15</v>
      </c>
      <c r="F74" s="270">
        <v>30</v>
      </c>
      <c r="G74" s="204"/>
      <c r="H74" s="4" t="s">
        <v>1106</v>
      </c>
      <c r="I74" s="1" t="s">
        <v>17</v>
      </c>
      <c r="J74" s="26">
        <v>133.11000000000001</v>
      </c>
      <c r="K74" s="26">
        <v>0.21013934741248097</v>
      </c>
      <c r="L74" s="26">
        <v>0.33021897450532722</v>
      </c>
      <c r="M74" s="26">
        <v>1.02</v>
      </c>
      <c r="N74" s="26">
        <v>0.12007962709284625</v>
      </c>
      <c r="O74" s="268">
        <f t="shared" si="3"/>
        <v>0.93374049351794475</v>
      </c>
      <c r="P74" s="259">
        <v>0.71103425326387781</v>
      </c>
      <c r="Q74" s="259">
        <v>0.22270624025406691</v>
      </c>
      <c r="R74" s="314">
        <v>0</v>
      </c>
      <c r="S74" s="89">
        <v>3.7420091193599903E-2</v>
      </c>
      <c r="T74" s="89">
        <v>0.77912862150241891</v>
      </c>
      <c r="U74" s="89">
        <v>0.11719178082192599</v>
      </c>
      <c r="V74" s="89">
        <v>0</v>
      </c>
      <c r="W74" s="102">
        <v>2.136333849502468E-2</v>
      </c>
      <c r="X74" s="104">
        <v>60.100668619938396</v>
      </c>
      <c r="Y74" s="104">
        <v>217.86492374727669</v>
      </c>
      <c r="Z74" s="104">
        <v>21.621621621621621</v>
      </c>
      <c r="AA74" s="104">
        <v>78.378378378378372</v>
      </c>
      <c r="AB74" s="284">
        <v>6.15</v>
      </c>
      <c r="AC74" s="115">
        <v>0</v>
      </c>
      <c r="AD74" s="115">
        <v>474</v>
      </c>
      <c r="AE74" s="263">
        <v>2</v>
      </c>
      <c r="AF74" s="287">
        <v>0</v>
      </c>
      <c r="AG74" s="130">
        <v>8</v>
      </c>
      <c r="AI74" s="50"/>
    </row>
    <row r="75" spans="1:35" s="53" customFormat="1" ht="15" customHeight="1" x14ac:dyDescent="0.25">
      <c r="A75" s="14" t="s">
        <v>212</v>
      </c>
      <c r="B75" s="8">
        <v>350380</v>
      </c>
      <c r="C75" s="15">
        <v>0</v>
      </c>
      <c r="D75" s="59">
        <v>5</v>
      </c>
      <c r="E75" s="269">
        <v>5</v>
      </c>
      <c r="F75" s="270">
        <v>30</v>
      </c>
      <c r="G75" s="204"/>
      <c r="H75" s="4" t="s">
        <v>1107</v>
      </c>
      <c r="I75" s="1" t="s">
        <v>9</v>
      </c>
      <c r="J75" s="26">
        <v>177.75</v>
      </c>
      <c r="K75" s="26">
        <v>0.53035168632673768</v>
      </c>
      <c r="L75" s="26">
        <v>0.82054411846778286</v>
      </c>
      <c r="M75" s="26">
        <v>2.15</v>
      </c>
      <c r="N75" s="26">
        <v>0.29019243214104518</v>
      </c>
      <c r="O75" s="268">
        <f t="shared" si="3"/>
        <v>0.22467081451437715</v>
      </c>
      <c r="P75" s="259">
        <v>0.20054277040828405</v>
      </c>
      <c r="Q75" s="259">
        <v>2.4128044106093101E-2</v>
      </c>
      <c r="R75" s="314">
        <v>0</v>
      </c>
      <c r="S75" s="89">
        <v>0.13597431505108626</v>
      </c>
      <c r="T75" s="89">
        <v>3.1282724493145397E-2</v>
      </c>
      <c r="U75" s="89">
        <v>5.5715144885415395E-2</v>
      </c>
      <c r="V75" s="89">
        <v>1.6986300847299999E-3</v>
      </c>
      <c r="W75" s="102">
        <v>0.13199410577083337</v>
      </c>
      <c r="X75" s="104">
        <v>135.0210970464135</v>
      </c>
      <c r="Y75" s="104">
        <v>196.9057665260197</v>
      </c>
      <c r="Z75" s="104">
        <v>40.677966101694921</v>
      </c>
      <c r="AA75" s="104">
        <v>59.322033898305079</v>
      </c>
      <c r="AB75" s="284">
        <v>36.39</v>
      </c>
      <c r="AC75" s="115">
        <v>0</v>
      </c>
      <c r="AD75" s="115">
        <v>2453</v>
      </c>
      <c r="AE75" s="263">
        <v>6</v>
      </c>
      <c r="AF75" s="287">
        <v>0</v>
      </c>
      <c r="AG75" s="130">
        <v>22</v>
      </c>
      <c r="AH75" s="68"/>
      <c r="AI75" s="50"/>
    </row>
    <row r="76" spans="1:35" s="53" customFormat="1" ht="15" customHeight="1" x14ac:dyDescent="0.25">
      <c r="A76" s="14" t="s">
        <v>213</v>
      </c>
      <c r="B76" s="8">
        <v>350390</v>
      </c>
      <c r="C76" s="15">
        <v>0</v>
      </c>
      <c r="D76" s="59">
        <v>6</v>
      </c>
      <c r="E76" s="269">
        <v>6</v>
      </c>
      <c r="F76" s="270">
        <v>30</v>
      </c>
      <c r="G76" s="204"/>
      <c r="H76" s="4" t="s">
        <v>1108</v>
      </c>
      <c r="I76" s="1" t="s">
        <v>16</v>
      </c>
      <c r="J76" s="26">
        <v>97.45</v>
      </c>
      <c r="K76" s="26">
        <v>0.42027869482496194</v>
      </c>
      <c r="L76" s="26">
        <v>0.60039813546423126</v>
      </c>
      <c r="M76" s="26">
        <v>1.47</v>
      </c>
      <c r="N76" s="26">
        <v>0.18011944063926932</v>
      </c>
      <c r="O76" s="268">
        <f t="shared" si="3"/>
        <v>1.9507709394043379E-2</v>
      </c>
      <c r="P76" s="259">
        <v>5.7391172186632804E-3</v>
      </c>
      <c r="Q76" s="259">
        <v>1.3768592175380099E-2</v>
      </c>
      <c r="R76" s="314">
        <v>0</v>
      </c>
      <c r="S76" s="89">
        <v>5.1149924582618994E-3</v>
      </c>
      <c r="T76" s="89">
        <v>1.43685160227572E-2</v>
      </c>
      <c r="U76" s="89">
        <v>2.4200913024279999E-5</v>
      </c>
      <c r="V76" s="89">
        <v>0</v>
      </c>
      <c r="W76" s="102">
        <v>0.24455282020138888</v>
      </c>
      <c r="X76" s="104">
        <v>205.49031594778234</v>
      </c>
      <c r="Y76" s="104">
        <v>539.41207936292858</v>
      </c>
      <c r="Z76" s="104">
        <v>27.586206896551722</v>
      </c>
      <c r="AA76" s="104">
        <v>72.41379310344827</v>
      </c>
      <c r="AB76" s="292">
        <v>64.5</v>
      </c>
      <c r="AC76" s="115">
        <v>1868</v>
      </c>
      <c r="AD76" s="115">
        <v>2484</v>
      </c>
      <c r="AE76" s="263">
        <v>11</v>
      </c>
      <c r="AF76" s="287">
        <v>2</v>
      </c>
      <c r="AG76" s="130">
        <v>9</v>
      </c>
      <c r="AI76" s="50"/>
    </row>
    <row r="77" spans="1:35" s="53" customFormat="1" ht="15" customHeight="1" x14ac:dyDescent="0.25">
      <c r="A77" s="14" t="s">
        <v>214</v>
      </c>
      <c r="B77" s="8">
        <v>350395</v>
      </c>
      <c r="C77" s="15">
        <v>0</v>
      </c>
      <c r="D77" s="59">
        <v>15</v>
      </c>
      <c r="E77" s="269">
        <v>15</v>
      </c>
      <c r="F77" s="270">
        <v>30</v>
      </c>
      <c r="G77" s="204"/>
      <c r="H77" s="4" t="s">
        <v>1109</v>
      </c>
      <c r="I77" s="1" t="s">
        <v>17</v>
      </c>
      <c r="J77" s="26">
        <v>69.39</v>
      </c>
      <c r="K77" s="26">
        <v>0.11007299150177574</v>
      </c>
      <c r="L77" s="26">
        <v>0.1701128050481989</v>
      </c>
      <c r="M77" s="26">
        <v>0.53</v>
      </c>
      <c r="N77" s="26">
        <v>6.0039813546423154E-2</v>
      </c>
      <c r="O77" s="268">
        <f t="shared" si="3"/>
        <v>2.0504779205679599E-2</v>
      </c>
      <c r="P77" s="259">
        <v>1.40215219642226E-2</v>
      </c>
      <c r="Q77" s="259">
        <v>6.4832572414570003E-3</v>
      </c>
      <c r="R77" s="314">
        <v>0</v>
      </c>
      <c r="S77" s="89">
        <v>4.7511415612309996E-3</v>
      </c>
      <c r="T77" s="89">
        <v>0</v>
      </c>
      <c r="U77" s="89">
        <v>1.4897473260886598E-2</v>
      </c>
      <c r="V77" s="89">
        <v>8.5616438356199995E-4</v>
      </c>
      <c r="W77" s="102">
        <v>3.3665203125000003E-3</v>
      </c>
      <c r="X77" s="104">
        <v>403.51635682374979</v>
      </c>
      <c r="Y77" s="104">
        <v>86.467790747946381</v>
      </c>
      <c r="Z77" s="104">
        <v>82.35294117647058</v>
      </c>
      <c r="AA77" s="104">
        <v>17.647058823529413</v>
      </c>
      <c r="AB77" s="284">
        <v>0.9</v>
      </c>
      <c r="AC77" s="115">
        <v>52</v>
      </c>
      <c r="AD77" s="115">
        <v>17</v>
      </c>
      <c r="AE77" s="263">
        <v>0</v>
      </c>
      <c r="AF77" s="287">
        <v>0</v>
      </c>
      <c r="AG77" s="130">
        <v>1</v>
      </c>
      <c r="AI77" s="50"/>
    </row>
    <row r="78" spans="1:35" s="53" customFormat="1" ht="15" customHeight="1" x14ac:dyDescent="0.25">
      <c r="A78" s="14" t="s">
        <v>215</v>
      </c>
      <c r="B78" s="8">
        <v>350400</v>
      </c>
      <c r="C78" s="15">
        <v>0</v>
      </c>
      <c r="D78" s="59">
        <v>17</v>
      </c>
      <c r="E78" s="269">
        <v>17</v>
      </c>
      <c r="F78" s="270">
        <v>30</v>
      </c>
      <c r="G78" s="204"/>
      <c r="H78" s="4" t="s">
        <v>1110</v>
      </c>
      <c r="I78" s="1" t="s">
        <v>7</v>
      </c>
      <c r="J78" s="26">
        <v>461.71</v>
      </c>
      <c r="K78" s="26">
        <v>1.7811811352105531</v>
      </c>
      <c r="L78" s="26">
        <v>2.2414863723997973</v>
      </c>
      <c r="M78" s="26">
        <v>4.24</v>
      </c>
      <c r="N78" s="26">
        <v>0.46030523718924421</v>
      </c>
      <c r="O78" s="268">
        <f t="shared" si="3"/>
        <v>0.5177062128217319</v>
      </c>
      <c r="P78" s="259">
        <v>0.46210021610072222</v>
      </c>
      <c r="Q78" s="259">
        <v>5.5605996721009701E-2</v>
      </c>
      <c r="R78" s="314">
        <v>0</v>
      </c>
      <c r="S78" s="89">
        <v>0.45511014734326655</v>
      </c>
      <c r="T78" s="89">
        <v>1.15734626851231E-2</v>
      </c>
      <c r="U78" s="89">
        <v>4.8813698683750996E-2</v>
      </c>
      <c r="V78" s="89">
        <v>2.2089041095912001E-3</v>
      </c>
      <c r="W78" s="102">
        <v>0.28492787643287038</v>
      </c>
      <c r="X78" s="104">
        <v>34.653787009161597</v>
      </c>
      <c r="Y78" s="104">
        <v>93.132052587121791</v>
      </c>
      <c r="Z78" s="104">
        <v>27.118644067796609</v>
      </c>
      <c r="AA78" s="104">
        <v>72.881355932203391</v>
      </c>
      <c r="AB78" s="284">
        <v>77.73</v>
      </c>
      <c r="AC78" s="115">
        <v>4208</v>
      </c>
      <c r="AD78" s="115">
        <v>1039</v>
      </c>
      <c r="AE78" s="263">
        <v>3</v>
      </c>
      <c r="AF78" s="287">
        <v>0</v>
      </c>
      <c r="AG78" s="130">
        <v>9</v>
      </c>
      <c r="AI78" s="50"/>
    </row>
    <row r="79" spans="1:35" s="53" customFormat="1" ht="15" customHeight="1" x14ac:dyDescent="0.25">
      <c r="A79" s="14" t="s">
        <v>216</v>
      </c>
      <c r="B79" s="8">
        <v>350410</v>
      </c>
      <c r="C79" s="15">
        <v>0</v>
      </c>
      <c r="D79" s="59">
        <v>5</v>
      </c>
      <c r="E79" s="269">
        <v>5</v>
      </c>
      <c r="F79" s="270">
        <v>30</v>
      </c>
      <c r="G79" s="204"/>
      <c r="H79" s="4" t="s">
        <v>1111</v>
      </c>
      <c r="I79" s="1" t="s">
        <v>9</v>
      </c>
      <c r="J79" s="26">
        <v>478.1</v>
      </c>
      <c r="K79" s="26">
        <v>1.4609687962962963</v>
      </c>
      <c r="L79" s="26">
        <v>2.2414863723997973</v>
      </c>
      <c r="M79" s="26">
        <v>5.91</v>
      </c>
      <c r="N79" s="26">
        <v>0.78051757610350103</v>
      </c>
      <c r="O79" s="268">
        <f t="shared" si="3"/>
        <v>0.35524098208700389</v>
      </c>
      <c r="P79" s="259">
        <v>0.24250795321233864</v>
      </c>
      <c r="Q79" s="259">
        <v>0.11273302887466524</v>
      </c>
      <c r="R79" s="314">
        <v>0</v>
      </c>
      <c r="S79" s="89">
        <v>0.16511796078765958</v>
      </c>
      <c r="T79" s="89">
        <v>4.0941324112286404E-2</v>
      </c>
      <c r="U79" s="89">
        <v>0.14059882058019627</v>
      </c>
      <c r="V79" s="89">
        <v>8.5828766068614584E-3</v>
      </c>
      <c r="W79" s="102">
        <v>0.41576798342592591</v>
      </c>
      <c r="X79" s="104">
        <v>204.97803806734993</v>
      </c>
      <c r="Y79" s="104">
        <v>380.67349926793554</v>
      </c>
      <c r="Z79" s="104">
        <v>35</v>
      </c>
      <c r="AA79" s="104">
        <v>65</v>
      </c>
      <c r="AB79" s="284">
        <v>112.38</v>
      </c>
      <c r="AC79" s="115">
        <v>3326</v>
      </c>
      <c r="AD79" s="115">
        <v>3418</v>
      </c>
      <c r="AE79" s="263">
        <v>23</v>
      </c>
      <c r="AF79" s="287">
        <v>1</v>
      </c>
      <c r="AG79" s="130">
        <v>120</v>
      </c>
      <c r="AI79" s="50"/>
    </row>
    <row r="80" spans="1:35" s="53" customFormat="1" ht="15" customHeight="1" x14ac:dyDescent="0.25">
      <c r="A80" s="14" t="s">
        <v>217</v>
      </c>
      <c r="B80" s="8">
        <v>350420</v>
      </c>
      <c r="C80" s="15">
        <v>0</v>
      </c>
      <c r="D80" s="59">
        <v>18</v>
      </c>
      <c r="E80" s="269">
        <v>18</v>
      </c>
      <c r="F80" s="270">
        <v>30</v>
      </c>
      <c r="G80" s="204"/>
      <c r="H80" s="4" t="s">
        <v>1112</v>
      </c>
      <c r="I80" s="1" t="s">
        <v>1</v>
      </c>
      <c r="J80" s="26">
        <v>432.9</v>
      </c>
      <c r="K80" s="26">
        <v>0.76050430492135979</v>
      </c>
      <c r="L80" s="26">
        <v>1.0106701946981229</v>
      </c>
      <c r="M80" s="26">
        <v>3.21</v>
      </c>
      <c r="N80" s="26">
        <v>0.25016588977676313</v>
      </c>
      <c r="O80" s="268">
        <f t="shared" si="3"/>
        <v>1.4113394216133902E-2</v>
      </c>
      <c r="P80" s="259">
        <v>1.2910958904110002E-2</v>
      </c>
      <c r="Q80" s="259">
        <v>1.2024353120239E-3</v>
      </c>
      <c r="R80" s="314">
        <v>0</v>
      </c>
      <c r="S80" s="89">
        <v>5.2511415525079998E-4</v>
      </c>
      <c r="T80" s="89">
        <v>6.7732115677309997E-4</v>
      </c>
      <c r="U80" s="89">
        <v>1.2910958904110002E-2</v>
      </c>
      <c r="V80" s="89">
        <v>0</v>
      </c>
      <c r="W80" s="102">
        <v>4.1533742607638889E-2</v>
      </c>
      <c r="X80" s="104">
        <v>12.094252931949267</v>
      </c>
      <c r="Y80" s="104">
        <v>20.157088219915444</v>
      </c>
      <c r="Z80" s="104">
        <v>37.5</v>
      </c>
      <c r="AA80" s="104">
        <v>62.5</v>
      </c>
      <c r="AB80" s="284">
        <v>9.5500000000000007</v>
      </c>
      <c r="AC80" s="115">
        <v>573</v>
      </c>
      <c r="AD80" s="115">
        <v>164</v>
      </c>
      <c r="AE80" s="263">
        <v>0</v>
      </c>
      <c r="AF80" s="287">
        <v>0</v>
      </c>
      <c r="AG80" s="130">
        <v>9</v>
      </c>
      <c r="AI80" s="50"/>
    </row>
    <row r="81" spans="1:35" s="53" customFormat="1" ht="15" customHeight="1" x14ac:dyDescent="0.25">
      <c r="A81" s="14" t="s">
        <v>218</v>
      </c>
      <c r="B81" s="8">
        <v>350430</v>
      </c>
      <c r="C81" s="15">
        <v>0</v>
      </c>
      <c r="D81" s="59">
        <v>16</v>
      </c>
      <c r="E81" s="269">
        <v>16</v>
      </c>
      <c r="F81" s="270">
        <v>30</v>
      </c>
      <c r="G81" s="204"/>
      <c r="H81" s="4" t="s">
        <v>1113</v>
      </c>
      <c r="I81" s="1" t="s">
        <v>0</v>
      </c>
      <c r="J81" s="26">
        <v>542.16</v>
      </c>
      <c r="K81" s="26">
        <v>1.2808493556570268</v>
      </c>
      <c r="L81" s="26">
        <v>1.6510948725266361</v>
      </c>
      <c r="M81" s="26">
        <v>4.03</v>
      </c>
      <c r="N81" s="26">
        <v>0.37024551686960927</v>
      </c>
      <c r="O81" s="268">
        <f t="shared" si="3"/>
        <v>0.19730731166661342</v>
      </c>
      <c r="P81" s="259">
        <v>0.18715753990766001</v>
      </c>
      <c r="Q81" s="259">
        <v>1.01497717589534E-2</v>
      </c>
      <c r="R81" s="314">
        <v>0</v>
      </c>
      <c r="S81" s="89">
        <v>9.9659818057043006E-3</v>
      </c>
      <c r="T81" s="89">
        <v>2.9680364208099999E-5</v>
      </c>
      <c r="U81" s="89">
        <v>0.18731164949670101</v>
      </c>
      <c r="V81" s="89">
        <v>0</v>
      </c>
      <c r="W81" s="102">
        <v>8.9985187500000001E-3</v>
      </c>
      <c r="X81" s="104">
        <v>9.2223697801387043</v>
      </c>
      <c r="Y81" s="104">
        <v>12.911317692194187</v>
      </c>
      <c r="Z81" s="104">
        <v>41.666666666666671</v>
      </c>
      <c r="AA81" s="104">
        <v>58.333333333333336</v>
      </c>
      <c r="AB81" s="284">
        <v>2.48</v>
      </c>
      <c r="AC81" s="115">
        <v>152</v>
      </c>
      <c r="AD81" s="115">
        <v>39</v>
      </c>
      <c r="AE81" s="263">
        <v>0</v>
      </c>
      <c r="AF81" s="287">
        <v>0</v>
      </c>
      <c r="AG81" s="130">
        <v>6</v>
      </c>
      <c r="AI81" s="50"/>
    </row>
    <row r="82" spans="1:35" s="53" customFormat="1" ht="15" customHeight="1" x14ac:dyDescent="0.25">
      <c r="A82" s="14" t="s">
        <v>219</v>
      </c>
      <c r="B82" s="8">
        <v>350440</v>
      </c>
      <c r="C82" s="15">
        <v>0</v>
      </c>
      <c r="D82" s="59">
        <v>19</v>
      </c>
      <c r="E82" s="269">
        <v>19</v>
      </c>
      <c r="F82" s="270">
        <v>30</v>
      </c>
      <c r="G82" s="204"/>
      <c r="H82" s="4" t="s">
        <v>1114</v>
      </c>
      <c r="I82" s="1" t="s">
        <v>2</v>
      </c>
      <c r="J82" s="26">
        <v>340.34</v>
      </c>
      <c r="K82" s="26">
        <v>0.58038486428209024</v>
      </c>
      <c r="L82" s="26">
        <v>0.77051094051243019</v>
      </c>
      <c r="M82" s="26">
        <v>2.4500000000000002</v>
      </c>
      <c r="N82" s="26">
        <v>0.19012607623033995</v>
      </c>
      <c r="O82" s="268">
        <f t="shared" si="3"/>
        <v>2.7925038061009599E-2</v>
      </c>
      <c r="P82" s="259">
        <v>2.7159436834099999E-2</v>
      </c>
      <c r="Q82" s="259">
        <v>7.6560122690960003E-4</v>
      </c>
      <c r="R82" s="314">
        <v>0</v>
      </c>
      <c r="S82" s="89">
        <v>5.9436834747599997E-4</v>
      </c>
      <c r="T82" s="89">
        <v>1.712328794336E-4</v>
      </c>
      <c r="U82" s="89">
        <v>2.7159436834099999E-2</v>
      </c>
      <c r="V82" s="89">
        <v>0</v>
      </c>
      <c r="W82" s="102">
        <v>2.5590410416666667E-2</v>
      </c>
      <c r="X82" s="104">
        <v>5.8764764647117591</v>
      </c>
      <c r="Y82" s="104">
        <v>14.691191161779399</v>
      </c>
      <c r="Z82" s="104">
        <v>28.571428571428569</v>
      </c>
      <c r="AA82" s="104">
        <v>71.428571428571431</v>
      </c>
      <c r="AB82" s="284">
        <v>7.53</v>
      </c>
      <c r="AC82" s="115">
        <v>507</v>
      </c>
      <c r="AD82" s="115">
        <v>74</v>
      </c>
      <c r="AE82" s="263">
        <v>0</v>
      </c>
      <c r="AF82" s="287">
        <v>0</v>
      </c>
      <c r="AG82" s="130">
        <v>2</v>
      </c>
      <c r="AI82" s="50"/>
    </row>
    <row r="83" spans="1:35" s="53" customFormat="1" ht="15" customHeight="1" x14ac:dyDescent="0.25">
      <c r="A83" s="14" t="s">
        <v>220</v>
      </c>
      <c r="B83" s="8">
        <v>350450</v>
      </c>
      <c r="C83" s="15">
        <v>0</v>
      </c>
      <c r="D83" s="59">
        <v>17</v>
      </c>
      <c r="E83" s="269">
        <v>17</v>
      </c>
      <c r="F83" s="270">
        <v>30</v>
      </c>
      <c r="G83" s="204"/>
      <c r="H83" s="4" t="s">
        <v>1115</v>
      </c>
      <c r="I83" s="1" t="s">
        <v>7</v>
      </c>
      <c r="J83" s="26">
        <v>1216.6400000000001</v>
      </c>
      <c r="K83" s="26">
        <v>4.6430789142567219</v>
      </c>
      <c r="L83" s="26">
        <v>6.0239946258244537</v>
      </c>
      <c r="M83" s="26">
        <v>12.23</v>
      </c>
      <c r="N83" s="26">
        <v>1.3809157115677317</v>
      </c>
      <c r="O83" s="268">
        <f t="shared" si="3"/>
        <v>0.52978436201541168</v>
      </c>
      <c r="P83" s="259">
        <v>0.36863379127901497</v>
      </c>
      <c r="Q83" s="259">
        <v>0.16115057073639674</v>
      </c>
      <c r="R83" s="314">
        <v>0</v>
      </c>
      <c r="S83" s="89">
        <v>0.29960502433995795</v>
      </c>
      <c r="T83" s="89">
        <v>0.10098390408707769</v>
      </c>
      <c r="U83" s="89">
        <v>0.12919543358837601</v>
      </c>
      <c r="V83" s="89">
        <v>0</v>
      </c>
      <c r="W83" s="102">
        <v>0.24732895870833335</v>
      </c>
      <c r="X83" s="104">
        <v>27.466527092762593</v>
      </c>
      <c r="Y83" s="104">
        <v>45.319769703058277</v>
      </c>
      <c r="Z83" s="104">
        <v>37.735849056603776</v>
      </c>
      <c r="AA83" s="104">
        <v>62.264150943396224</v>
      </c>
      <c r="AB83" s="284">
        <v>67.69</v>
      </c>
      <c r="AC83" s="115">
        <v>4196</v>
      </c>
      <c r="AD83" s="115">
        <v>373</v>
      </c>
      <c r="AE83" s="263">
        <v>8</v>
      </c>
      <c r="AF83" s="287">
        <v>0</v>
      </c>
      <c r="AG83" s="130">
        <v>28</v>
      </c>
      <c r="AI83" s="50"/>
    </row>
    <row r="84" spans="1:35" s="53" customFormat="1" ht="15" customHeight="1" x14ac:dyDescent="0.25">
      <c r="A84" s="14" t="s">
        <v>221</v>
      </c>
      <c r="B84" s="8">
        <v>350460</v>
      </c>
      <c r="C84" s="15">
        <v>0</v>
      </c>
      <c r="D84" s="59">
        <v>16</v>
      </c>
      <c r="E84" s="269">
        <v>16</v>
      </c>
      <c r="F84" s="270">
        <v>30</v>
      </c>
      <c r="G84" s="204"/>
      <c r="H84" s="4" t="s">
        <v>1116</v>
      </c>
      <c r="I84" s="1" t="s">
        <v>0</v>
      </c>
      <c r="J84" s="26">
        <v>109.59</v>
      </c>
      <c r="K84" s="26">
        <v>0.27017916095890415</v>
      </c>
      <c r="L84" s="26">
        <v>0.34022561009639779</v>
      </c>
      <c r="M84" s="26">
        <v>0.83</v>
      </c>
      <c r="N84" s="26">
        <v>7.0046449137493638E-2</v>
      </c>
      <c r="O84" s="268">
        <f t="shared" si="3"/>
        <v>6.0616362069120092E-2</v>
      </c>
      <c r="P84" s="259">
        <v>7.2054793736749997E-3</v>
      </c>
      <c r="Q84" s="259">
        <v>5.341088269544509E-2</v>
      </c>
      <c r="R84" s="314">
        <v>0</v>
      </c>
      <c r="S84" s="89">
        <v>4.9760654395391284E-2</v>
      </c>
      <c r="T84" s="89">
        <v>3.5132419986838004E-3</v>
      </c>
      <c r="U84" s="89">
        <v>7.3424656750449993E-3</v>
      </c>
      <c r="V84" s="89">
        <v>0</v>
      </c>
      <c r="W84" s="102">
        <v>4.3837650916666665E-2</v>
      </c>
      <c r="X84" s="104">
        <v>27.374760470845878</v>
      </c>
      <c r="Y84" s="104">
        <v>200.74824345286979</v>
      </c>
      <c r="Z84" s="104">
        <v>12</v>
      </c>
      <c r="AA84" s="104">
        <v>88</v>
      </c>
      <c r="AB84" s="284">
        <v>10.71</v>
      </c>
      <c r="AC84" s="115">
        <v>641</v>
      </c>
      <c r="AD84" s="115">
        <v>185</v>
      </c>
      <c r="AE84" s="263">
        <v>2</v>
      </c>
      <c r="AF84" s="287">
        <v>0</v>
      </c>
      <c r="AG84" s="130">
        <v>1</v>
      </c>
      <c r="AI84" s="50"/>
    </row>
    <row r="85" spans="1:35" s="53" customFormat="1" ht="15" customHeight="1" x14ac:dyDescent="0.25">
      <c r="A85" s="14" t="s">
        <v>222</v>
      </c>
      <c r="B85" s="8">
        <v>350470</v>
      </c>
      <c r="C85" s="15">
        <v>0</v>
      </c>
      <c r="D85" s="59">
        <v>16</v>
      </c>
      <c r="E85" s="269">
        <v>16</v>
      </c>
      <c r="F85" s="270">
        <v>30</v>
      </c>
      <c r="G85" s="204"/>
      <c r="H85" s="4" t="s">
        <v>1117</v>
      </c>
      <c r="I85" s="1" t="s">
        <v>0</v>
      </c>
      <c r="J85" s="26">
        <v>90.86</v>
      </c>
      <c r="K85" s="26">
        <v>0.21013934741248097</v>
      </c>
      <c r="L85" s="26">
        <v>0.28018579654997466</v>
      </c>
      <c r="M85" s="26">
        <v>0.68</v>
      </c>
      <c r="N85" s="26">
        <v>7.0046449137493694E-2</v>
      </c>
      <c r="O85" s="268">
        <f t="shared" si="3"/>
        <v>1.32739724854885E-2</v>
      </c>
      <c r="P85" s="259">
        <v>0</v>
      </c>
      <c r="Q85" s="259">
        <v>1.32739724854885E-2</v>
      </c>
      <c r="R85" s="314">
        <v>0</v>
      </c>
      <c r="S85" s="89">
        <v>1.3251141434919999E-2</v>
      </c>
      <c r="T85" s="89">
        <v>2.2831050568499999E-5</v>
      </c>
      <c r="U85" s="89">
        <v>0</v>
      </c>
      <c r="V85" s="89">
        <v>0</v>
      </c>
      <c r="W85" s="102">
        <v>9.3141208333333333E-3</v>
      </c>
      <c r="X85" s="104">
        <v>0</v>
      </c>
      <c r="Y85" s="104">
        <v>88.04754567466432</v>
      </c>
      <c r="Z85" s="104">
        <v>0</v>
      </c>
      <c r="AA85" s="104">
        <v>100</v>
      </c>
      <c r="AB85" s="284">
        <v>1.0900000000000001</v>
      </c>
      <c r="AC85" s="115">
        <v>58</v>
      </c>
      <c r="AD85" s="115">
        <v>21</v>
      </c>
      <c r="AE85" s="263">
        <v>0</v>
      </c>
      <c r="AF85" s="287">
        <v>0</v>
      </c>
      <c r="AG85" s="130">
        <v>0</v>
      </c>
      <c r="AI85" s="50"/>
    </row>
    <row r="86" spans="1:35" s="53" customFormat="1" ht="15" customHeight="1" x14ac:dyDescent="0.25">
      <c r="A86" s="14" t="s">
        <v>223</v>
      </c>
      <c r="B86" s="8">
        <v>350480</v>
      </c>
      <c r="C86" s="15">
        <v>0</v>
      </c>
      <c r="D86" s="59">
        <v>15</v>
      </c>
      <c r="E86" s="269">
        <v>15</v>
      </c>
      <c r="F86" s="270">
        <v>30</v>
      </c>
      <c r="G86" s="204"/>
      <c r="H86" s="4" t="s">
        <v>1118</v>
      </c>
      <c r="I86" s="1" t="s">
        <v>17</v>
      </c>
      <c r="J86" s="26">
        <v>150.41</v>
      </c>
      <c r="K86" s="26">
        <v>0.25016588977676307</v>
      </c>
      <c r="L86" s="26">
        <v>0.37024551686960933</v>
      </c>
      <c r="M86" s="26">
        <v>1.1599999999999999</v>
      </c>
      <c r="N86" s="26">
        <v>0.12007962709284625</v>
      </c>
      <c r="O86" s="268">
        <f t="shared" si="3"/>
        <v>4.2088966333301198E-2</v>
      </c>
      <c r="P86" s="259">
        <v>2.7819179305521999E-2</v>
      </c>
      <c r="Q86" s="259">
        <v>1.42697870277792E-2</v>
      </c>
      <c r="R86" s="314">
        <v>0</v>
      </c>
      <c r="S86" s="89">
        <v>1.3061643953193298E-2</v>
      </c>
      <c r="T86" s="89">
        <v>1.2081430745859E-3</v>
      </c>
      <c r="U86" s="89">
        <v>2.7819179305521999E-2</v>
      </c>
      <c r="V86" s="89">
        <v>0</v>
      </c>
      <c r="W86" s="102">
        <v>2.1674479166666667E-2</v>
      </c>
      <c r="X86" s="104">
        <v>24.109128911214942</v>
      </c>
      <c r="Y86" s="104">
        <v>56.254634126168199</v>
      </c>
      <c r="Z86" s="104">
        <v>30</v>
      </c>
      <c r="AA86" s="104">
        <v>70</v>
      </c>
      <c r="AB86" s="284">
        <v>5.62</v>
      </c>
      <c r="AC86" s="115">
        <v>386</v>
      </c>
      <c r="AD86" s="115">
        <v>48</v>
      </c>
      <c r="AE86" s="263">
        <v>0</v>
      </c>
      <c r="AF86" s="287">
        <v>0</v>
      </c>
      <c r="AG86" s="130">
        <v>0</v>
      </c>
      <c r="AI86" s="50"/>
    </row>
    <row r="87" spans="1:35" s="53" customFormat="1" ht="15" customHeight="1" x14ac:dyDescent="0.25">
      <c r="A87" s="14" t="s">
        <v>224</v>
      </c>
      <c r="B87" s="8">
        <v>350490</v>
      </c>
      <c r="C87" s="15">
        <v>0</v>
      </c>
      <c r="D87" s="59">
        <v>2</v>
      </c>
      <c r="E87" s="269">
        <v>2</v>
      </c>
      <c r="F87" s="270">
        <v>30</v>
      </c>
      <c r="G87" s="204"/>
      <c r="H87" s="4" t="s">
        <v>1119</v>
      </c>
      <c r="I87" s="1" t="s">
        <v>6</v>
      </c>
      <c r="J87" s="26">
        <v>616.32000000000005</v>
      </c>
      <c r="K87" s="26">
        <v>3.1020570332318624</v>
      </c>
      <c r="L87" s="26">
        <v>4.0526874143835618</v>
      </c>
      <c r="M87" s="26">
        <v>9.35</v>
      </c>
      <c r="N87" s="26">
        <v>0.9506303811516994</v>
      </c>
      <c r="O87" s="268">
        <f t="shared" si="3"/>
        <v>2.4872145968485001E-3</v>
      </c>
      <c r="P87" s="259">
        <v>7.6575342106500002E-4</v>
      </c>
      <c r="Q87" s="259">
        <v>1.7214611757835E-3</v>
      </c>
      <c r="R87" s="314">
        <v>0</v>
      </c>
      <c r="S87" s="89">
        <v>1.3936072805700002E-3</v>
      </c>
      <c r="T87" s="89">
        <v>8.6529681399499998E-4</v>
      </c>
      <c r="U87" s="89">
        <v>3.4246575342499998E-5</v>
      </c>
      <c r="V87" s="89">
        <v>1.9406392694099999E-4</v>
      </c>
      <c r="W87" s="102">
        <v>2.1356098437500002E-2</v>
      </c>
      <c r="X87" s="104">
        <v>4.8676012461059184</v>
      </c>
      <c r="Y87" s="104">
        <v>6.4901349948078915</v>
      </c>
      <c r="Z87" s="104">
        <v>42.857142857142854</v>
      </c>
      <c r="AA87" s="104">
        <v>57.142857142857139</v>
      </c>
      <c r="AB87" s="284">
        <v>6.02</v>
      </c>
      <c r="AC87" s="115">
        <v>373</v>
      </c>
      <c r="AD87" s="115">
        <v>91</v>
      </c>
      <c r="AE87" s="263">
        <v>1</v>
      </c>
      <c r="AF87" s="287">
        <v>0</v>
      </c>
      <c r="AG87" s="130">
        <v>9</v>
      </c>
      <c r="AI87" s="50"/>
    </row>
    <row r="88" spans="1:35" s="53" customFormat="1" ht="15" customHeight="1" x14ac:dyDescent="0.25">
      <c r="A88" s="14" t="s">
        <v>225</v>
      </c>
      <c r="B88" s="8">
        <v>350500</v>
      </c>
      <c r="C88" s="15">
        <v>0</v>
      </c>
      <c r="D88" s="59">
        <v>14</v>
      </c>
      <c r="E88" s="269">
        <v>14</v>
      </c>
      <c r="F88" s="270">
        <v>30</v>
      </c>
      <c r="G88" s="204"/>
      <c r="H88" s="4" t="s">
        <v>1120</v>
      </c>
      <c r="I88" s="1" t="s">
        <v>8</v>
      </c>
      <c r="J88" s="26">
        <v>154.91999999999999</v>
      </c>
      <c r="K88" s="26">
        <v>0.58038486428209024</v>
      </c>
      <c r="L88" s="26">
        <v>0.79052421169457132</v>
      </c>
      <c r="M88" s="26">
        <v>1.77</v>
      </c>
      <c r="N88" s="26">
        <v>0.21013934741248108</v>
      </c>
      <c r="O88" s="268">
        <f t="shared" si="3"/>
        <v>5.4063927637400004E-3</v>
      </c>
      <c r="P88" s="259">
        <v>1.50684931507E-3</v>
      </c>
      <c r="Q88" s="259">
        <v>3.8995434486700001E-3</v>
      </c>
      <c r="R88" s="314">
        <v>0</v>
      </c>
      <c r="S88" s="89">
        <v>5.4063927637400004E-3</v>
      </c>
      <c r="T88" s="89">
        <v>0</v>
      </c>
      <c r="U88" s="89">
        <v>0</v>
      </c>
      <c r="V88" s="89">
        <v>0</v>
      </c>
      <c r="W88" s="102">
        <v>6.0433697916666652E-3</v>
      </c>
      <c r="X88" s="104">
        <v>6.4549444874774089</v>
      </c>
      <c r="Y88" s="104">
        <v>6.4549444874774089</v>
      </c>
      <c r="Z88" s="104">
        <v>50</v>
      </c>
      <c r="AA88" s="104">
        <v>50</v>
      </c>
      <c r="AB88" s="284">
        <v>1.44</v>
      </c>
      <c r="AC88" s="115">
        <v>91</v>
      </c>
      <c r="AD88" s="115">
        <v>20</v>
      </c>
      <c r="AE88" s="263">
        <v>0</v>
      </c>
      <c r="AF88" s="287">
        <v>0</v>
      </c>
      <c r="AG88" s="130">
        <v>0</v>
      </c>
      <c r="AI88" s="50"/>
    </row>
    <row r="89" spans="1:35" s="53" customFormat="1" ht="15" customHeight="1" x14ac:dyDescent="0.25">
      <c r="A89" s="14" t="s">
        <v>226</v>
      </c>
      <c r="B89" s="8">
        <v>350510</v>
      </c>
      <c r="C89" s="15">
        <v>0</v>
      </c>
      <c r="D89" s="59">
        <v>19</v>
      </c>
      <c r="E89" s="269">
        <v>19</v>
      </c>
      <c r="F89" s="270">
        <v>30</v>
      </c>
      <c r="G89" s="204"/>
      <c r="H89" s="4" t="s">
        <v>1121</v>
      </c>
      <c r="I89" s="1" t="s">
        <v>2</v>
      </c>
      <c r="J89" s="26">
        <v>205.13</v>
      </c>
      <c r="K89" s="26">
        <v>0.36023888127853881</v>
      </c>
      <c r="L89" s="26">
        <v>0.48031850837138501</v>
      </c>
      <c r="M89" s="26">
        <v>1.52</v>
      </c>
      <c r="N89" s="26">
        <v>0.1200796270928462</v>
      </c>
      <c r="O89" s="268">
        <f t="shared" si="3"/>
        <v>1.4512937596500002E-3</v>
      </c>
      <c r="P89" s="259">
        <v>0</v>
      </c>
      <c r="Q89" s="259">
        <v>1.4512937596500002E-3</v>
      </c>
      <c r="R89" s="314">
        <v>0</v>
      </c>
      <c r="S89" s="89">
        <v>8.6757990867599995E-4</v>
      </c>
      <c r="T89" s="89">
        <v>5.8371385097399995E-4</v>
      </c>
      <c r="U89" s="89">
        <v>0</v>
      </c>
      <c r="V89" s="89">
        <v>0</v>
      </c>
      <c r="W89" s="102">
        <v>1.7736565624999999E-2</v>
      </c>
      <c r="X89" s="104">
        <v>0</v>
      </c>
      <c r="Y89" s="104">
        <v>29.249744064739431</v>
      </c>
      <c r="Z89" s="104">
        <v>0</v>
      </c>
      <c r="AA89" s="104">
        <v>100</v>
      </c>
      <c r="AB89" s="284">
        <v>4.22</v>
      </c>
      <c r="AC89" s="115">
        <v>260</v>
      </c>
      <c r="AD89" s="115">
        <v>65</v>
      </c>
      <c r="AE89" s="263">
        <v>0</v>
      </c>
      <c r="AF89" s="287">
        <v>0</v>
      </c>
      <c r="AG89" s="130">
        <v>1</v>
      </c>
      <c r="AI89" s="50"/>
    </row>
    <row r="90" spans="1:35" s="53" customFormat="1" ht="15" customHeight="1" x14ac:dyDescent="0.25">
      <c r="A90" s="14" t="s">
        <v>227</v>
      </c>
      <c r="B90" s="8">
        <v>350520</v>
      </c>
      <c r="C90" s="15">
        <v>0</v>
      </c>
      <c r="D90" s="59">
        <v>13</v>
      </c>
      <c r="E90" s="269">
        <v>13</v>
      </c>
      <c r="F90" s="270">
        <v>30</v>
      </c>
      <c r="G90" s="204"/>
      <c r="H90" s="4" t="s">
        <v>1122</v>
      </c>
      <c r="I90" s="1" t="s">
        <v>10</v>
      </c>
      <c r="J90" s="26">
        <v>440.6</v>
      </c>
      <c r="K90" s="26">
        <v>1.4909887030695079</v>
      </c>
      <c r="L90" s="26">
        <v>1.8612342199391172</v>
      </c>
      <c r="M90" s="26">
        <v>3.63</v>
      </c>
      <c r="N90" s="26">
        <v>0.37024551686960927</v>
      </c>
      <c r="O90" s="268">
        <f t="shared" si="3"/>
        <v>0.72949384824872876</v>
      </c>
      <c r="P90" s="259">
        <v>0.35364415266918503</v>
      </c>
      <c r="Q90" s="259">
        <v>0.37584969557954367</v>
      </c>
      <c r="R90" s="314">
        <v>0</v>
      </c>
      <c r="S90" s="89">
        <v>9.0492009125944628E-2</v>
      </c>
      <c r="T90" s="89">
        <v>0.14588280060884501</v>
      </c>
      <c r="U90" s="89">
        <v>0.48636104764635901</v>
      </c>
      <c r="V90" s="89">
        <v>6.7579908675800002E-3</v>
      </c>
      <c r="W90" s="102">
        <v>9.417035470370369E-2</v>
      </c>
      <c r="X90" s="104">
        <v>56.740807989105761</v>
      </c>
      <c r="Y90" s="104">
        <v>74.897866545619607</v>
      </c>
      <c r="Z90" s="104">
        <v>43.103448275862064</v>
      </c>
      <c r="AA90" s="104">
        <v>56.896551724137936</v>
      </c>
      <c r="AB90" s="284">
        <v>25.84</v>
      </c>
      <c r="AC90" s="115">
        <v>1692</v>
      </c>
      <c r="AD90" s="115">
        <v>52</v>
      </c>
      <c r="AE90" s="263">
        <v>3</v>
      </c>
      <c r="AF90" s="287">
        <v>0</v>
      </c>
      <c r="AG90" s="130">
        <v>2</v>
      </c>
      <c r="AI90" s="50"/>
    </row>
    <row r="91" spans="1:35" s="53" customFormat="1" ht="15" customHeight="1" x14ac:dyDescent="0.25">
      <c r="A91" s="14" t="s">
        <v>228</v>
      </c>
      <c r="B91" s="8">
        <v>350530</v>
      </c>
      <c r="C91" s="15">
        <v>0</v>
      </c>
      <c r="D91" s="59">
        <v>13</v>
      </c>
      <c r="E91" s="269">
        <v>13</v>
      </c>
      <c r="F91" s="270">
        <v>30</v>
      </c>
      <c r="G91" s="204"/>
      <c r="H91" s="4" t="s">
        <v>1123</v>
      </c>
      <c r="I91" s="1" t="s">
        <v>10</v>
      </c>
      <c r="J91" s="26">
        <v>150.18</v>
      </c>
      <c r="K91" s="26">
        <v>0.46030523718924404</v>
      </c>
      <c r="L91" s="26">
        <v>0.61040477105530189</v>
      </c>
      <c r="M91" s="26">
        <v>1.32</v>
      </c>
      <c r="N91" s="26">
        <v>0.15009953386605784</v>
      </c>
      <c r="O91" s="268">
        <f t="shared" si="3"/>
        <v>4.1793808142244826</v>
      </c>
      <c r="P91" s="259">
        <v>4.1719761338591903</v>
      </c>
      <c r="Q91" s="259">
        <v>7.4046803652926003E-3</v>
      </c>
      <c r="R91" s="314">
        <v>0</v>
      </c>
      <c r="S91" s="89">
        <v>1.4269406392736E-3</v>
      </c>
      <c r="T91" s="89">
        <v>4.1779538735852073</v>
      </c>
      <c r="U91" s="89">
        <v>0</v>
      </c>
      <c r="V91" s="89">
        <v>0</v>
      </c>
      <c r="W91" s="102">
        <v>0.10683157407407408</v>
      </c>
      <c r="X91" s="104">
        <v>47.57556627008055</v>
      </c>
      <c r="Y91" s="104">
        <v>85.636019286145</v>
      </c>
      <c r="Z91" s="104">
        <v>35.714285714285715</v>
      </c>
      <c r="AA91" s="104">
        <v>64.285714285714292</v>
      </c>
      <c r="AB91" s="284">
        <v>28.45</v>
      </c>
      <c r="AC91" s="115">
        <v>484</v>
      </c>
      <c r="AD91" s="115">
        <v>1436</v>
      </c>
      <c r="AE91" s="263">
        <v>0</v>
      </c>
      <c r="AF91" s="287">
        <v>0</v>
      </c>
      <c r="AG91" s="130">
        <v>8</v>
      </c>
      <c r="AI91" s="50"/>
    </row>
    <row r="92" spans="1:35" s="53" customFormat="1" ht="15" customHeight="1" x14ac:dyDescent="0.25">
      <c r="A92" s="14" t="s">
        <v>229</v>
      </c>
      <c r="B92" s="8">
        <v>350535</v>
      </c>
      <c r="C92" s="15">
        <v>0</v>
      </c>
      <c r="D92" s="59">
        <v>11</v>
      </c>
      <c r="E92" s="269">
        <v>11</v>
      </c>
      <c r="F92" s="270">
        <v>30</v>
      </c>
      <c r="G92" s="204"/>
      <c r="H92" s="4" t="s">
        <v>1124</v>
      </c>
      <c r="I92" s="1" t="s">
        <v>12</v>
      </c>
      <c r="J92" s="26">
        <v>407.29</v>
      </c>
      <c r="K92" s="26">
        <v>3.762494982242516</v>
      </c>
      <c r="L92" s="26">
        <v>5.3335367700405891</v>
      </c>
      <c r="M92" s="26">
        <v>12.22</v>
      </c>
      <c r="N92" s="26">
        <v>1.5710417877980731</v>
      </c>
      <c r="O92" s="268">
        <f t="shared" si="3"/>
        <v>1.0736377355353001E-2</v>
      </c>
      <c r="P92" s="259">
        <v>9.2477928848230008E-3</v>
      </c>
      <c r="Q92" s="259">
        <v>1.48858447053E-3</v>
      </c>
      <c r="R92" s="314">
        <v>0</v>
      </c>
      <c r="S92" s="89">
        <v>9.0009131279189993E-3</v>
      </c>
      <c r="T92" s="89">
        <v>1.2861491628599999E-3</v>
      </c>
      <c r="U92" s="89">
        <v>4.49315064574E-4</v>
      </c>
      <c r="V92" s="89">
        <v>0</v>
      </c>
      <c r="W92" s="102">
        <v>5.6307500000000003E-3</v>
      </c>
      <c r="X92" s="104">
        <v>17.186771096761518</v>
      </c>
      <c r="Y92" s="104">
        <v>2.4552530138230741</v>
      </c>
      <c r="Z92" s="104">
        <v>87.5</v>
      </c>
      <c r="AA92" s="104">
        <v>12.5</v>
      </c>
      <c r="AB92" s="284">
        <v>1.1499999999999999</v>
      </c>
      <c r="AC92" s="115">
        <v>0</v>
      </c>
      <c r="AD92" s="115">
        <v>89</v>
      </c>
      <c r="AE92" s="263">
        <v>0</v>
      </c>
      <c r="AF92" s="287">
        <v>0</v>
      </c>
      <c r="AG92" s="130">
        <v>9</v>
      </c>
      <c r="AI92" s="50"/>
    </row>
    <row r="93" spans="1:35" s="53" customFormat="1" ht="15" customHeight="1" x14ac:dyDescent="0.25">
      <c r="A93" s="14" t="s">
        <v>230</v>
      </c>
      <c r="B93" s="8">
        <v>350540</v>
      </c>
      <c r="C93" s="15">
        <v>0</v>
      </c>
      <c r="D93" s="59">
        <v>11</v>
      </c>
      <c r="E93" s="269">
        <v>11</v>
      </c>
      <c r="F93" s="270">
        <v>30</v>
      </c>
      <c r="G93" s="204"/>
      <c r="H93" s="4" t="s">
        <v>1125</v>
      </c>
      <c r="I93" s="1" t="s">
        <v>12</v>
      </c>
      <c r="J93" s="26">
        <v>1007.29</v>
      </c>
      <c r="K93" s="26">
        <v>9.4862905403348563</v>
      </c>
      <c r="L93" s="26">
        <v>13.478938141171994</v>
      </c>
      <c r="M93" s="26">
        <v>30.87</v>
      </c>
      <c r="N93" s="26">
        <v>3.9926476008371381</v>
      </c>
      <c r="O93" s="268">
        <f t="shared" si="3"/>
        <v>2.8481734397799998E-4</v>
      </c>
      <c r="P93" s="259">
        <v>0</v>
      </c>
      <c r="Q93" s="259">
        <v>2.8481734397799998E-4</v>
      </c>
      <c r="R93" s="314">
        <v>1.3130549213597159E-2</v>
      </c>
      <c r="S93" s="89">
        <v>1.2328766796699999E-4</v>
      </c>
      <c r="T93" s="89">
        <v>1.6152967601099999E-4</v>
      </c>
      <c r="U93" s="89">
        <v>0</v>
      </c>
      <c r="V93" s="89">
        <v>0</v>
      </c>
      <c r="W93" s="102">
        <v>8.207582812500001E-3</v>
      </c>
      <c r="X93" s="104">
        <v>0</v>
      </c>
      <c r="Y93" s="104">
        <v>1.9855255189667325</v>
      </c>
      <c r="Z93" s="104">
        <v>0</v>
      </c>
      <c r="AA93" s="104">
        <v>100</v>
      </c>
      <c r="AB93" s="284">
        <v>2.25</v>
      </c>
      <c r="AC93" s="115">
        <v>105</v>
      </c>
      <c r="AD93" s="115">
        <v>69</v>
      </c>
      <c r="AE93" s="263">
        <v>4</v>
      </c>
      <c r="AF93" s="287">
        <v>3</v>
      </c>
      <c r="AG93" s="130">
        <v>2</v>
      </c>
      <c r="AI93" s="50"/>
    </row>
    <row r="94" spans="1:35" s="53" customFormat="1" ht="15" customHeight="1" x14ac:dyDescent="0.25">
      <c r="A94" s="14" t="s">
        <v>231</v>
      </c>
      <c r="B94" s="8">
        <v>350550</v>
      </c>
      <c r="C94" s="15">
        <v>0</v>
      </c>
      <c r="D94" s="59">
        <v>12</v>
      </c>
      <c r="E94" s="269">
        <v>12</v>
      </c>
      <c r="F94" s="270">
        <v>30</v>
      </c>
      <c r="G94" s="204"/>
      <c r="H94" s="4" t="s">
        <v>1126</v>
      </c>
      <c r="I94" s="1" t="s">
        <v>11</v>
      </c>
      <c r="J94" s="26">
        <v>1563.61</v>
      </c>
      <c r="K94" s="26">
        <v>4.4329395668442411</v>
      </c>
      <c r="L94" s="26">
        <v>6.5543463121511918</v>
      </c>
      <c r="M94" s="26">
        <v>18.23</v>
      </c>
      <c r="N94" s="26">
        <v>2.1214067453069507</v>
      </c>
      <c r="O94" s="268">
        <f t="shared" si="3"/>
        <v>2.9075370924114221</v>
      </c>
      <c r="P94" s="259">
        <v>2.3115344286162882</v>
      </c>
      <c r="Q94" s="259">
        <v>0.59600266379513411</v>
      </c>
      <c r="R94" s="314">
        <v>1.3033659627092846</v>
      </c>
      <c r="S94" s="89">
        <v>0.63316541109853275</v>
      </c>
      <c r="T94" s="89">
        <v>9.520315817717151E-2</v>
      </c>
      <c r="U94" s="89">
        <v>2.1755383861494133</v>
      </c>
      <c r="V94" s="89">
        <v>3.6301369863049001E-3</v>
      </c>
      <c r="W94" s="102">
        <v>0.37877602370254632</v>
      </c>
      <c r="X94" s="104">
        <v>96.632777909856955</v>
      </c>
      <c r="Y94" s="104">
        <v>64.64868944673529</v>
      </c>
      <c r="Z94" s="104">
        <v>59.915611814345993</v>
      </c>
      <c r="AA94" s="104">
        <v>40.084388185654007</v>
      </c>
      <c r="AB94" s="284">
        <v>104.05</v>
      </c>
      <c r="AC94" s="115">
        <v>5444</v>
      </c>
      <c r="AD94" s="115">
        <v>799</v>
      </c>
      <c r="AE94" s="263">
        <v>15</v>
      </c>
      <c r="AF94" s="287">
        <v>1</v>
      </c>
      <c r="AG94" s="130">
        <v>89</v>
      </c>
      <c r="AI94" s="50"/>
    </row>
    <row r="95" spans="1:35" s="53" customFormat="1" ht="15" customHeight="1" x14ac:dyDescent="0.25">
      <c r="A95" s="14" t="s">
        <v>232</v>
      </c>
      <c r="B95" s="8">
        <v>350560</v>
      </c>
      <c r="C95" s="15">
        <v>0</v>
      </c>
      <c r="D95" s="59">
        <v>9</v>
      </c>
      <c r="E95" s="269">
        <v>9</v>
      </c>
      <c r="F95" s="270">
        <v>30</v>
      </c>
      <c r="G95" s="204"/>
      <c r="H95" s="4" t="s">
        <v>1127</v>
      </c>
      <c r="I95" s="1" t="s">
        <v>18</v>
      </c>
      <c r="J95" s="26">
        <v>146.57</v>
      </c>
      <c r="K95" s="26">
        <v>0.49032514396245563</v>
      </c>
      <c r="L95" s="26">
        <v>0.73048439814814814</v>
      </c>
      <c r="M95" s="26">
        <v>2.02</v>
      </c>
      <c r="N95" s="26">
        <v>0.24015925418569251</v>
      </c>
      <c r="O95" s="268">
        <f t="shared" si="3"/>
        <v>9.2680365388452313E-2</v>
      </c>
      <c r="P95" s="259">
        <v>8.0979452146228009E-2</v>
      </c>
      <c r="Q95" s="259">
        <v>1.17009132422243E-2</v>
      </c>
      <c r="R95" s="314">
        <v>1.0821886098427195E-2</v>
      </c>
      <c r="S95" s="89">
        <v>0</v>
      </c>
      <c r="T95" s="89">
        <v>1.17009132422243E-2</v>
      </c>
      <c r="U95" s="89">
        <v>8.0157534338009012E-2</v>
      </c>
      <c r="V95" s="89">
        <v>8.21917808219E-4</v>
      </c>
      <c r="W95" s="102">
        <v>8.8199893687499989E-2</v>
      </c>
      <c r="X95" s="104">
        <v>61.40410725250733</v>
      </c>
      <c r="Y95" s="104">
        <v>27.290714334447703</v>
      </c>
      <c r="Z95" s="104">
        <v>69.230769230769226</v>
      </c>
      <c r="AA95" s="104">
        <v>30.76923076923077</v>
      </c>
      <c r="AB95" s="284">
        <v>24.71</v>
      </c>
      <c r="AC95" s="115">
        <v>11</v>
      </c>
      <c r="AD95" s="115">
        <v>1657</v>
      </c>
      <c r="AE95" s="263">
        <v>1</v>
      </c>
      <c r="AF95" s="287">
        <v>0</v>
      </c>
      <c r="AG95" s="130">
        <v>1</v>
      </c>
      <c r="AI95" s="50"/>
    </row>
    <row r="96" spans="1:35" s="53" customFormat="1" ht="15" customHeight="1" x14ac:dyDescent="0.25">
      <c r="A96" s="14" t="s">
        <v>233</v>
      </c>
      <c r="B96" s="8">
        <v>350570</v>
      </c>
      <c r="C96" s="15">
        <v>0</v>
      </c>
      <c r="D96" s="59">
        <v>6</v>
      </c>
      <c r="E96" s="269">
        <v>6</v>
      </c>
      <c r="F96" s="270">
        <v>30</v>
      </c>
      <c r="G96" s="204"/>
      <c r="H96" s="4" t="s">
        <v>1128</v>
      </c>
      <c r="I96" s="1" t="s">
        <v>16</v>
      </c>
      <c r="J96" s="26">
        <v>64.17</v>
      </c>
      <c r="K96" s="26">
        <v>0.23015261859462202</v>
      </c>
      <c r="L96" s="26">
        <v>0.37024551686960933</v>
      </c>
      <c r="M96" s="26">
        <v>0.99</v>
      </c>
      <c r="N96" s="26">
        <v>0.1400928982749873</v>
      </c>
      <c r="O96" s="268">
        <f t="shared" ref="O96:O159" si="4">SUM(P96:Q96)</f>
        <v>0.17435719194936167</v>
      </c>
      <c r="P96" s="259">
        <v>0.12305981729900549</v>
      </c>
      <c r="Q96" s="259">
        <v>5.1297374650356192E-2</v>
      </c>
      <c r="R96" s="314">
        <v>0</v>
      </c>
      <c r="S96" s="89">
        <v>0.12915540341653933</v>
      </c>
      <c r="T96" s="89">
        <v>4.3534665234700391E-2</v>
      </c>
      <c r="U96" s="89">
        <v>7.5342465753399995E-4</v>
      </c>
      <c r="V96" s="89">
        <v>9.1369864058799997E-4</v>
      </c>
      <c r="W96" s="102">
        <v>0.76903193761689803</v>
      </c>
      <c r="X96" s="104">
        <v>249.36263300632697</v>
      </c>
      <c r="Y96" s="104">
        <v>1465.005468912171</v>
      </c>
      <c r="Z96" s="104">
        <v>14.545454545454545</v>
      </c>
      <c r="AA96" s="104">
        <v>85.454545454545453</v>
      </c>
      <c r="AB96" s="284">
        <v>236.05</v>
      </c>
      <c r="AC96" s="115">
        <v>2906</v>
      </c>
      <c r="AD96" s="115">
        <v>11257</v>
      </c>
      <c r="AE96" s="263">
        <v>29</v>
      </c>
      <c r="AF96" s="287">
        <v>0</v>
      </c>
      <c r="AG96" s="130">
        <v>7</v>
      </c>
      <c r="AI96" s="50"/>
    </row>
    <row r="97" spans="1:35" s="53" customFormat="1" ht="15" customHeight="1" x14ac:dyDescent="0.25">
      <c r="A97" s="14" t="s">
        <v>234</v>
      </c>
      <c r="B97" s="8">
        <v>350580</v>
      </c>
      <c r="C97" s="15">
        <v>0</v>
      </c>
      <c r="D97" s="59">
        <v>21</v>
      </c>
      <c r="E97" s="269">
        <v>21</v>
      </c>
      <c r="F97" s="270">
        <v>30</v>
      </c>
      <c r="G97" s="204"/>
      <c r="H97" s="4" t="s">
        <v>1129</v>
      </c>
      <c r="I97" s="1" t="s">
        <v>4</v>
      </c>
      <c r="J97" s="26">
        <v>170.45</v>
      </c>
      <c r="K97" s="26">
        <v>0.4703118727803145</v>
      </c>
      <c r="L97" s="26">
        <v>0.61040477105530189</v>
      </c>
      <c r="M97" s="26">
        <v>1.32</v>
      </c>
      <c r="N97" s="26">
        <v>0.14009289827498739</v>
      </c>
      <c r="O97" s="268">
        <f t="shared" si="4"/>
        <v>0.12189402528042745</v>
      </c>
      <c r="P97" s="259">
        <v>3.655471793054E-2</v>
      </c>
      <c r="Q97" s="259">
        <v>8.5339307349887455E-2</v>
      </c>
      <c r="R97" s="314">
        <v>0</v>
      </c>
      <c r="S97" s="89">
        <v>5.647511382296061E-2</v>
      </c>
      <c r="T97" s="89">
        <v>3.9967807881594292E-2</v>
      </c>
      <c r="U97" s="89">
        <v>2.5451103575872602E-2</v>
      </c>
      <c r="V97" s="89">
        <v>0</v>
      </c>
      <c r="W97" s="102">
        <v>5.3186959990740738E-2</v>
      </c>
      <c r="X97" s="104">
        <v>29.334115576415371</v>
      </c>
      <c r="Y97" s="104">
        <v>651.21736579642129</v>
      </c>
      <c r="Z97" s="104">
        <v>4.3103448275862073</v>
      </c>
      <c r="AA97" s="104">
        <v>95.689655172413794</v>
      </c>
      <c r="AB97" s="284">
        <v>12.7</v>
      </c>
      <c r="AC97" s="115">
        <v>813</v>
      </c>
      <c r="AD97" s="115">
        <v>167</v>
      </c>
      <c r="AE97" s="263">
        <v>0</v>
      </c>
      <c r="AF97" s="287">
        <v>0</v>
      </c>
      <c r="AG97" s="130">
        <v>8</v>
      </c>
      <c r="AI97" s="50"/>
    </row>
    <row r="98" spans="1:35" s="53" customFormat="1" ht="15" customHeight="1" x14ac:dyDescent="0.25">
      <c r="A98" s="14" t="s">
        <v>235</v>
      </c>
      <c r="B98" s="8">
        <v>350590</v>
      </c>
      <c r="C98" s="15">
        <v>0</v>
      </c>
      <c r="D98" s="59">
        <v>8</v>
      </c>
      <c r="E98" s="269">
        <v>8</v>
      </c>
      <c r="F98" s="270">
        <v>30</v>
      </c>
      <c r="G98" s="204"/>
      <c r="H98" s="4" t="s">
        <v>1130</v>
      </c>
      <c r="I98" s="1" t="s">
        <v>51</v>
      </c>
      <c r="J98" s="26">
        <v>850.72</v>
      </c>
      <c r="K98" s="26">
        <v>2.6617650672247595</v>
      </c>
      <c r="L98" s="26">
        <v>4.2428134906139015</v>
      </c>
      <c r="M98" s="26">
        <v>13.51</v>
      </c>
      <c r="N98" s="26">
        <v>1.581048423389142</v>
      </c>
      <c r="O98" s="268">
        <f t="shared" si="4"/>
        <v>0.77235269393886907</v>
      </c>
      <c r="P98" s="259">
        <v>0.56388100445975686</v>
      </c>
      <c r="Q98" s="259">
        <v>0.20847168947911221</v>
      </c>
      <c r="R98" s="314">
        <v>7.3059360730593603E-2</v>
      </c>
      <c r="S98" s="89">
        <v>0.26501114150782995</v>
      </c>
      <c r="T98" s="89">
        <v>3.6043835585686801E-2</v>
      </c>
      <c r="U98" s="89">
        <v>0.43181552516300442</v>
      </c>
      <c r="V98" s="89">
        <v>3.9482191682348004E-2</v>
      </c>
      <c r="W98" s="102">
        <v>0.15506602976851852</v>
      </c>
      <c r="X98" s="104">
        <v>172.12368909624098</v>
      </c>
      <c r="Y98" s="104">
        <v>76.318994221918175</v>
      </c>
      <c r="Z98" s="104">
        <v>69.281045751633982</v>
      </c>
      <c r="AA98" s="104">
        <v>30.718954248366014</v>
      </c>
      <c r="AB98" s="284">
        <v>42.87</v>
      </c>
      <c r="AC98" s="115">
        <v>2099</v>
      </c>
      <c r="AD98" s="115">
        <v>795</v>
      </c>
      <c r="AE98" s="263">
        <v>7</v>
      </c>
      <c r="AF98" s="287">
        <v>0</v>
      </c>
      <c r="AG98" s="130">
        <v>63</v>
      </c>
      <c r="AI98" s="50"/>
    </row>
    <row r="99" spans="1:35" s="53" customFormat="1" ht="15" customHeight="1" x14ac:dyDescent="0.25">
      <c r="A99" s="14" t="s">
        <v>236</v>
      </c>
      <c r="B99" s="8">
        <v>350600</v>
      </c>
      <c r="C99" s="15">
        <v>0</v>
      </c>
      <c r="D99" s="59">
        <v>13</v>
      </c>
      <c r="E99" s="269">
        <v>13</v>
      </c>
      <c r="F99" s="270">
        <v>30</v>
      </c>
      <c r="G99" s="204"/>
      <c r="H99" s="4" t="s">
        <v>1131</v>
      </c>
      <c r="I99" s="1" t="s">
        <v>10</v>
      </c>
      <c r="J99" s="26">
        <v>673.49</v>
      </c>
      <c r="K99" s="26">
        <v>1.7811811352105531</v>
      </c>
      <c r="L99" s="26">
        <v>2.2715062791730083</v>
      </c>
      <c r="M99" s="26">
        <v>5.19</v>
      </c>
      <c r="N99" s="26">
        <v>0.49032514396245519</v>
      </c>
      <c r="O99" s="268">
        <f t="shared" si="4"/>
        <v>0.82846670313305759</v>
      </c>
      <c r="P99" s="259">
        <v>2.7879756468800001E-2</v>
      </c>
      <c r="Q99" s="259">
        <v>0.80058694666425756</v>
      </c>
      <c r="R99" s="314">
        <v>0</v>
      </c>
      <c r="S99" s="89">
        <v>0.65272583691493558</v>
      </c>
      <c r="T99" s="89">
        <v>8.8990905455250582E-2</v>
      </c>
      <c r="U99" s="89">
        <v>8.1788012513247188E-2</v>
      </c>
      <c r="V99" s="89">
        <v>4.9619482496240002E-3</v>
      </c>
      <c r="W99" s="102">
        <v>1.1981060465370368</v>
      </c>
      <c r="X99" s="104">
        <v>40.79129233177548</v>
      </c>
      <c r="Y99" s="104">
        <v>1864.7447923097363</v>
      </c>
      <c r="Z99" s="104">
        <v>2.1406727828746175</v>
      </c>
      <c r="AA99" s="104">
        <v>97.859327217125383</v>
      </c>
      <c r="AB99" s="284">
        <v>324.77</v>
      </c>
      <c r="AC99" s="115">
        <v>1925</v>
      </c>
      <c r="AD99" s="115">
        <v>17596</v>
      </c>
      <c r="AE99" s="263">
        <v>19</v>
      </c>
      <c r="AF99" s="287">
        <v>1</v>
      </c>
      <c r="AG99" s="130">
        <v>7</v>
      </c>
      <c r="AI99" s="50"/>
    </row>
    <row r="100" spans="1:35" s="53" customFormat="1" ht="15" customHeight="1" x14ac:dyDescent="0.25">
      <c r="A100" s="14" t="s">
        <v>237</v>
      </c>
      <c r="B100" s="8">
        <v>350610</v>
      </c>
      <c r="C100" s="15">
        <v>0</v>
      </c>
      <c r="D100" s="59">
        <v>12</v>
      </c>
      <c r="E100" s="269">
        <v>12</v>
      </c>
      <c r="F100" s="270">
        <v>30</v>
      </c>
      <c r="G100" s="204"/>
      <c r="H100" s="4" t="s">
        <v>1132</v>
      </c>
      <c r="I100" s="1" t="s">
        <v>11</v>
      </c>
      <c r="J100" s="26">
        <v>682.51</v>
      </c>
      <c r="K100" s="26">
        <v>1.7811811352105531</v>
      </c>
      <c r="L100" s="26">
        <v>2.6317451604515472</v>
      </c>
      <c r="M100" s="26">
        <v>7.46</v>
      </c>
      <c r="N100" s="26">
        <v>0.85056402524099406</v>
      </c>
      <c r="O100" s="268">
        <f t="shared" si="4"/>
        <v>2.1098280727155423</v>
      </c>
      <c r="P100" s="259">
        <v>1.4328826389278846</v>
      </c>
      <c r="Q100" s="259">
        <v>0.67694543378765748</v>
      </c>
      <c r="R100" s="314">
        <v>0</v>
      </c>
      <c r="S100" s="89">
        <v>0.61163554640719631</v>
      </c>
      <c r="T100" s="89">
        <v>0.16260104983968052</v>
      </c>
      <c r="U100" s="89">
        <v>1.3353403349161543</v>
      </c>
      <c r="V100" s="89">
        <v>2.5114155251099998E-4</v>
      </c>
      <c r="W100" s="102">
        <v>0.22709474139583333</v>
      </c>
      <c r="X100" s="104">
        <v>106.21522332874817</v>
      </c>
      <c r="Y100" s="104">
        <v>175.05842363441826</v>
      </c>
      <c r="Z100" s="104">
        <v>37.76223776223776</v>
      </c>
      <c r="AA100" s="104">
        <v>62.23776223776224</v>
      </c>
      <c r="AB100" s="284">
        <v>59.18</v>
      </c>
      <c r="AC100" s="115">
        <v>1121</v>
      </c>
      <c r="AD100" s="115">
        <v>2874</v>
      </c>
      <c r="AE100" s="263">
        <v>11</v>
      </c>
      <c r="AF100" s="287">
        <v>0</v>
      </c>
      <c r="AG100" s="130">
        <v>42</v>
      </c>
      <c r="AI100" s="50"/>
    </row>
    <row r="101" spans="1:35" s="53" customFormat="1" ht="15" customHeight="1" x14ac:dyDescent="0.25">
      <c r="A101" s="14" t="s">
        <v>238</v>
      </c>
      <c r="B101" s="8">
        <v>350620</v>
      </c>
      <c r="C101" s="15">
        <v>0</v>
      </c>
      <c r="D101" s="59">
        <v>19</v>
      </c>
      <c r="E101" s="269">
        <v>19</v>
      </c>
      <c r="F101" s="270">
        <v>30</v>
      </c>
      <c r="G101" s="204"/>
      <c r="H101" s="4" t="s">
        <v>1133</v>
      </c>
      <c r="I101" s="1" t="s">
        <v>2</v>
      </c>
      <c r="J101" s="26">
        <v>301.85000000000002</v>
      </c>
      <c r="K101" s="26">
        <v>0.61040477105530189</v>
      </c>
      <c r="L101" s="26">
        <v>0.8605706608320649</v>
      </c>
      <c r="M101" s="26">
        <v>2.15</v>
      </c>
      <c r="N101" s="26">
        <v>0.25016588977676302</v>
      </c>
      <c r="O101" s="268">
        <f t="shared" si="4"/>
        <v>4.1456012341176997E-2</v>
      </c>
      <c r="P101" s="259">
        <v>2.7633181126343997E-2</v>
      </c>
      <c r="Q101" s="259">
        <v>1.3822831214833001E-2</v>
      </c>
      <c r="R101" s="314">
        <v>0</v>
      </c>
      <c r="S101" s="89">
        <v>9.5534246479529999E-3</v>
      </c>
      <c r="T101" s="89">
        <v>3.1902587693224002E-2</v>
      </c>
      <c r="U101" s="89">
        <v>0</v>
      </c>
      <c r="V101" s="89">
        <v>0</v>
      </c>
      <c r="W101" s="102">
        <v>6.6477369791666666E-3</v>
      </c>
      <c r="X101" s="104">
        <v>34.671938881693016</v>
      </c>
      <c r="Y101" s="104">
        <v>69.343877763386033</v>
      </c>
      <c r="Z101" s="104">
        <v>33.333333333333329</v>
      </c>
      <c r="AA101" s="104">
        <v>66.666666666666657</v>
      </c>
      <c r="AB101" s="284">
        <v>1.84</v>
      </c>
      <c r="AC101" s="115">
        <v>114</v>
      </c>
      <c r="AD101" s="115">
        <v>28</v>
      </c>
      <c r="AE101" s="263">
        <v>1</v>
      </c>
      <c r="AF101" s="287">
        <v>0</v>
      </c>
      <c r="AG101" s="130">
        <v>1</v>
      </c>
      <c r="AI101" s="50"/>
    </row>
    <row r="102" spans="1:35" s="53" customFormat="1" ht="15" customHeight="1" x14ac:dyDescent="0.25">
      <c r="A102" s="14" t="s">
        <v>239</v>
      </c>
      <c r="B102" s="8">
        <v>350630</v>
      </c>
      <c r="C102" s="15">
        <v>0</v>
      </c>
      <c r="D102" s="59">
        <v>14</v>
      </c>
      <c r="E102" s="269">
        <v>14</v>
      </c>
      <c r="F102" s="270">
        <v>30</v>
      </c>
      <c r="G102" s="204"/>
      <c r="H102" s="4" t="s">
        <v>1134</v>
      </c>
      <c r="I102" s="1" t="s">
        <v>8</v>
      </c>
      <c r="J102" s="26">
        <v>244.02</v>
      </c>
      <c r="K102" s="26">
        <v>0.92061047437848809</v>
      </c>
      <c r="L102" s="26">
        <v>1.2108029065195332</v>
      </c>
      <c r="M102" s="26">
        <v>2.5299999999999998</v>
      </c>
      <c r="N102" s="26">
        <v>0.29019243214104506</v>
      </c>
      <c r="O102" s="268">
        <f t="shared" si="4"/>
        <v>0.25172951099675678</v>
      </c>
      <c r="P102" s="259">
        <v>0.19206056087396398</v>
      </c>
      <c r="Q102" s="259">
        <v>5.9668950122792802E-2</v>
      </c>
      <c r="R102" s="314">
        <v>0</v>
      </c>
      <c r="S102" s="89">
        <v>5.2531963831764797E-2</v>
      </c>
      <c r="T102" s="89">
        <v>3.2876712356000003E-3</v>
      </c>
      <c r="U102" s="89">
        <v>0.19590987592939199</v>
      </c>
      <c r="V102" s="89">
        <v>0</v>
      </c>
      <c r="W102" s="102">
        <v>2.5143553125000002E-2</v>
      </c>
      <c r="X102" s="104">
        <v>202.56130528381721</v>
      </c>
      <c r="Y102" s="104">
        <v>83.818471151924371</v>
      </c>
      <c r="Z102" s="104">
        <v>70.731707317073173</v>
      </c>
      <c r="AA102" s="104">
        <v>29.268292682926827</v>
      </c>
      <c r="AB102" s="284">
        <v>7</v>
      </c>
      <c r="AC102" s="115">
        <v>467</v>
      </c>
      <c r="AD102" s="115">
        <v>73</v>
      </c>
      <c r="AE102" s="263">
        <v>0</v>
      </c>
      <c r="AF102" s="287">
        <v>0</v>
      </c>
      <c r="AG102" s="130">
        <v>20</v>
      </c>
      <c r="AI102" s="50"/>
    </row>
    <row r="103" spans="1:35" s="53" customFormat="1" ht="15" customHeight="1" x14ac:dyDescent="0.25">
      <c r="A103" s="14" t="s">
        <v>240</v>
      </c>
      <c r="B103" s="8">
        <v>350635</v>
      </c>
      <c r="C103" s="15">
        <v>0</v>
      </c>
      <c r="D103" s="59">
        <v>7</v>
      </c>
      <c r="E103" s="269">
        <v>7</v>
      </c>
      <c r="F103" s="270">
        <v>30</v>
      </c>
      <c r="G103" s="204"/>
      <c r="H103" s="4" t="s">
        <v>1135</v>
      </c>
      <c r="I103" s="1" t="s">
        <v>14</v>
      </c>
      <c r="J103" s="26">
        <v>491.7</v>
      </c>
      <c r="K103" s="26">
        <v>6.7844989307458148</v>
      </c>
      <c r="L103" s="26">
        <v>10.276814752029425</v>
      </c>
      <c r="M103" s="26">
        <v>27.5</v>
      </c>
      <c r="N103" s="26">
        <v>3.4923158212836105</v>
      </c>
      <c r="O103" s="268">
        <f t="shared" si="4"/>
        <v>1.0549109605770921</v>
      </c>
      <c r="P103" s="259">
        <v>1.0549109605770921</v>
      </c>
      <c r="Q103" s="259">
        <v>0</v>
      </c>
      <c r="R103" s="314">
        <v>0</v>
      </c>
      <c r="S103" s="89">
        <v>1.0548561660557276</v>
      </c>
      <c r="T103" s="89">
        <v>5.4794521364400001E-5</v>
      </c>
      <c r="U103" s="89">
        <v>0</v>
      </c>
      <c r="V103" s="89">
        <v>0</v>
      </c>
      <c r="W103" s="102">
        <v>0.14916527014467593</v>
      </c>
      <c r="X103" s="104">
        <v>31.250160157070805</v>
      </c>
      <c r="Y103" s="104">
        <v>0</v>
      </c>
      <c r="Z103" s="104">
        <v>100</v>
      </c>
      <c r="AA103" s="104">
        <v>0</v>
      </c>
      <c r="AB103" s="284">
        <v>44.51</v>
      </c>
      <c r="AC103" s="115">
        <v>1157</v>
      </c>
      <c r="AD103" s="115">
        <v>1849</v>
      </c>
      <c r="AE103" s="263">
        <v>6</v>
      </c>
      <c r="AF103" s="287">
        <v>1</v>
      </c>
      <c r="AG103" s="130">
        <v>10</v>
      </c>
      <c r="AI103" s="50"/>
    </row>
    <row r="104" spans="1:35" s="53" customFormat="1" ht="15" customHeight="1" x14ac:dyDescent="0.25">
      <c r="A104" s="14" t="s">
        <v>241</v>
      </c>
      <c r="B104" s="8">
        <v>350640</v>
      </c>
      <c r="C104" s="15">
        <v>0</v>
      </c>
      <c r="D104" s="59">
        <v>19</v>
      </c>
      <c r="E104" s="269">
        <v>19</v>
      </c>
      <c r="F104" s="270">
        <v>30</v>
      </c>
      <c r="G104" s="204"/>
      <c r="H104" s="4" t="s">
        <v>1136</v>
      </c>
      <c r="I104" s="1" t="s">
        <v>2</v>
      </c>
      <c r="J104" s="26">
        <v>157.28</v>
      </c>
      <c r="K104" s="26">
        <v>0.29019243214104512</v>
      </c>
      <c r="L104" s="26">
        <v>0.3902587880517504</v>
      </c>
      <c r="M104" s="26">
        <v>1.1499999999999999</v>
      </c>
      <c r="N104" s="26">
        <v>0.10006635591070528</v>
      </c>
      <c r="O104" s="268">
        <f t="shared" si="4"/>
        <v>7.1901370923822001E-3</v>
      </c>
      <c r="P104" s="259">
        <v>4.5479453099900001E-3</v>
      </c>
      <c r="Q104" s="259">
        <v>2.6421917823922E-3</v>
      </c>
      <c r="R104" s="314">
        <v>0</v>
      </c>
      <c r="S104" s="89">
        <v>2.1917808219199999E-3</v>
      </c>
      <c r="T104" s="89">
        <v>4.5041096047219998E-4</v>
      </c>
      <c r="U104" s="89">
        <v>4.5479453099900001E-3</v>
      </c>
      <c r="V104" s="89">
        <v>0</v>
      </c>
      <c r="W104" s="102">
        <v>1.9221354166666666E-2</v>
      </c>
      <c r="X104" s="104">
        <v>8.214583316904168</v>
      </c>
      <c r="Y104" s="104">
        <v>24.6437499507125</v>
      </c>
      <c r="Z104" s="104">
        <v>25</v>
      </c>
      <c r="AA104" s="104">
        <v>75</v>
      </c>
      <c r="AB104" s="284">
        <v>4.9400000000000004</v>
      </c>
      <c r="AC104" s="115">
        <v>347</v>
      </c>
      <c r="AD104" s="115">
        <v>34</v>
      </c>
      <c r="AE104" s="263">
        <v>1</v>
      </c>
      <c r="AF104" s="287">
        <v>0</v>
      </c>
      <c r="AG104" s="130">
        <v>0</v>
      </c>
      <c r="AI104" s="50"/>
    </row>
    <row r="105" spans="1:35" s="53" customFormat="1" ht="15" customHeight="1" x14ac:dyDescent="0.25">
      <c r="A105" s="14" t="s">
        <v>242</v>
      </c>
      <c r="B105" s="8">
        <v>350650</v>
      </c>
      <c r="C105" s="15">
        <v>0</v>
      </c>
      <c r="D105" s="59">
        <v>19</v>
      </c>
      <c r="E105" s="269">
        <v>19</v>
      </c>
      <c r="F105" s="270">
        <v>30</v>
      </c>
      <c r="G105" s="204"/>
      <c r="H105" s="4" t="s">
        <v>1137</v>
      </c>
      <c r="I105" s="1" t="s">
        <v>2</v>
      </c>
      <c r="J105" s="26">
        <v>530.65</v>
      </c>
      <c r="K105" s="26">
        <v>0.91060383878741757</v>
      </c>
      <c r="L105" s="26">
        <v>1.2108029065195332</v>
      </c>
      <c r="M105" s="26">
        <v>3.84</v>
      </c>
      <c r="N105" s="26">
        <v>0.30019906773211558</v>
      </c>
      <c r="O105" s="268">
        <f t="shared" si="4"/>
        <v>0.26320380523597292</v>
      </c>
      <c r="P105" s="259">
        <v>6.1133333380802991E-2</v>
      </c>
      <c r="Q105" s="259">
        <v>0.20207047185516991</v>
      </c>
      <c r="R105" s="314">
        <v>0</v>
      </c>
      <c r="S105" s="89">
        <v>0.19022191779246769</v>
      </c>
      <c r="T105" s="89">
        <v>1.1848554062702202E-2</v>
      </c>
      <c r="U105" s="89">
        <v>6.1133333380802991E-2</v>
      </c>
      <c r="V105" s="89">
        <v>0</v>
      </c>
      <c r="W105" s="102">
        <v>0.39743496527777777</v>
      </c>
      <c r="X105" s="104">
        <v>39.574107226985774</v>
      </c>
      <c r="Y105" s="104">
        <v>75.379251860925294</v>
      </c>
      <c r="Z105" s="104">
        <v>34.42622950819672</v>
      </c>
      <c r="AA105" s="104">
        <v>65.573770491803273</v>
      </c>
      <c r="AB105" s="284">
        <v>103.34</v>
      </c>
      <c r="AC105" s="115">
        <v>4618</v>
      </c>
      <c r="AD105" s="115">
        <v>1582</v>
      </c>
      <c r="AE105" s="263">
        <v>7</v>
      </c>
      <c r="AF105" s="287">
        <v>0</v>
      </c>
      <c r="AG105" s="130">
        <v>22</v>
      </c>
      <c r="AI105" s="50"/>
    </row>
    <row r="106" spans="1:35" s="53" customFormat="1" ht="15" customHeight="1" x14ac:dyDescent="0.25">
      <c r="A106" s="14" t="s">
        <v>243</v>
      </c>
      <c r="B106" s="8">
        <v>350660</v>
      </c>
      <c r="C106" s="15">
        <v>0</v>
      </c>
      <c r="D106" s="59">
        <v>6</v>
      </c>
      <c r="E106" s="269">
        <v>6</v>
      </c>
      <c r="F106" s="270">
        <v>30</v>
      </c>
      <c r="G106" s="204"/>
      <c r="H106" s="4" t="s">
        <v>1138</v>
      </c>
      <c r="I106" s="1" t="s">
        <v>16</v>
      </c>
      <c r="J106" s="26">
        <v>316.72000000000003</v>
      </c>
      <c r="K106" s="26">
        <v>2.3015261859462202</v>
      </c>
      <c r="L106" s="26">
        <v>3.5523556348300356</v>
      </c>
      <c r="M106" s="26">
        <v>9.5</v>
      </c>
      <c r="N106" s="26">
        <v>1.2508294488838154</v>
      </c>
      <c r="O106" s="268">
        <f t="shared" si="4"/>
        <v>0.76882546927271656</v>
      </c>
      <c r="P106" s="259">
        <v>0.76072044646344361</v>
      </c>
      <c r="Q106" s="259">
        <v>8.1050228092729992E-3</v>
      </c>
      <c r="R106" s="314">
        <v>0</v>
      </c>
      <c r="S106" s="89">
        <v>0.1092713089798107</v>
      </c>
      <c r="T106" s="89">
        <v>9.8934550989300001E-5</v>
      </c>
      <c r="U106" s="89">
        <v>0.65863330793369745</v>
      </c>
      <c r="V106" s="89">
        <v>8.21917808219E-4</v>
      </c>
      <c r="W106" s="102">
        <v>5.1839379039351846E-2</v>
      </c>
      <c r="X106" s="104">
        <v>633.18117822112436</v>
      </c>
      <c r="Y106" s="104">
        <v>55.277721908193392</v>
      </c>
      <c r="Z106" s="104">
        <v>91.970802919708035</v>
      </c>
      <c r="AA106" s="104">
        <v>8.0291970802919703</v>
      </c>
      <c r="AB106" s="284">
        <v>21.39</v>
      </c>
      <c r="AC106" s="115">
        <v>1220</v>
      </c>
      <c r="AD106" s="115">
        <v>224</v>
      </c>
      <c r="AE106" s="263">
        <v>1</v>
      </c>
      <c r="AF106" s="287">
        <v>0</v>
      </c>
      <c r="AG106" s="130">
        <v>27</v>
      </c>
      <c r="AI106" s="50"/>
    </row>
    <row r="107" spans="1:35" s="53" customFormat="1" ht="15" customHeight="1" x14ac:dyDescent="0.25">
      <c r="A107" s="14" t="s">
        <v>244</v>
      </c>
      <c r="B107" s="8">
        <v>350670</v>
      </c>
      <c r="C107" s="15">
        <v>0</v>
      </c>
      <c r="D107" s="59">
        <v>13</v>
      </c>
      <c r="E107" s="269">
        <v>13</v>
      </c>
      <c r="F107" s="270">
        <v>30</v>
      </c>
      <c r="G107" s="204"/>
      <c r="H107" s="4" t="s">
        <v>1139</v>
      </c>
      <c r="I107" s="1" t="s">
        <v>10</v>
      </c>
      <c r="J107" s="26">
        <v>691.02</v>
      </c>
      <c r="K107" s="26">
        <v>2.2715062791730083</v>
      </c>
      <c r="L107" s="26">
        <v>2.8318778722729578</v>
      </c>
      <c r="M107" s="26">
        <v>5.5</v>
      </c>
      <c r="N107" s="26">
        <v>0.56037159309994955</v>
      </c>
      <c r="O107" s="268">
        <f t="shared" si="4"/>
        <v>1.8312510676119003</v>
      </c>
      <c r="P107" s="267">
        <v>1.7250868362259226</v>
      </c>
      <c r="Q107" s="259">
        <v>0.10616423138597761</v>
      </c>
      <c r="R107" s="314">
        <v>0</v>
      </c>
      <c r="S107" s="89">
        <v>7.8843226788375999E-3</v>
      </c>
      <c r="T107" s="89">
        <v>0</v>
      </c>
      <c r="U107" s="108">
        <v>1.8233667449330626</v>
      </c>
      <c r="V107" s="89">
        <v>0</v>
      </c>
      <c r="W107" s="102">
        <v>3.3647357500427529E-2</v>
      </c>
      <c r="X107" s="104">
        <v>53.54403635205928</v>
      </c>
      <c r="Y107" s="104">
        <v>20.25990564672513</v>
      </c>
      <c r="Z107" s="104">
        <v>72.549019607843135</v>
      </c>
      <c r="AA107" s="104">
        <v>27.450980392156865</v>
      </c>
      <c r="AB107" s="284">
        <v>9.09</v>
      </c>
      <c r="AC107" s="115">
        <v>618</v>
      </c>
      <c r="AD107" s="115">
        <v>83</v>
      </c>
      <c r="AE107" s="263">
        <v>2</v>
      </c>
      <c r="AF107" s="287">
        <v>0</v>
      </c>
      <c r="AG107" s="130">
        <v>22</v>
      </c>
      <c r="AI107" s="50"/>
    </row>
    <row r="108" spans="1:35" s="53" customFormat="1" ht="15" customHeight="1" x14ac:dyDescent="0.25">
      <c r="A108" s="14" t="s">
        <v>245</v>
      </c>
      <c r="B108" s="8">
        <v>350680</v>
      </c>
      <c r="C108" s="15">
        <v>0</v>
      </c>
      <c r="D108" s="59">
        <v>13</v>
      </c>
      <c r="E108" s="269">
        <v>13</v>
      </c>
      <c r="F108" s="270">
        <v>30</v>
      </c>
      <c r="G108" s="204"/>
      <c r="H108" s="4" t="s">
        <v>1140</v>
      </c>
      <c r="I108" s="1" t="s">
        <v>10</v>
      </c>
      <c r="J108" s="26">
        <v>364.04</v>
      </c>
      <c r="K108" s="26">
        <v>1.2208095421106038</v>
      </c>
      <c r="L108" s="26">
        <v>1.5210086098427196</v>
      </c>
      <c r="M108" s="26">
        <v>2.96</v>
      </c>
      <c r="N108" s="26">
        <v>0.3001990677321158</v>
      </c>
      <c r="O108" s="268">
        <f t="shared" si="4"/>
        <v>0.40942161284107403</v>
      </c>
      <c r="P108" s="259">
        <v>0.36360768644043601</v>
      </c>
      <c r="Q108" s="259">
        <v>4.5813926400638E-2</v>
      </c>
      <c r="R108" s="314">
        <v>0</v>
      </c>
      <c r="S108" s="89">
        <v>3.6487442369311993E-2</v>
      </c>
      <c r="T108" s="89">
        <v>0.23702283105013203</v>
      </c>
      <c r="U108" s="89">
        <v>0.13591133942163</v>
      </c>
      <c r="V108" s="89">
        <v>0</v>
      </c>
      <c r="W108" s="102">
        <v>3.4561297859953703E-2</v>
      </c>
      <c r="X108" s="104">
        <v>38.457312383254582</v>
      </c>
      <c r="Y108" s="104">
        <v>35.710361498736397</v>
      </c>
      <c r="Z108" s="104">
        <v>51.851851851851848</v>
      </c>
      <c r="AA108" s="104">
        <v>48.148148148148145</v>
      </c>
      <c r="AB108" s="284">
        <v>7.62</v>
      </c>
      <c r="AC108" s="115">
        <v>463</v>
      </c>
      <c r="AD108" s="115">
        <v>125</v>
      </c>
      <c r="AE108" s="263">
        <v>0</v>
      </c>
      <c r="AF108" s="287">
        <v>0</v>
      </c>
      <c r="AG108" s="130">
        <v>1</v>
      </c>
      <c r="AI108" s="50"/>
    </row>
    <row r="109" spans="1:35" s="53" customFormat="1" ht="15" customHeight="1" x14ac:dyDescent="0.25">
      <c r="A109" s="14" t="s">
        <v>246</v>
      </c>
      <c r="B109" s="8">
        <v>350690</v>
      </c>
      <c r="C109" s="15">
        <v>0</v>
      </c>
      <c r="D109" s="59">
        <v>10</v>
      </c>
      <c r="E109" s="269">
        <v>10</v>
      </c>
      <c r="F109" s="270">
        <v>30</v>
      </c>
      <c r="G109" s="204"/>
      <c r="H109" s="4" t="s">
        <v>1141</v>
      </c>
      <c r="I109" s="1" t="s">
        <v>54</v>
      </c>
      <c r="J109" s="26">
        <v>653.36</v>
      </c>
      <c r="K109" s="26">
        <v>1.5510285166159312</v>
      </c>
      <c r="L109" s="26">
        <v>2.4216058130390663</v>
      </c>
      <c r="M109" s="26">
        <v>6.25</v>
      </c>
      <c r="N109" s="26">
        <v>0.87057729642313508</v>
      </c>
      <c r="O109" s="268">
        <f t="shared" si="4"/>
        <v>6.0409436814611757E-2</v>
      </c>
      <c r="P109" s="259">
        <v>5.8319939126388998E-2</v>
      </c>
      <c r="Q109" s="259">
        <v>2.0894976882227601E-3</v>
      </c>
      <c r="R109" s="314">
        <v>0</v>
      </c>
      <c r="S109" s="89">
        <v>2.7917808025539996E-3</v>
      </c>
      <c r="T109" s="89">
        <v>4.8333028919204754E-2</v>
      </c>
      <c r="U109" s="89">
        <v>8.2191780821989999E-3</v>
      </c>
      <c r="V109" s="89">
        <v>1.065449010654E-3</v>
      </c>
      <c r="W109" s="102">
        <v>1.6870710937500002E-2</v>
      </c>
      <c r="X109" s="104">
        <v>27.646445818010612</v>
      </c>
      <c r="Y109" s="104">
        <v>17.013197426468068</v>
      </c>
      <c r="Z109" s="104">
        <v>61.904761904761905</v>
      </c>
      <c r="AA109" s="104">
        <v>38.095238095238095</v>
      </c>
      <c r="AB109" s="284">
        <v>4.8600000000000003</v>
      </c>
      <c r="AC109" s="115">
        <v>336</v>
      </c>
      <c r="AD109" s="115">
        <v>51</v>
      </c>
      <c r="AE109" s="263">
        <v>0</v>
      </c>
      <c r="AF109" s="287">
        <v>0</v>
      </c>
      <c r="AG109" s="130">
        <v>19</v>
      </c>
      <c r="AI109" s="50"/>
    </row>
    <row r="110" spans="1:35" s="53" customFormat="1" ht="15" customHeight="1" x14ac:dyDescent="0.25">
      <c r="A110" s="14" t="s">
        <v>247</v>
      </c>
      <c r="B110" s="8">
        <v>350700</v>
      </c>
      <c r="C110" s="15">
        <v>0</v>
      </c>
      <c r="D110" s="59">
        <v>10</v>
      </c>
      <c r="E110" s="269">
        <v>10</v>
      </c>
      <c r="F110" s="270">
        <v>30</v>
      </c>
      <c r="G110" s="204"/>
      <c r="H110" s="4" t="s">
        <v>1142</v>
      </c>
      <c r="I110" s="1" t="s">
        <v>54</v>
      </c>
      <c r="J110" s="26">
        <v>249.01</v>
      </c>
      <c r="K110" s="26">
        <v>0.4703118727803145</v>
      </c>
      <c r="L110" s="26">
        <v>0.82054411846778286</v>
      </c>
      <c r="M110" s="26">
        <v>2.2599999999999998</v>
      </c>
      <c r="N110" s="26">
        <v>0.35023224568746836</v>
      </c>
      <c r="O110" s="268">
        <f t="shared" si="4"/>
        <v>0.65206131053904737</v>
      </c>
      <c r="P110" s="259">
        <v>0.29722373823094222</v>
      </c>
      <c r="Q110" s="259">
        <v>0.3548375723081052</v>
      </c>
      <c r="R110" s="314">
        <v>0</v>
      </c>
      <c r="S110" s="89">
        <v>0.18115126493302816</v>
      </c>
      <c r="T110" s="89">
        <v>0.4611152967858953</v>
      </c>
      <c r="U110" s="89">
        <v>6.0504565826859005E-3</v>
      </c>
      <c r="V110" s="89">
        <v>3.744292237438E-3</v>
      </c>
      <c r="W110" s="102">
        <v>0.12672712318171298</v>
      </c>
      <c r="X110" s="104">
        <v>36.143126782056946</v>
      </c>
      <c r="Y110" s="104">
        <v>333.31994699008072</v>
      </c>
      <c r="Z110" s="104">
        <v>9.7826086956521738</v>
      </c>
      <c r="AA110" s="104">
        <v>90.217391304347828</v>
      </c>
      <c r="AB110" s="284">
        <v>41.94</v>
      </c>
      <c r="AC110" s="115">
        <v>795</v>
      </c>
      <c r="AD110" s="115">
        <v>2036</v>
      </c>
      <c r="AE110" s="263">
        <v>3</v>
      </c>
      <c r="AF110" s="287">
        <v>0</v>
      </c>
      <c r="AG110" s="130">
        <v>20</v>
      </c>
      <c r="AI110" s="50"/>
    </row>
    <row r="111" spans="1:35" s="53" customFormat="1" ht="15" customHeight="1" x14ac:dyDescent="0.25">
      <c r="A111" s="14" t="s">
        <v>248</v>
      </c>
      <c r="B111" s="8">
        <v>350710</v>
      </c>
      <c r="C111" s="15">
        <v>0</v>
      </c>
      <c r="D111" s="59">
        <v>5</v>
      </c>
      <c r="E111" s="269">
        <v>5</v>
      </c>
      <c r="F111" s="270">
        <v>30</v>
      </c>
      <c r="G111" s="204"/>
      <c r="H111" s="4" t="s">
        <v>1143</v>
      </c>
      <c r="I111" s="1" t="s">
        <v>9</v>
      </c>
      <c r="J111" s="26">
        <v>108.51</v>
      </c>
      <c r="K111" s="26">
        <v>0.33021897450532722</v>
      </c>
      <c r="L111" s="26">
        <v>0.50033177955352615</v>
      </c>
      <c r="M111" s="26">
        <v>1.32</v>
      </c>
      <c r="N111" s="26">
        <v>0.17011280504819892</v>
      </c>
      <c r="O111" s="268">
        <f t="shared" si="4"/>
        <v>0.19046468644955034</v>
      </c>
      <c r="P111" s="259">
        <v>0.15998926801458913</v>
      </c>
      <c r="Q111" s="259">
        <v>3.04754184349612E-2</v>
      </c>
      <c r="R111" s="314">
        <v>0</v>
      </c>
      <c r="S111" s="89">
        <v>0.1055363013314049</v>
      </c>
      <c r="T111" s="89">
        <v>5.6455782897760411E-2</v>
      </c>
      <c r="U111" s="89">
        <v>1.1643835943E-4</v>
      </c>
      <c r="V111" s="89">
        <v>2.8356163860955002E-2</v>
      </c>
      <c r="W111" s="102">
        <v>5.918595833333333E-2</v>
      </c>
      <c r="X111" s="104">
        <v>147.45184775596718</v>
      </c>
      <c r="Y111" s="104">
        <v>239.60925260344666</v>
      </c>
      <c r="Z111" s="104">
        <v>38.095238095238095</v>
      </c>
      <c r="AA111" s="104">
        <v>61.904761904761905</v>
      </c>
      <c r="AB111" s="284">
        <v>14.21</v>
      </c>
      <c r="AC111" s="115">
        <v>0</v>
      </c>
      <c r="AD111" s="115">
        <v>1097</v>
      </c>
      <c r="AE111" s="263">
        <v>1</v>
      </c>
      <c r="AF111" s="287">
        <v>0</v>
      </c>
      <c r="AG111" s="130">
        <v>8</v>
      </c>
      <c r="AI111" s="50"/>
    </row>
    <row r="112" spans="1:35" s="53" customFormat="1" ht="15" customHeight="1" x14ac:dyDescent="0.25">
      <c r="A112" s="14" t="s">
        <v>249</v>
      </c>
      <c r="B112" s="8">
        <v>350715</v>
      </c>
      <c r="C112" s="15">
        <v>0</v>
      </c>
      <c r="D112" s="59">
        <v>14</v>
      </c>
      <c r="E112" s="269">
        <v>14</v>
      </c>
      <c r="F112" s="270">
        <v>30</v>
      </c>
      <c r="G112" s="204"/>
      <c r="H112" s="4" t="s">
        <v>1144</v>
      </c>
      <c r="I112" s="1" t="s">
        <v>8</v>
      </c>
      <c r="J112" s="26">
        <v>133.22</v>
      </c>
      <c r="K112" s="26">
        <v>0.49032514396245563</v>
      </c>
      <c r="L112" s="26">
        <v>0.66043794901065445</v>
      </c>
      <c r="M112" s="26">
        <v>1.48</v>
      </c>
      <c r="N112" s="26">
        <v>0.17011280504819881</v>
      </c>
      <c r="O112" s="268">
        <f t="shared" si="4"/>
        <v>1.56051142633531E-2</v>
      </c>
      <c r="P112" s="259">
        <v>1.21987215518731E-2</v>
      </c>
      <c r="Q112" s="259">
        <v>3.4063927114800002E-3</v>
      </c>
      <c r="R112" s="314">
        <v>0</v>
      </c>
      <c r="S112" s="89">
        <v>7.0548859528460992E-3</v>
      </c>
      <c r="T112" s="89">
        <v>0</v>
      </c>
      <c r="U112" s="89">
        <v>8.5502283105070003E-3</v>
      </c>
      <c r="V112" s="89">
        <v>0</v>
      </c>
      <c r="W112" s="102">
        <v>6.0127489583333329E-3</v>
      </c>
      <c r="X112" s="104">
        <v>45.03828254015913</v>
      </c>
      <c r="Y112" s="104">
        <v>7.5063804233598557</v>
      </c>
      <c r="Z112" s="104">
        <v>85.714285714285708</v>
      </c>
      <c r="AA112" s="104">
        <v>14.285714285714285</v>
      </c>
      <c r="AB112" s="284">
        <v>1.82</v>
      </c>
      <c r="AC112" s="115">
        <v>126</v>
      </c>
      <c r="AD112" s="115">
        <v>15</v>
      </c>
      <c r="AE112" s="263">
        <v>1</v>
      </c>
      <c r="AF112" s="287">
        <v>1</v>
      </c>
      <c r="AG112" s="130">
        <v>3</v>
      </c>
      <c r="AI112" s="50"/>
    </row>
    <row r="113" spans="1:35" s="53" customFormat="1" ht="15" customHeight="1" x14ac:dyDescent="0.25">
      <c r="A113" s="14" t="s">
        <v>250</v>
      </c>
      <c r="B113" s="8">
        <v>350720</v>
      </c>
      <c r="C113" s="15">
        <v>0</v>
      </c>
      <c r="D113" s="59">
        <v>21</v>
      </c>
      <c r="E113" s="269">
        <v>21</v>
      </c>
      <c r="F113" s="270">
        <v>30</v>
      </c>
      <c r="G113" s="204"/>
      <c r="H113" s="4" t="s">
        <v>1145</v>
      </c>
      <c r="I113" s="1" t="s">
        <v>4</v>
      </c>
      <c r="J113" s="26">
        <v>118.67</v>
      </c>
      <c r="K113" s="26">
        <v>0.32021233891425671</v>
      </c>
      <c r="L113" s="26">
        <v>0.42027869482496194</v>
      </c>
      <c r="M113" s="26">
        <v>0.9</v>
      </c>
      <c r="N113" s="26">
        <v>0.10006635591070523</v>
      </c>
      <c r="O113" s="268">
        <f t="shared" si="4"/>
        <v>0.17800502256689099</v>
      </c>
      <c r="P113" s="259">
        <v>0.12753698636380001</v>
      </c>
      <c r="Q113" s="259">
        <v>5.0468036203090996E-2</v>
      </c>
      <c r="R113" s="314">
        <v>0</v>
      </c>
      <c r="S113" s="89">
        <v>1.5095891038E-3</v>
      </c>
      <c r="T113" s="89">
        <v>0.17638584441763999</v>
      </c>
      <c r="U113" s="89">
        <v>1.09589045451E-4</v>
      </c>
      <c r="V113" s="89">
        <v>0</v>
      </c>
      <c r="W113" s="102">
        <v>2.0059020833333332E-3</v>
      </c>
      <c r="X113" s="104">
        <v>16.853459172495153</v>
      </c>
      <c r="Y113" s="104">
        <v>42.133647931237888</v>
      </c>
      <c r="Z113" s="104">
        <v>28.571428571428569</v>
      </c>
      <c r="AA113" s="104">
        <v>71.428571428571431</v>
      </c>
      <c r="AB113" s="284">
        <v>0.46</v>
      </c>
      <c r="AC113" s="115">
        <v>32</v>
      </c>
      <c r="AD113" s="115">
        <v>3</v>
      </c>
      <c r="AE113" s="263">
        <v>0</v>
      </c>
      <c r="AF113" s="287">
        <v>0</v>
      </c>
      <c r="AG113" s="130">
        <v>0</v>
      </c>
      <c r="AI113" s="50"/>
    </row>
    <row r="114" spans="1:35" s="53" customFormat="1" ht="15" customHeight="1" x14ac:dyDescent="0.25">
      <c r="A114" s="14" t="s">
        <v>251</v>
      </c>
      <c r="B114" s="8">
        <v>350730</v>
      </c>
      <c r="C114" s="15">
        <v>0</v>
      </c>
      <c r="D114" s="59">
        <v>13</v>
      </c>
      <c r="E114" s="269">
        <v>13</v>
      </c>
      <c r="F114" s="270">
        <v>30</v>
      </c>
      <c r="G114" s="204"/>
      <c r="H114" s="4" t="s">
        <v>1146</v>
      </c>
      <c r="I114" s="1" t="s">
        <v>10</v>
      </c>
      <c r="J114" s="26">
        <v>120.8</v>
      </c>
      <c r="K114" s="26">
        <v>0.40026542364282092</v>
      </c>
      <c r="L114" s="26">
        <v>0.50033177955352615</v>
      </c>
      <c r="M114" s="26">
        <v>0.97</v>
      </c>
      <c r="N114" s="26">
        <v>0.10006635591070523</v>
      </c>
      <c r="O114" s="268">
        <f t="shared" si="4"/>
        <v>1.5641552607213002E-2</v>
      </c>
      <c r="P114" s="259">
        <v>2.0547945205430002E-3</v>
      </c>
      <c r="Q114" s="259">
        <v>1.358675808667E-2</v>
      </c>
      <c r="R114" s="314">
        <v>0</v>
      </c>
      <c r="S114" s="89">
        <v>1.358675808667E-2</v>
      </c>
      <c r="T114" s="89">
        <v>0</v>
      </c>
      <c r="U114" s="89">
        <v>2.0547945205430002E-3</v>
      </c>
      <c r="V114" s="89">
        <v>0</v>
      </c>
      <c r="W114" s="102">
        <v>1.0412534374999999E-2</v>
      </c>
      <c r="X114" s="104">
        <v>16.556291390728479</v>
      </c>
      <c r="Y114" s="104">
        <v>16.556291390728479</v>
      </c>
      <c r="Z114" s="104">
        <v>50</v>
      </c>
      <c r="AA114" s="104">
        <v>50</v>
      </c>
      <c r="AB114" s="284">
        <v>2.91</v>
      </c>
      <c r="AC114" s="115">
        <v>180</v>
      </c>
      <c r="AD114" s="115">
        <v>44</v>
      </c>
      <c r="AE114" s="263">
        <v>0</v>
      </c>
      <c r="AF114" s="287">
        <v>0</v>
      </c>
      <c r="AG114" s="130">
        <v>0</v>
      </c>
      <c r="AI114" s="50"/>
    </row>
    <row r="115" spans="1:35" s="53" customFormat="1" ht="15" customHeight="1" x14ac:dyDescent="0.25">
      <c r="A115" s="14" t="s">
        <v>252</v>
      </c>
      <c r="B115" s="8">
        <v>350740</v>
      </c>
      <c r="C115" s="15">
        <v>0</v>
      </c>
      <c r="D115" s="59">
        <v>16</v>
      </c>
      <c r="E115" s="269">
        <v>16</v>
      </c>
      <c r="F115" s="270">
        <v>30</v>
      </c>
      <c r="G115" s="204"/>
      <c r="H115" s="4" t="s">
        <v>1147</v>
      </c>
      <c r="I115" s="1" t="s">
        <v>0</v>
      </c>
      <c r="J115" s="26">
        <v>552.6</v>
      </c>
      <c r="K115" s="26">
        <v>1.3208758980213089</v>
      </c>
      <c r="L115" s="26">
        <v>1.6911214148909182</v>
      </c>
      <c r="M115" s="26">
        <v>4.1399999999999997</v>
      </c>
      <c r="N115" s="26">
        <v>0.37024551686960927</v>
      </c>
      <c r="O115" s="268">
        <f t="shared" si="4"/>
        <v>0.69575646938528912</v>
      </c>
      <c r="P115" s="259">
        <v>0.6245030440287338</v>
      </c>
      <c r="Q115" s="259">
        <v>7.1253425356555308E-2</v>
      </c>
      <c r="R115" s="314">
        <v>0</v>
      </c>
      <c r="S115" s="89">
        <v>5.75319641693341E-2</v>
      </c>
      <c r="T115" s="89">
        <v>9.1324200913199999E-5</v>
      </c>
      <c r="U115" s="89">
        <v>0.63813318101504179</v>
      </c>
      <c r="V115" s="89">
        <v>0</v>
      </c>
      <c r="W115" s="102">
        <v>4.0809461611111104E-2</v>
      </c>
      <c r="X115" s="104">
        <v>50.669562070213537</v>
      </c>
      <c r="Y115" s="104">
        <v>30.763662685486789</v>
      </c>
      <c r="Z115" s="104">
        <v>62.222222222222221</v>
      </c>
      <c r="AA115" s="104">
        <v>37.777777777777779</v>
      </c>
      <c r="AB115" s="284">
        <v>9.82</v>
      </c>
      <c r="AC115" s="115">
        <v>594</v>
      </c>
      <c r="AD115" s="115">
        <v>164</v>
      </c>
      <c r="AE115" s="263">
        <v>2</v>
      </c>
      <c r="AF115" s="287">
        <v>0</v>
      </c>
      <c r="AG115" s="130">
        <v>8</v>
      </c>
      <c r="AI115" s="50"/>
    </row>
    <row r="116" spans="1:35" s="53" customFormat="1" ht="15" customHeight="1" x14ac:dyDescent="0.25">
      <c r="A116" s="14" t="s">
        <v>253</v>
      </c>
      <c r="B116" s="8">
        <v>350745</v>
      </c>
      <c r="C116" s="15">
        <v>0</v>
      </c>
      <c r="D116" s="59">
        <v>13</v>
      </c>
      <c r="E116" s="269">
        <v>13</v>
      </c>
      <c r="F116" s="270">
        <v>30</v>
      </c>
      <c r="G116" s="204"/>
      <c r="H116" s="4" t="s">
        <v>1148</v>
      </c>
      <c r="I116" s="1" t="s">
        <v>10</v>
      </c>
      <c r="J116" s="26">
        <v>348.12</v>
      </c>
      <c r="K116" s="26">
        <v>1.3208758980213089</v>
      </c>
      <c r="L116" s="26">
        <v>1.6510948725266361</v>
      </c>
      <c r="M116" s="26">
        <v>3.15</v>
      </c>
      <c r="N116" s="26">
        <v>0.33021897450532722</v>
      </c>
      <c r="O116" s="268">
        <f t="shared" si="4"/>
        <v>7.2374429223780005E-3</v>
      </c>
      <c r="P116" s="259">
        <v>6.3926940639310002E-3</v>
      </c>
      <c r="Q116" s="259">
        <v>8.4474885844699999E-4</v>
      </c>
      <c r="R116" s="314">
        <v>0</v>
      </c>
      <c r="S116" s="89">
        <v>0</v>
      </c>
      <c r="T116" s="89">
        <v>0</v>
      </c>
      <c r="U116" s="89">
        <v>7.2374429223779997E-3</v>
      </c>
      <c r="V116" s="89">
        <v>0</v>
      </c>
      <c r="W116" s="102">
        <v>5.4807776041666664E-3</v>
      </c>
      <c r="X116" s="104">
        <v>35.376510789269766</v>
      </c>
      <c r="Y116" s="104">
        <v>35.376510789269766</v>
      </c>
      <c r="Z116" s="104">
        <v>50</v>
      </c>
      <c r="AA116" s="104">
        <v>50</v>
      </c>
      <c r="AB116" s="284">
        <v>1.54</v>
      </c>
      <c r="AC116" s="115">
        <v>0</v>
      </c>
      <c r="AD116" s="115">
        <v>119</v>
      </c>
      <c r="AE116" s="263">
        <v>0</v>
      </c>
      <c r="AF116" s="287">
        <v>0</v>
      </c>
      <c r="AG116" s="130">
        <v>9</v>
      </c>
      <c r="AI116" s="50"/>
    </row>
    <row r="117" spans="1:35" s="53" customFormat="1" ht="15" customHeight="1" x14ac:dyDescent="0.25">
      <c r="A117" s="14" t="s">
        <v>254</v>
      </c>
      <c r="B117" s="8">
        <v>350750</v>
      </c>
      <c r="C117" s="15">
        <v>0</v>
      </c>
      <c r="D117" s="59">
        <v>10</v>
      </c>
      <c r="E117" s="269">
        <v>10</v>
      </c>
      <c r="F117" s="270">
        <v>30</v>
      </c>
      <c r="G117" s="204"/>
      <c r="H117" s="4" t="s">
        <v>1149</v>
      </c>
      <c r="I117" s="1" t="s">
        <v>54</v>
      </c>
      <c r="J117" s="26">
        <v>1482.87</v>
      </c>
      <c r="K117" s="26">
        <v>4.1027205923389145</v>
      </c>
      <c r="L117" s="26">
        <v>5.8939083631405378</v>
      </c>
      <c r="M117" s="26">
        <v>13.6</v>
      </c>
      <c r="N117" s="26">
        <v>1.7911877708016233</v>
      </c>
      <c r="O117" s="268">
        <f t="shared" si="4"/>
        <v>0.23530433709259579</v>
      </c>
      <c r="P117" s="259">
        <v>0.1778593599239609</v>
      </c>
      <c r="Q117" s="259">
        <v>5.7444977168634899E-2</v>
      </c>
      <c r="R117" s="314">
        <v>0</v>
      </c>
      <c r="S117" s="89">
        <v>0.1032445197073262</v>
      </c>
      <c r="T117" s="89">
        <v>5.2901826484040002E-2</v>
      </c>
      <c r="U117" s="89">
        <v>7.9157990901229602E-2</v>
      </c>
      <c r="V117" s="89">
        <v>0</v>
      </c>
      <c r="W117" s="102">
        <v>0.44890830220833333</v>
      </c>
      <c r="X117" s="104">
        <v>20.100385950525691</v>
      </c>
      <c r="Y117" s="104">
        <v>13.819015340986414</v>
      </c>
      <c r="Z117" s="104">
        <v>59.259259259259252</v>
      </c>
      <c r="AA117" s="104">
        <v>40.74074074074074</v>
      </c>
      <c r="AB117" s="284">
        <v>120.95</v>
      </c>
      <c r="AC117" s="115">
        <v>6223</v>
      </c>
      <c r="AD117" s="115">
        <v>1034</v>
      </c>
      <c r="AE117" s="263">
        <v>4</v>
      </c>
      <c r="AF117" s="287">
        <v>1</v>
      </c>
      <c r="AG117" s="130">
        <v>17</v>
      </c>
      <c r="AI117" s="50"/>
    </row>
    <row r="118" spans="1:35" s="53" customFormat="1" ht="15" customHeight="1" x14ac:dyDescent="0.25">
      <c r="A118" s="14" t="s">
        <v>255</v>
      </c>
      <c r="B118" s="8">
        <v>350760</v>
      </c>
      <c r="C118" s="15">
        <v>0</v>
      </c>
      <c r="D118" s="59">
        <v>5</v>
      </c>
      <c r="E118" s="269">
        <v>5</v>
      </c>
      <c r="F118" s="270">
        <v>30</v>
      </c>
      <c r="G118" s="204"/>
      <c r="H118" s="4" t="s">
        <v>1150</v>
      </c>
      <c r="I118" s="1" t="s">
        <v>9</v>
      </c>
      <c r="J118" s="26">
        <v>513.59</v>
      </c>
      <c r="K118" s="26">
        <v>1.5510285166159312</v>
      </c>
      <c r="L118" s="26">
        <v>2.3815792706747843</v>
      </c>
      <c r="M118" s="26">
        <v>6.28</v>
      </c>
      <c r="N118" s="26">
        <v>0.83055075405885304</v>
      </c>
      <c r="O118" s="268">
        <f t="shared" si="4"/>
        <v>0.1703365687077304</v>
      </c>
      <c r="P118" s="259">
        <v>0.13409311354808781</v>
      </c>
      <c r="Q118" s="259">
        <v>3.6243455159642585E-2</v>
      </c>
      <c r="R118" s="314">
        <v>0</v>
      </c>
      <c r="S118" s="89">
        <v>7.6140868406639778E-2</v>
      </c>
      <c r="T118" s="89">
        <v>1.73438355623356E-2</v>
      </c>
      <c r="U118" s="89">
        <v>7.3177055013617889E-2</v>
      </c>
      <c r="V118" s="89">
        <v>3.674809725137201E-3</v>
      </c>
      <c r="W118" s="102">
        <v>0.50164985909143511</v>
      </c>
      <c r="X118" s="104">
        <v>179.13121361397225</v>
      </c>
      <c r="Y118" s="104">
        <v>231.70233065285541</v>
      </c>
      <c r="Z118" s="104">
        <v>43.601895734597157</v>
      </c>
      <c r="AA118" s="104">
        <v>56.39810426540285</v>
      </c>
      <c r="AB118" s="284">
        <v>140.18</v>
      </c>
      <c r="AC118" s="115">
        <v>7194</v>
      </c>
      <c r="AD118" s="115">
        <v>1216</v>
      </c>
      <c r="AE118" s="263">
        <v>16</v>
      </c>
      <c r="AF118" s="287">
        <v>1</v>
      </c>
      <c r="AG118" s="130">
        <v>128</v>
      </c>
      <c r="AI118" s="50"/>
    </row>
    <row r="119" spans="1:35" s="53" customFormat="1" ht="15" customHeight="1" x14ac:dyDescent="0.25">
      <c r="A119" s="14" t="s">
        <v>256</v>
      </c>
      <c r="B119" s="8">
        <v>350770</v>
      </c>
      <c r="C119" s="15">
        <v>0</v>
      </c>
      <c r="D119" s="59">
        <v>19</v>
      </c>
      <c r="E119" s="269">
        <v>19</v>
      </c>
      <c r="F119" s="270">
        <v>30</v>
      </c>
      <c r="G119" s="204"/>
      <c r="H119" s="4" t="s">
        <v>1151</v>
      </c>
      <c r="I119" s="1" t="s">
        <v>2</v>
      </c>
      <c r="J119" s="26">
        <v>195.52</v>
      </c>
      <c r="K119" s="26">
        <v>0.41027205923389143</v>
      </c>
      <c r="L119" s="26">
        <v>0.58038486428209024</v>
      </c>
      <c r="M119" s="26">
        <v>1.48</v>
      </c>
      <c r="N119" s="26">
        <v>0.17011280504819881</v>
      </c>
      <c r="O119" s="268">
        <f t="shared" si="4"/>
        <v>7.0844749772963995E-3</v>
      </c>
      <c r="P119" s="259">
        <v>6.9863014569599997E-3</v>
      </c>
      <c r="Q119" s="259">
        <v>9.8173520336399995E-5</v>
      </c>
      <c r="R119" s="314">
        <v>0</v>
      </c>
      <c r="S119" s="89">
        <v>9.8173520336399995E-5</v>
      </c>
      <c r="T119" s="89">
        <v>0</v>
      </c>
      <c r="U119" s="89">
        <v>6.9863014569599997E-3</v>
      </c>
      <c r="V119" s="89">
        <v>0</v>
      </c>
      <c r="W119" s="102">
        <v>1.2492906679670662E-2</v>
      </c>
      <c r="X119" s="104">
        <v>20.010040237789713</v>
      </c>
      <c r="Y119" s="104">
        <v>20.010040237789713</v>
      </c>
      <c r="Z119" s="104">
        <v>50</v>
      </c>
      <c r="AA119" s="104">
        <v>50</v>
      </c>
      <c r="AB119" s="284">
        <v>3.34</v>
      </c>
      <c r="AC119" s="115">
        <v>225</v>
      </c>
      <c r="AD119" s="115">
        <v>33</v>
      </c>
      <c r="AE119" s="263">
        <v>1</v>
      </c>
      <c r="AF119" s="287">
        <v>0</v>
      </c>
      <c r="AG119" s="130">
        <v>0</v>
      </c>
      <c r="AI119" s="50"/>
    </row>
    <row r="120" spans="1:35" s="53" customFormat="1" ht="15" customHeight="1" x14ac:dyDescent="0.25">
      <c r="A120" s="14" t="s">
        <v>257</v>
      </c>
      <c r="B120" s="8">
        <v>350775</v>
      </c>
      <c r="C120" s="15">
        <v>0</v>
      </c>
      <c r="D120" s="59">
        <v>19</v>
      </c>
      <c r="E120" s="269">
        <v>19</v>
      </c>
      <c r="F120" s="270">
        <v>30</v>
      </c>
      <c r="G120" s="204"/>
      <c r="H120" s="4" t="s">
        <v>1152</v>
      </c>
      <c r="I120" s="1" t="s">
        <v>2</v>
      </c>
      <c r="J120" s="26">
        <v>104.83</v>
      </c>
      <c r="K120" s="26">
        <v>0.18011944063926941</v>
      </c>
      <c r="L120" s="26">
        <v>0.24015925418569251</v>
      </c>
      <c r="M120" s="26">
        <v>0.76</v>
      </c>
      <c r="N120" s="26">
        <v>6.0039813546423099E-2</v>
      </c>
      <c r="O120" s="268">
        <f t="shared" si="4"/>
        <v>9.0289955922905011E-3</v>
      </c>
      <c r="P120" s="259">
        <v>0</v>
      </c>
      <c r="Q120" s="259">
        <v>9.0289955922905011E-3</v>
      </c>
      <c r="R120" s="314">
        <v>0</v>
      </c>
      <c r="S120" s="89">
        <v>5.0335618023454997E-3</v>
      </c>
      <c r="T120" s="89">
        <v>3.6529680365200001E-3</v>
      </c>
      <c r="U120" s="89">
        <v>3.4246575342499998E-4</v>
      </c>
      <c r="V120" s="89">
        <v>0</v>
      </c>
      <c r="W120" s="102">
        <v>5.8888500000000002E-3</v>
      </c>
      <c r="X120" s="104">
        <v>0</v>
      </c>
      <c r="Y120" s="104">
        <v>66.774778212343804</v>
      </c>
      <c r="Z120" s="104">
        <v>0</v>
      </c>
      <c r="AA120" s="104">
        <v>100</v>
      </c>
      <c r="AB120" s="284">
        <v>1.59</v>
      </c>
      <c r="AC120" s="115">
        <v>88</v>
      </c>
      <c r="AD120" s="115">
        <v>35</v>
      </c>
      <c r="AE120" s="263">
        <v>0</v>
      </c>
      <c r="AF120" s="287">
        <v>0</v>
      </c>
      <c r="AG120" s="130">
        <v>1</v>
      </c>
      <c r="AI120" s="50"/>
    </row>
    <row r="121" spans="1:35" s="53" customFormat="1" ht="15" customHeight="1" x14ac:dyDescent="0.25">
      <c r="A121" s="14" t="s">
        <v>258</v>
      </c>
      <c r="B121" s="8">
        <v>350780</v>
      </c>
      <c r="C121" s="15">
        <v>0</v>
      </c>
      <c r="D121" s="59">
        <v>4</v>
      </c>
      <c r="E121" s="269">
        <v>4</v>
      </c>
      <c r="F121" s="270">
        <v>30</v>
      </c>
      <c r="G121" s="204"/>
      <c r="H121" s="4" t="s">
        <v>1153</v>
      </c>
      <c r="I121" s="1" t="s">
        <v>15</v>
      </c>
      <c r="J121" s="26">
        <v>279.8</v>
      </c>
      <c r="K121" s="26">
        <v>0.95063038115169962</v>
      </c>
      <c r="L121" s="26">
        <v>1.3909223471588026</v>
      </c>
      <c r="M121" s="26">
        <v>4.4400000000000004</v>
      </c>
      <c r="N121" s="26">
        <v>0.44029196600710296</v>
      </c>
      <c r="O121" s="268">
        <f t="shared" si="4"/>
        <v>0.11583120213614209</v>
      </c>
      <c r="P121" s="259">
        <v>3.6966666347873996E-2</v>
      </c>
      <c r="Q121" s="259">
        <v>7.8864535788268103E-2</v>
      </c>
      <c r="R121" s="314">
        <v>0</v>
      </c>
      <c r="S121" s="89">
        <v>7.6372146116570103E-2</v>
      </c>
      <c r="T121" s="89">
        <v>3.0403348771770003E-3</v>
      </c>
      <c r="U121" s="89">
        <v>3.6418721142394993E-2</v>
      </c>
      <c r="V121" s="89">
        <v>0</v>
      </c>
      <c r="W121" s="102">
        <v>6.2968514435185197E-2</v>
      </c>
      <c r="X121" s="104">
        <v>39.313795568263046</v>
      </c>
      <c r="Y121" s="104">
        <v>32.165832737669767</v>
      </c>
      <c r="Z121" s="104">
        <v>55.000000000000007</v>
      </c>
      <c r="AA121" s="104">
        <v>45</v>
      </c>
      <c r="AB121" s="284">
        <v>16.03</v>
      </c>
      <c r="AC121" s="115">
        <v>884</v>
      </c>
      <c r="AD121" s="115">
        <v>352</v>
      </c>
      <c r="AE121" s="263">
        <v>0</v>
      </c>
      <c r="AF121" s="287">
        <v>0</v>
      </c>
      <c r="AG121" s="130">
        <v>4</v>
      </c>
      <c r="AI121" s="50"/>
    </row>
    <row r="122" spans="1:35" s="53" customFormat="1" ht="15" customHeight="1" x14ac:dyDescent="0.25">
      <c r="A122" s="14" t="s">
        <v>259</v>
      </c>
      <c r="B122" s="8">
        <v>350790</v>
      </c>
      <c r="C122" s="15">
        <v>0</v>
      </c>
      <c r="D122" s="59">
        <v>13</v>
      </c>
      <c r="E122" s="269">
        <v>13</v>
      </c>
      <c r="F122" s="270">
        <v>30</v>
      </c>
      <c r="G122" s="204"/>
      <c r="H122" s="4" t="s">
        <v>1154</v>
      </c>
      <c r="I122" s="1" t="s">
        <v>10</v>
      </c>
      <c r="J122" s="26">
        <v>1101.47</v>
      </c>
      <c r="K122" s="26">
        <v>3.762494982242516</v>
      </c>
      <c r="L122" s="26">
        <v>4.6931120922120746</v>
      </c>
      <c r="M122" s="26">
        <v>9.11</v>
      </c>
      <c r="N122" s="26">
        <v>0.9306171099695586</v>
      </c>
      <c r="O122" s="268">
        <f t="shared" si="4"/>
        <v>0.23218451318914485</v>
      </c>
      <c r="P122" s="259">
        <v>0.19229284656396145</v>
      </c>
      <c r="Q122" s="259">
        <v>3.9891666625183404E-2</v>
      </c>
      <c r="R122" s="314">
        <v>0</v>
      </c>
      <c r="S122" s="89">
        <v>1.5069482493261701E-2</v>
      </c>
      <c r="T122" s="89">
        <v>7.1353348761752991E-2</v>
      </c>
      <c r="U122" s="89">
        <v>0.13251054027058415</v>
      </c>
      <c r="V122" s="89">
        <v>1.3251141663546E-2</v>
      </c>
      <c r="W122" s="102">
        <v>6.7752850930555553E-2</v>
      </c>
      <c r="X122" s="104">
        <v>61.735680499695867</v>
      </c>
      <c r="Y122" s="104">
        <v>39.946616793920853</v>
      </c>
      <c r="Z122" s="104">
        <v>60.714285714285708</v>
      </c>
      <c r="AA122" s="104">
        <v>39.285714285714285</v>
      </c>
      <c r="AB122" s="284">
        <v>14.13</v>
      </c>
      <c r="AC122" s="115">
        <v>849</v>
      </c>
      <c r="AD122" s="115">
        <v>241</v>
      </c>
      <c r="AE122" s="263">
        <v>2</v>
      </c>
      <c r="AF122" s="287">
        <v>2</v>
      </c>
      <c r="AG122" s="130">
        <v>43</v>
      </c>
      <c r="AI122" s="50"/>
    </row>
    <row r="123" spans="1:35" s="53" customFormat="1" ht="15" customHeight="1" x14ac:dyDescent="0.25">
      <c r="A123" s="14" t="s">
        <v>260</v>
      </c>
      <c r="B123" s="8">
        <v>350800</v>
      </c>
      <c r="C123" s="15">
        <v>0</v>
      </c>
      <c r="D123" s="59">
        <v>14</v>
      </c>
      <c r="E123" s="269">
        <v>14</v>
      </c>
      <c r="F123" s="270">
        <v>30</v>
      </c>
      <c r="G123" s="204"/>
      <c r="H123" s="4" t="s">
        <v>1155</v>
      </c>
      <c r="I123" s="1" t="s">
        <v>8</v>
      </c>
      <c r="J123" s="26">
        <v>1194.98</v>
      </c>
      <c r="K123" s="26">
        <v>4.4229329312531709</v>
      </c>
      <c r="L123" s="26">
        <v>6.0039813546423133</v>
      </c>
      <c r="M123" s="26">
        <v>13.42</v>
      </c>
      <c r="N123" s="26">
        <v>1.5810484233891424</v>
      </c>
      <c r="O123" s="268">
        <f t="shared" si="4"/>
        <v>0.83947930986547248</v>
      </c>
      <c r="P123" s="259">
        <v>0.83739026878046863</v>
      </c>
      <c r="Q123" s="259">
        <v>2.0890410850037998E-3</v>
      </c>
      <c r="R123" s="314">
        <v>9.6168696093353628E-2</v>
      </c>
      <c r="S123" s="89">
        <v>4.36735151347638E-2</v>
      </c>
      <c r="T123" s="89">
        <v>2.168949771691E-4</v>
      </c>
      <c r="U123" s="89">
        <v>0.78050899107778571</v>
      </c>
      <c r="V123" s="89">
        <v>1.5079908675753999E-2</v>
      </c>
      <c r="W123" s="102">
        <v>4.6602361708333338E-2</v>
      </c>
      <c r="X123" s="104">
        <v>56.067883981321863</v>
      </c>
      <c r="Y123" s="104">
        <v>3.3473363570938428</v>
      </c>
      <c r="Z123" s="104">
        <v>94.366197183098592</v>
      </c>
      <c r="AA123" s="104">
        <v>5.6338028169014089</v>
      </c>
      <c r="AB123" s="284">
        <v>11.06</v>
      </c>
      <c r="AC123" s="115">
        <v>661</v>
      </c>
      <c r="AD123" s="115">
        <v>193</v>
      </c>
      <c r="AE123" s="263">
        <v>5</v>
      </c>
      <c r="AF123" s="287">
        <v>0</v>
      </c>
      <c r="AG123" s="130">
        <v>37</v>
      </c>
      <c r="AI123" s="50"/>
    </row>
    <row r="124" spans="1:35" s="53" customFormat="1" ht="15" customHeight="1" x14ac:dyDescent="0.25">
      <c r="A124" s="14" t="s">
        <v>261</v>
      </c>
      <c r="B124" s="8">
        <v>350810</v>
      </c>
      <c r="C124" s="15">
        <v>0</v>
      </c>
      <c r="D124" s="59">
        <v>19</v>
      </c>
      <c r="E124" s="269">
        <v>19</v>
      </c>
      <c r="F124" s="270">
        <v>30</v>
      </c>
      <c r="G124" s="204"/>
      <c r="H124" s="4" t="s">
        <v>1156</v>
      </c>
      <c r="I124" s="1" t="s">
        <v>2</v>
      </c>
      <c r="J124" s="26">
        <v>326.64</v>
      </c>
      <c r="K124" s="26">
        <v>0.56037159309994933</v>
      </c>
      <c r="L124" s="26">
        <v>0.75049766933028916</v>
      </c>
      <c r="M124" s="26">
        <v>2.37</v>
      </c>
      <c r="N124" s="26">
        <v>0.19012607623033984</v>
      </c>
      <c r="O124" s="268">
        <f t="shared" si="4"/>
        <v>0.23377717006592622</v>
      </c>
      <c r="P124" s="259">
        <v>0.15706910296813001</v>
      </c>
      <c r="Q124" s="259">
        <v>7.6708067097796206E-2</v>
      </c>
      <c r="R124" s="314">
        <v>0</v>
      </c>
      <c r="S124" s="89">
        <v>1.69874429702872E-2</v>
      </c>
      <c r="T124" s="89">
        <v>6.5602359208526001E-2</v>
      </c>
      <c r="U124" s="89">
        <v>0.15118736788711301</v>
      </c>
      <c r="V124" s="89">
        <v>0</v>
      </c>
      <c r="W124" s="102">
        <v>4.846322916666667E-2</v>
      </c>
      <c r="X124" s="104">
        <v>27.553269654665687</v>
      </c>
      <c r="Y124" s="104">
        <v>67.352436933627231</v>
      </c>
      <c r="Z124" s="104">
        <v>29.032258064516132</v>
      </c>
      <c r="AA124" s="104">
        <v>70.967741935483872</v>
      </c>
      <c r="AB124" s="284">
        <v>10.94</v>
      </c>
      <c r="AC124" s="115">
        <v>650</v>
      </c>
      <c r="AD124" s="115">
        <v>194</v>
      </c>
      <c r="AE124" s="263">
        <v>1</v>
      </c>
      <c r="AF124" s="287">
        <v>0</v>
      </c>
      <c r="AG124" s="130">
        <v>7</v>
      </c>
      <c r="AI124" s="50"/>
    </row>
    <row r="125" spans="1:35" s="53" customFormat="1" ht="15" customHeight="1" x14ac:dyDescent="0.25">
      <c r="A125" s="14" t="s">
        <v>262</v>
      </c>
      <c r="B125" s="8">
        <v>350820</v>
      </c>
      <c r="C125" s="15">
        <v>0</v>
      </c>
      <c r="D125" s="59">
        <v>8</v>
      </c>
      <c r="E125" s="269">
        <v>8</v>
      </c>
      <c r="F125" s="270">
        <v>30</v>
      </c>
      <c r="G125" s="204"/>
      <c r="H125" s="4" t="s">
        <v>1157</v>
      </c>
      <c r="I125" s="1" t="s">
        <v>51</v>
      </c>
      <c r="J125" s="26">
        <v>266.27</v>
      </c>
      <c r="K125" s="26">
        <v>0.82054411846778286</v>
      </c>
      <c r="L125" s="26">
        <v>1.3508958047945205</v>
      </c>
      <c r="M125" s="26">
        <v>4.32</v>
      </c>
      <c r="N125" s="26">
        <v>0.53035168632673768</v>
      </c>
      <c r="O125" s="268">
        <f t="shared" si="4"/>
        <v>0.162009132420109</v>
      </c>
      <c r="P125" s="259">
        <v>0.13568493150690999</v>
      </c>
      <c r="Q125" s="259">
        <v>2.6324200913199002E-2</v>
      </c>
      <c r="R125" s="314">
        <v>0</v>
      </c>
      <c r="S125" s="89">
        <v>2.4497716894930001E-2</v>
      </c>
      <c r="T125" s="89">
        <v>0.13299086757997</v>
      </c>
      <c r="U125" s="89">
        <v>4.5205479452090002E-3</v>
      </c>
      <c r="V125" s="89">
        <v>0</v>
      </c>
      <c r="W125" s="102">
        <v>8.7013333333333318E-3</v>
      </c>
      <c r="X125" s="104">
        <v>18.777932174108987</v>
      </c>
      <c r="Y125" s="104">
        <v>18.777932174108987</v>
      </c>
      <c r="Z125" s="104">
        <v>50</v>
      </c>
      <c r="AA125" s="104">
        <v>50</v>
      </c>
      <c r="AB125" s="284">
        <v>2.48</v>
      </c>
      <c r="AC125" s="115">
        <v>173</v>
      </c>
      <c r="AD125" s="115">
        <v>19</v>
      </c>
      <c r="AE125" s="263">
        <v>1</v>
      </c>
      <c r="AF125" s="287">
        <v>1</v>
      </c>
      <c r="AG125" s="130">
        <v>2</v>
      </c>
      <c r="AI125" s="50"/>
    </row>
    <row r="126" spans="1:35" s="53" customFormat="1" ht="15" customHeight="1" x14ac:dyDescent="0.25">
      <c r="A126" s="14" t="s">
        <v>263</v>
      </c>
      <c r="B126" s="8">
        <v>350830</v>
      </c>
      <c r="C126" s="15">
        <v>0</v>
      </c>
      <c r="D126" s="59">
        <v>17</v>
      </c>
      <c r="E126" s="269">
        <v>17</v>
      </c>
      <c r="F126" s="270">
        <v>30</v>
      </c>
      <c r="G126" s="204"/>
      <c r="H126" s="4" t="s">
        <v>1158</v>
      </c>
      <c r="I126" s="1" t="s">
        <v>7</v>
      </c>
      <c r="J126" s="26">
        <v>239.21</v>
      </c>
      <c r="K126" s="26">
        <v>0.92061047437848809</v>
      </c>
      <c r="L126" s="26">
        <v>1.1607697285641805</v>
      </c>
      <c r="M126" s="26">
        <v>2.19</v>
      </c>
      <c r="N126" s="26">
        <v>0.24015925418569239</v>
      </c>
      <c r="O126" s="268">
        <f t="shared" si="4"/>
        <v>3.0473744292199002E-2</v>
      </c>
      <c r="P126" s="259">
        <v>2.9206621004528002E-2</v>
      </c>
      <c r="Q126" s="259">
        <v>1.2671232876710001E-3</v>
      </c>
      <c r="R126" s="314">
        <v>0</v>
      </c>
      <c r="S126" s="89">
        <v>9.9429223744309982E-3</v>
      </c>
      <c r="T126" s="89">
        <v>0</v>
      </c>
      <c r="U126" s="89">
        <v>2.0530821917767998E-2</v>
      </c>
      <c r="V126" s="89">
        <v>0</v>
      </c>
      <c r="W126" s="102">
        <v>1.1163603645833332E-2</v>
      </c>
      <c r="X126" s="104">
        <v>20.902136198319468</v>
      </c>
      <c r="Y126" s="104">
        <v>12.54128171899168</v>
      </c>
      <c r="Z126" s="104">
        <v>62.5</v>
      </c>
      <c r="AA126" s="104">
        <v>37.5</v>
      </c>
      <c r="AB126" s="284">
        <v>2.66</v>
      </c>
      <c r="AC126" s="115">
        <v>187</v>
      </c>
      <c r="AD126" s="115">
        <v>18</v>
      </c>
      <c r="AE126" s="263">
        <v>0</v>
      </c>
      <c r="AF126" s="287">
        <v>0</v>
      </c>
      <c r="AG126" s="130">
        <v>1</v>
      </c>
      <c r="AI126" s="50"/>
    </row>
    <row r="127" spans="1:35" s="53" customFormat="1" ht="15" customHeight="1" x14ac:dyDescent="0.25">
      <c r="A127" s="14" t="s">
        <v>264</v>
      </c>
      <c r="B127" s="8">
        <v>350840</v>
      </c>
      <c r="C127" s="15">
        <v>0</v>
      </c>
      <c r="D127" s="59">
        <v>10</v>
      </c>
      <c r="E127" s="269">
        <v>10</v>
      </c>
      <c r="F127" s="270">
        <v>30</v>
      </c>
      <c r="G127" s="204"/>
      <c r="H127" s="4" t="s">
        <v>1159</v>
      </c>
      <c r="I127" s="1" t="s">
        <v>54</v>
      </c>
      <c r="J127" s="26">
        <v>259.81</v>
      </c>
      <c r="K127" s="26">
        <v>0.64042467782851342</v>
      </c>
      <c r="L127" s="26">
        <v>1.0306834658802639</v>
      </c>
      <c r="M127" s="26">
        <v>2.77</v>
      </c>
      <c r="N127" s="26">
        <v>0.39025878805175052</v>
      </c>
      <c r="O127" s="268">
        <f t="shared" si="4"/>
        <v>5.449882034128551E-2</v>
      </c>
      <c r="P127" s="259">
        <v>3.5351598174372403E-2</v>
      </c>
      <c r="Q127" s="259">
        <v>1.9147222166913107E-2</v>
      </c>
      <c r="R127" s="314">
        <v>0</v>
      </c>
      <c r="S127" s="89">
        <v>2.4404261752752499E-2</v>
      </c>
      <c r="T127" s="89">
        <v>2.3519216124135999E-2</v>
      </c>
      <c r="U127" s="89">
        <v>4.9315068479589995E-3</v>
      </c>
      <c r="V127" s="89">
        <v>1.643835616438E-3</v>
      </c>
      <c r="W127" s="102">
        <v>0.10741529679050926</v>
      </c>
      <c r="X127" s="104">
        <v>52.194432133600571</v>
      </c>
      <c r="Y127" s="104">
        <v>216.23407598205949</v>
      </c>
      <c r="Z127" s="104">
        <v>19.444444444444446</v>
      </c>
      <c r="AA127" s="104">
        <v>80.555555555555557</v>
      </c>
      <c r="AB127" s="284">
        <v>31.55</v>
      </c>
      <c r="AC127" s="115">
        <v>1574</v>
      </c>
      <c r="AD127" s="115">
        <v>556</v>
      </c>
      <c r="AE127" s="263">
        <v>8</v>
      </c>
      <c r="AF127" s="287">
        <v>0</v>
      </c>
      <c r="AG127" s="130">
        <v>18</v>
      </c>
      <c r="AI127" s="50"/>
    </row>
    <row r="128" spans="1:35" s="53" customFormat="1" ht="15" customHeight="1" x14ac:dyDescent="0.25">
      <c r="A128" s="14" t="s">
        <v>265</v>
      </c>
      <c r="B128" s="8">
        <v>350850</v>
      </c>
      <c r="C128" s="15">
        <v>0</v>
      </c>
      <c r="D128" s="59">
        <v>2</v>
      </c>
      <c r="E128" s="269">
        <v>2</v>
      </c>
      <c r="F128" s="270">
        <v>30</v>
      </c>
      <c r="G128" s="204"/>
      <c r="H128" s="4" t="s">
        <v>1160</v>
      </c>
      <c r="I128" s="1" t="s">
        <v>6</v>
      </c>
      <c r="J128" s="26">
        <v>369.91</v>
      </c>
      <c r="K128" s="26">
        <v>1.8512275843480468</v>
      </c>
      <c r="L128" s="26">
        <v>2.4216058130390663</v>
      </c>
      <c r="M128" s="26">
        <v>5.59</v>
      </c>
      <c r="N128" s="26">
        <v>0.57037822869101951</v>
      </c>
      <c r="O128" s="268">
        <f t="shared" si="4"/>
        <v>0.75560833354528534</v>
      </c>
      <c r="P128" s="259">
        <v>0.18976712593478581</v>
      </c>
      <c r="Q128" s="259">
        <v>0.5658412076104995</v>
      </c>
      <c r="R128" s="314">
        <v>4.4590563165905629E-2</v>
      </c>
      <c r="S128" s="89">
        <v>0.39833492887344435</v>
      </c>
      <c r="T128" s="89">
        <v>0.16657020567769401</v>
      </c>
      <c r="U128" s="89">
        <v>0.18917534511384854</v>
      </c>
      <c r="V128" s="89">
        <v>1.5278538802982998E-3</v>
      </c>
      <c r="W128" s="102">
        <v>0.2614500639872685</v>
      </c>
      <c r="X128" s="104">
        <v>54.067205536481843</v>
      </c>
      <c r="Y128" s="104">
        <v>216.26882214592737</v>
      </c>
      <c r="Z128" s="104">
        <v>20</v>
      </c>
      <c r="AA128" s="104">
        <v>80</v>
      </c>
      <c r="AB128" s="284">
        <v>62.4</v>
      </c>
      <c r="AC128" s="115">
        <v>3025</v>
      </c>
      <c r="AD128" s="115">
        <v>1188</v>
      </c>
      <c r="AE128" s="263">
        <v>15</v>
      </c>
      <c r="AF128" s="287">
        <v>0</v>
      </c>
      <c r="AG128" s="130">
        <v>43</v>
      </c>
      <c r="AI128" s="50"/>
    </row>
    <row r="129" spans="1:35" s="53" customFormat="1" ht="15" customHeight="1" x14ac:dyDescent="0.25">
      <c r="A129" s="14" t="s">
        <v>266</v>
      </c>
      <c r="B129" s="8">
        <v>350860</v>
      </c>
      <c r="C129" s="15">
        <v>0</v>
      </c>
      <c r="D129" s="59">
        <v>2</v>
      </c>
      <c r="E129" s="269">
        <v>2</v>
      </c>
      <c r="F129" s="270">
        <v>30</v>
      </c>
      <c r="G129" s="204"/>
      <c r="H129" s="4" t="s">
        <v>1161</v>
      </c>
      <c r="I129" s="1" t="s">
        <v>6</v>
      </c>
      <c r="J129" s="26">
        <v>287.83999999999997</v>
      </c>
      <c r="K129" s="26">
        <v>1.4409555251141553</v>
      </c>
      <c r="L129" s="26">
        <v>1.881247491121258</v>
      </c>
      <c r="M129" s="26">
        <v>4.33</v>
      </c>
      <c r="N129" s="26">
        <v>0.44029196600710274</v>
      </c>
      <c r="O129" s="268">
        <f t="shared" si="4"/>
        <v>0.10895737869187061</v>
      </c>
      <c r="P129" s="259">
        <v>0.1000076070023851</v>
      </c>
      <c r="Q129" s="259">
        <v>8.9497716894855004E-3</v>
      </c>
      <c r="R129" s="314">
        <v>0</v>
      </c>
      <c r="S129" s="89">
        <v>0.10617807884733951</v>
      </c>
      <c r="T129" s="89">
        <v>4.5662100456600002E-4</v>
      </c>
      <c r="U129" s="89">
        <v>2.0966514459709999E-3</v>
      </c>
      <c r="V129" s="89">
        <v>2.260273939941E-4</v>
      </c>
      <c r="W129" s="102">
        <v>8.5774216378472226E-2</v>
      </c>
      <c r="X129" s="104">
        <v>31.267370761534188</v>
      </c>
      <c r="Y129" s="104">
        <v>31.267370761534188</v>
      </c>
      <c r="Z129" s="104">
        <v>50</v>
      </c>
      <c r="AA129" s="104">
        <v>50</v>
      </c>
      <c r="AB129" s="284">
        <v>21.1</v>
      </c>
      <c r="AC129" s="115">
        <v>1279</v>
      </c>
      <c r="AD129" s="115">
        <v>145</v>
      </c>
      <c r="AE129" s="263">
        <v>3</v>
      </c>
      <c r="AF129" s="287">
        <v>1</v>
      </c>
      <c r="AG129" s="130">
        <v>11</v>
      </c>
      <c r="AI129" s="50"/>
    </row>
    <row r="130" spans="1:35" s="53" customFormat="1" ht="15" customHeight="1" x14ac:dyDescent="0.25">
      <c r="A130" s="14" t="s">
        <v>267</v>
      </c>
      <c r="B130" s="8">
        <v>350870</v>
      </c>
      <c r="C130" s="15">
        <v>0</v>
      </c>
      <c r="D130" s="59">
        <v>4</v>
      </c>
      <c r="E130" s="269">
        <v>4</v>
      </c>
      <c r="F130" s="270">
        <v>30</v>
      </c>
      <c r="G130" s="204"/>
      <c r="H130" s="4" t="s">
        <v>1162</v>
      </c>
      <c r="I130" s="1" t="s">
        <v>15</v>
      </c>
      <c r="J130" s="26">
        <v>470.49</v>
      </c>
      <c r="K130" s="26">
        <v>1.5810484233891426</v>
      </c>
      <c r="L130" s="26">
        <v>2.3115328215372908</v>
      </c>
      <c r="M130" s="26">
        <v>7.36</v>
      </c>
      <c r="N130" s="26">
        <v>0.73048439814814814</v>
      </c>
      <c r="O130" s="268">
        <f t="shared" si="4"/>
        <v>7.193652969248622E-2</v>
      </c>
      <c r="P130" s="259">
        <v>7.1365753436778215E-2</v>
      </c>
      <c r="Q130" s="259">
        <v>5.7077625570799997E-4</v>
      </c>
      <c r="R130" s="314">
        <v>1.2073059360730594E-2</v>
      </c>
      <c r="S130" s="89">
        <v>3.1780821917820001E-2</v>
      </c>
      <c r="T130" s="89">
        <v>0</v>
      </c>
      <c r="U130" s="89">
        <v>3.9196803665077204E-2</v>
      </c>
      <c r="V130" s="89">
        <v>9.5890410958899999E-4</v>
      </c>
      <c r="W130" s="102">
        <v>3.9573797204861108E-2</v>
      </c>
      <c r="X130" s="104">
        <v>38.257986354651528</v>
      </c>
      <c r="Y130" s="104">
        <v>4.2508873727390588</v>
      </c>
      <c r="Z130" s="104">
        <v>90</v>
      </c>
      <c r="AA130" s="104">
        <v>10</v>
      </c>
      <c r="AB130" s="284">
        <v>9.06</v>
      </c>
      <c r="AC130" s="115">
        <v>0</v>
      </c>
      <c r="AD130" s="115">
        <v>698</v>
      </c>
      <c r="AE130" s="263">
        <v>0</v>
      </c>
      <c r="AF130" s="287">
        <v>0</v>
      </c>
      <c r="AG130" s="130">
        <v>14</v>
      </c>
      <c r="AI130" s="50"/>
    </row>
    <row r="131" spans="1:35" s="53" customFormat="1" ht="15" customHeight="1" x14ac:dyDescent="0.25">
      <c r="A131" s="14" t="s">
        <v>268</v>
      </c>
      <c r="B131" s="8">
        <v>350880</v>
      </c>
      <c r="C131" s="15">
        <v>0</v>
      </c>
      <c r="D131" s="59">
        <v>16</v>
      </c>
      <c r="E131" s="269">
        <v>16</v>
      </c>
      <c r="F131" s="270">
        <v>30</v>
      </c>
      <c r="G131" s="204"/>
      <c r="H131" s="4" t="s">
        <v>1163</v>
      </c>
      <c r="I131" s="1" t="s">
        <v>0</v>
      </c>
      <c r="J131" s="26">
        <v>919.86</v>
      </c>
      <c r="K131" s="26">
        <v>2.1214067453069507</v>
      </c>
      <c r="L131" s="26">
        <v>2.7918513299086758</v>
      </c>
      <c r="M131" s="26">
        <v>6.81</v>
      </c>
      <c r="N131" s="26">
        <v>0.67044458460172507</v>
      </c>
      <c r="O131" s="268">
        <f t="shared" si="4"/>
        <v>0.44110311999697271</v>
      </c>
      <c r="P131" s="259">
        <v>0.42407382015025302</v>
      </c>
      <c r="Q131" s="259">
        <v>1.7029299846719699E-2</v>
      </c>
      <c r="R131" s="314">
        <v>0</v>
      </c>
      <c r="S131" s="89">
        <v>1.6755327251237701E-2</v>
      </c>
      <c r="T131" s="89">
        <v>2.8234398709779999E-3</v>
      </c>
      <c r="U131" s="89">
        <v>0.42152435287475704</v>
      </c>
      <c r="V131" s="89">
        <v>0</v>
      </c>
      <c r="W131" s="102">
        <v>4.3138209722222223E-2</v>
      </c>
      <c r="X131" s="104">
        <v>19.937436483813286</v>
      </c>
      <c r="Y131" s="104">
        <v>10.633299458033752</v>
      </c>
      <c r="Z131" s="104">
        <v>65.217391304347828</v>
      </c>
      <c r="AA131" s="104">
        <v>34.782608695652172</v>
      </c>
      <c r="AB131" s="284">
        <v>10.64</v>
      </c>
      <c r="AC131" s="115">
        <v>26</v>
      </c>
      <c r="AD131" s="115">
        <v>794</v>
      </c>
      <c r="AE131" s="263">
        <v>2</v>
      </c>
      <c r="AF131" s="287">
        <v>1</v>
      </c>
      <c r="AG131" s="130">
        <v>9</v>
      </c>
      <c r="AI131" s="50"/>
    </row>
    <row r="132" spans="1:35" s="53" customFormat="1" ht="15" customHeight="1" x14ac:dyDescent="0.25">
      <c r="A132" s="14" t="s">
        <v>269</v>
      </c>
      <c r="B132" s="8">
        <v>350890</v>
      </c>
      <c r="C132" s="15">
        <v>0</v>
      </c>
      <c r="D132" s="59">
        <v>21</v>
      </c>
      <c r="E132" s="269">
        <v>21</v>
      </c>
      <c r="F132" s="270">
        <v>30</v>
      </c>
      <c r="G132" s="204"/>
      <c r="H132" s="4" t="s">
        <v>1164</v>
      </c>
      <c r="I132" s="1" t="s">
        <v>4</v>
      </c>
      <c r="J132" s="26">
        <v>251.95</v>
      </c>
      <c r="K132" s="26">
        <v>0.66043794901065445</v>
      </c>
      <c r="L132" s="26">
        <v>0.8605706608320649</v>
      </c>
      <c r="M132" s="26">
        <v>1.86</v>
      </c>
      <c r="N132" s="26">
        <v>0.20013271182141046</v>
      </c>
      <c r="O132" s="268">
        <f t="shared" si="4"/>
        <v>0.49334933753434995</v>
      </c>
      <c r="P132" s="259">
        <v>0.48656394923665996</v>
      </c>
      <c r="Q132" s="259">
        <v>6.785388297690001E-3</v>
      </c>
      <c r="R132" s="314">
        <v>0</v>
      </c>
      <c r="S132" s="89">
        <v>0.49088358410968996</v>
      </c>
      <c r="T132" s="89">
        <v>2.4657534246600001E-3</v>
      </c>
      <c r="U132" s="89">
        <v>0</v>
      </c>
      <c r="V132" s="89">
        <v>0</v>
      </c>
      <c r="W132" s="102">
        <v>8.7104218750000007E-3</v>
      </c>
      <c r="X132" s="104">
        <v>7.938082952966858</v>
      </c>
      <c r="Y132" s="104">
        <v>11.907124429450288</v>
      </c>
      <c r="Z132" s="104">
        <v>40</v>
      </c>
      <c r="AA132" s="104">
        <v>60</v>
      </c>
      <c r="AB132" s="284">
        <v>2.4</v>
      </c>
      <c r="AC132" s="115">
        <v>156</v>
      </c>
      <c r="AD132" s="115">
        <v>29</v>
      </c>
      <c r="AE132" s="263">
        <v>0</v>
      </c>
      <c r="AF132" s="287">
        <v>0</v>
      </c>
      <c r="AG132" s="130">
        <v>0</v>
      </c>
      <c r="AI132" s="50"/>
    </row>
    <row r="133" spans="1:35" s="53" customFormat="1" ht="15" customHeight="1" x14ac:dyDescent="0.25">
      <c r="A133" s="14" t="s">
        <v>270</v>
      </c>
      <c r="B133" s="8">
        <v>350900</v>
      </c>
      <c r="C133" s="15">
        <v>0</v>
      </c>
      <c r="D133" s="59">
        <v>6</v>
      </c>
      <c r="E133" s="269">
        <v>6</v>
      </c>
      <c r="F133" s="270">
        <v>30</v>
      </c>
      <c r="G133" s="204"/>
      <c r="H133" s="4" t="s">
        <v>1165</v>
      </c>
      <c r="I133" s="1" t="s">
        <v>16</v>
      </c>
      <c r="J133" s="26">
        <v>95.89</v>
      </c>
      <c r="K133" s="26">
        <v>0.33021897450532722</v>
      </c>
      <c r="L133" s="26">
        <v>0.53035168632673768</v>
      </c>
      <c r="M133" s="26">
        <v>1.42</v>
      </c>
      <c r="N133" s="26">
        <v>0.20013271182141046</v>
      </c>
      <c r="O133" s="268">
        <f t="shared" si="4"/>
        <v>0.41798755694573331</v>
      </c>
      <c r="P133" s="259">
        <v>0.38396164385876674</v>
      </c>
      <c r="Q133" s="259">
        <v>3.4025913086966585E-2</v>
      </c>
      <c r="R133" s="314">
        <v>0</v>
      </c>
      <c r="S133" s="89">
        <v>6.6884702538422798E-3</v>
      </c>
      <c r="T133" s="89">
        <v>0.40993561634982972</v>
      </c>
      <c r="U133" s="89">
        <v>1.3634703420612999E-3</v>
      </c>
      <c r="V133" s="89">
        <v>0</v>
      </c>
      <c r="W133" s="102">
        <v>0.27125079764583332</v>
      </c>
      <c r="X133" s="104">
        <v>114.71477734904578</v>
      </c>
      <c r="Y133" s="104">
        <v>406.71602878298046</v>
      </c>
      <c r="Z133" s="104">
        <v>22</v>
      </c>
      <c r="AA133" s="104">
        <v>78</v>
      </c>
      <c r="AB133" s="284">
        <v>74.73</v>
      </c>
      <c r="AC133" s="115">
        <v>0</v>
      </c>
      <c r="AD133" s="115">
        <v>5044</v>
      </c>
      <c r="AE133" s="263">
        <v>7</v>
      </c>
      <c r="AF133" s="287">
        <v>0</v>
      </c>
      <c r="AG133" s="130">
        <v>10</v>
      </c>
      <c r="AI133" s="50"/>
    </row>
    <row r="134" spans="1:35" s="53" customFormat="1" ht="15" customHeight="1" x14ac:dyDescent="0.25">
      <c r="A134" s="14" t="s">
        <v>271</v>
      </c>
      <c r="B134" s="8">
        <v>350910</v>
      </c>
      <c r="C134" s="15">
        <v>0</v>
      </c>
      <c r="D134" s="59">
        <v>22</v>
      </c>
      <c r="E134" s="269">
        <v>22</v>
      </c>
      <c r="F134" s="270">
        <v>30</v>
      </c>
      <c r="G134" s="204"/>
      <c r="H134" s="4" t="s">
        <v>1166</v>
      </c>
      <c r="I134" s="1" t="s">
        <v>5</v>
      </c>
      <c r="J134" s="26">
        <v>535.52</v>
      </c>
      <c r="K134" s="26">
        <v>1.4309488895230846</v>
      </c>
      <c r="L134" s="26">
        <v>1.9412873046676813</v>
      </c>
      <c r="M134" s="26">
        <v>3.97</v>
      </c>
      <c r="N134" s="26">
        <v>0.51033841514459666</v>
      </c>
      <c r="O134" s="268">
        <f t="shared" si="4"/>
        <v>0.104057534530252</v>
      </c>
      <c r="P134" s="259">
        <v>8.3107534238719E-2</v>
      </c>
      <c r="Q134" s="259">
        <v>2.0950000291532999E-2</v>
      </c>
      <c r="R134" s="314">
        <v>0</v>
      </c>
      <c r="S134" s="89">
        <v>2.0950000291532999E-2</v>
      </c>
      <c r="T134" s="89">
        <v>8.2191780821899998E-2</v>
      </c>
      <c r="U134" s="89">
        <v>9.1575341681900005E-4</v>
      </c>
      <c r="V134" s="89">
        <v>0</v>
      </c>
      <c r="W134" s="102">
        <v>1.3716145833333334E-2</v>
      </c>
      <c r="X134" s="104">
        <v>7.2645162032709267</v>
      </c>
      <c r="Y134" s="104">
        <v>54.483871524531949</v>
      </c>
      <c r="Z134" s="104">
        <v>11.76470588235294</v>
      </c>
      <c r="AA134" s="104">
        <v>88.235294117647058</v>
      </c>
      <c r="AB134" s="284">
        <v>1.49</v>
      </c>
      <c r="AC134" s="115">
        <v>89</v>
      </c>
      <c r="AD134" s="115">
        <v>26</v>
      </c>
      <c r="AE134" s="263">
        <v>0</v>
      </c>
      <c r="AF134" s="287">
        <v>0</v>
      </c>
      <c r="AG134" s="130">
        <v>1</v>
      </c>
      <c r="AI134" s="50"/>
    </row>
    <row r="135" spans="1:35" s="53" customFormat="1" ht="15" customHeight="1" x14ac:dyDescent="0.25">
      <c r="A135" s="14" t="s">
        <v>272</v>
      </c>
      <c r="B135" s="8">
        <v>350920</v>
      </c>
      <c r="C135" s="15">
        <v>0</v>
      </c>
      <c r="D135" s="59">
        <v>6</v>
      </c>
      <c r="E135" s="269">
        <v>6</v>
      </c>
      <c r="F135" s="270">
        <v>30</v>
      </c>
      <c r="G135" s="204"/>
      <c r="H135" s="4" t="s">
        <v>1167</v>
      </c>
      <c r="I135" s="1" t="s">
        <v>16</v>
      </c>
      <c r="J135" s="26">
        <v>128.36000000000001</v>
      </c>
      <c r="K135" s="26">
        <v>0.44029196600710296</v>
      </c>
      <c r="L135" s="26">
        <v>0.710471126966007</v>
      </c>
      <c r="M135" s="26">
        <v>1.91</v>
      </c>
      <c r="N135" s="26">
        <v>0.27017916095890404</v>
      </c>
      <c r="O135" s="268">
        <f t="shared" si="4"/>
        <v>0.35775712790227476</v>
      </c>
      <c r="P135" s="259">
        <v>0.106554219711821</v>
      </c>
      <c r="Q135" s="259">
        <v>0.25120290819045377</v>
      </c>
      <c r="R135" s="314">
        <v>0</v>
      </c>
      <c r="S135" s="89">
        <v>0.24672465434078503</v>
      </c>
      <c r="T135" s="89">
        <v>8.1437610523399789E-2</v>
      </c>
      <c r="U135" s="89">
        <v>0</v>
      </c>
      <c r="V135" s="89">
        <v>2.9594863038089999E-2</v>
      </c>
      <c r="W135" s="102">
        <v>0.21013924463194444</v>
      </c>
      <c r="X135" s="104">
        <v>42.828966292061686</v>
      </c>
      <c r="Y135" s="104">
        <v>882.27670561647074</v>
      </c>
      <c r="Z135" s="104">
        <v>4.6296296296296298</v>
      </c>
      <c r="AA135" s="104">
        <v>95.370370370370367</v>
      </c>
      <c r="AB135" s="284">
        <v>56.29</v>
      </c>
      <c r="AC135" s="115">
        <v>0</v>
      </c>
      <c r="AD135" s="115">
        <v>3799</v>
      </c>
      <c r="AE135" s="263">
        <v>11</v>
      </c>
      <c r="AF135" s="287">
        <v>0</v>
      </c>
      <c r="AG135" s="130">
        <v>7</v>
      </c>
      <c r="AI135" s="50"/>
    </row>
    <row r="136" spans="1:35" s="53" customFormat="1" ht="15" customHeight="1" x14ac:dyDescent="0.25">
      <c r="A136" s="14" t="s">
        <v>273</v>
      </c>
      <c r="B136" s="8">
        <v>350925</v>
      </c>
      <c r="C136" s="15">
        <v>0</v>
      </c>
      <c r="D136" s="59">
        <v>11</v>
      </c>
      <c r="E136" s="269">
        <v>11</v>
      </c>
      <c r="F136" s="270">
        <v>30</v>
      </c>
      <c r="G136" s="204"/>
      <c r="H136" s="4" t="s">
        <v>1168</v>
      </c>
      <c r="I136" s="1" t="s">
        <v>12</v>
      </c>
      <c r="J136" s="26">
        <v>454.93</v>
      </c>
      <c r="K136" s="26">
        <v>4.21279358384069</v>
      </c>
      <c r="L136" s="26">
        <v>5.9839680834601729</v>
      </c>
      <c r="M136" s="26">
        <v>13.71</v>
      </c>
      <c r="N136" s="26">
        <v>1.7711744996194829</v>
      </c>
      <c r="O136" s="268">
        <f t="shared" si="4"/>
        <v>1.2570531970070602</v>
      </c>
      <c r="P136" s="259">
        <v>1.2479424664613621</v>
      </c>
      <c r="Q136" s="259">
        <v>9.1107305456980016E-3</v>
      </c>
      <c r="R136" s="314">
        <v>0</v>
      </c>
      <c r="S136" s="89">
        <v>9.533059420648099E-2</v>
      </c>
      <c r="T136" s="89">
        <v>1.157941780846842</v>
      </c>
      <c r="U136" s="89">
        <v>3.7808219537369997E-3</v>
      </c>
      <c r="V136" s="89">
        <v>0</v>
      </c>
      <c r="W136" s="102">
        <v>6.630016677777778E-2</v>
      </c>
      <c r="X136" s="104">
        <v>21.981403732442352</v>
      </c>
      <c r="Y136" s="104">
        <v>17.585122985953884</v>
      </c>
      <c r="Z136" s="104">
        <v>55.555555555555557</v>
      </c>
      <c r="AA136" s="104">
        <v>44.444444444444443</v>
      </c>
      <c r="AB136" s="284">
        <v>14.81</v>
      </c>
      <c r="AC136" s="115">
        <v>701</v>
      </c>
      <c r="AD136" s="115">
        <v>441</v>
      </c>
      <c r="AE136" s="263">
        <v>8</v>
      </c>
      <c r="AF136" s="287">
        <v>5</v>
      </c>
      <c r="AG136" s="130">
        <v>13</v>
      </c>
      <c r="AI136" s="50"/>
    </row>
    <row r="137" spans="1:35" s="53" customFormat="1" ht="15" customHeight="1" x14ac:dyDescent="0.25">
      <c r="A137" s="14" t="s">
        <v>274</v>
      </c>
      <c r="B137" s="8">
        <v>350930</v>
      </c>
      <c r="C137" s="15">
        <v>0</v>
      </c>
      <c r="D137" s="59">
        <v>15</v>
      </c>
      <c r="E137" s="269">
        <v>15</v>
      </c>
      <c r="F137" s="270">
        <v>30</v>
      </c>
      <c r="G137" s="204"/>
      <c r="H137" s="4" t="s">
        <v>1169</v>
      </c>
      <c r="I137" s="1" t="s">
        <v>17</v>
      </c>
      <c r="J137" s="26">
        <v>176.79</v>
      </c>
      <c r="K137" s="26">
        <v>0.29019243214104512</v>
      </c>
      <c r="L137" s="26">
        <v>0.44029196600710296</v>
      </c>
      <c r="M137" s="26">
        <v>1.37</v>
      </c>
      <c r="N137" s="26">
        <v>0.15009953386605784</v>
      </c>
      <c r="O137" s="268">
        <f t="shared" si="4"/>
        <v>0.39123837520069199</v>
      </c>
      <c r="P137" s="259">
        <v>0.28608609208526098</v>
      </c>
      <c r="Q137" s="259">
        <v>0.10515228311543101</v>
      </c>
      <c r="R137" s="314">
        <v>0</v>
      </c>
      <c r="S137" s="89">
        <v>7.5342465753499991E-4</v>
      </c>
      <c r="T137" s="89">
        <v>8.600913252448E-3</v>
      </c>
      <c r="U137" s="89">
        <v>0.38188403729070891</v>
      </c>
      <c r="V137" s="89">
        <v>0</v>
      </c>
      <c r="W137" s="102">
        <v>2.4097487239583337E-2</v>
      </c>
      <c r="X137" s="104">
        <v>147.06714180666327</v>
      </c>
      <c r="Y137" s="104">
        <v>67.877142372306125</v>
      </c>
      <c r="Z137" s="104">
        <v>68.421052631578945</v>
      </c>
      <c r="AA137" s="104">
        <v>31.578947368421051</v>
      </c>
      <c r="AB137" s="284">
        <v>6.77</v>
      </c>
      <c r="AC137" s="115">
        <v>447</v>
      </c>
      <c r="AD137" s="115">
        <v>75</v>
      </c>
      <c r="AE137" s="263">
        <v>0</v>
      </c>
      <c r="AF137" s="287">
        <v>0</v>
      </c>
      <c r="AG137" s="130">
        <v>9</v>
      </c>
      <c r="AI137" s="50"/>
    </row>
    <row r="138" spans="1:35" s="53" customFormat="1" ht="15" customHeight="1" x14ac:dyDescent="0.25">
      <c r="A138" s="14" t="s">
        <v>275</v>
      </c>
      <c r="B138" s="8">
        <v>350940</v>
      </c>
      <c r="C138" s="15">
        <v>0</v>
      </c>
      <c r="D138" s="59">
        <v>4</v>
      </c>
      <c r="E138" s="269">
        <v>4</v>
      </c>
      <c r="F138" s="270">
        <v>30</v>
      </c>
      <c r="G138" s="204"/>
      <c r="H138" s="4" t="s">
        <v>1170</v>
      </c>
      <c r="I138" s="1" t="s">
        <v>15</v>
      </c>
      <c r="J138" s="26">
        <v>660.69</v>
      </c>
      <c r="K138" s="26">
        <v>2.181446558853374</v>
      </c>
      <c r="L138" s="26">
        <v>3.2021233891425673</v>
      </c>
      <c r="M138" s="26">
        <v>10.19</v>
      </c>
      <c r="N138" s="26">
        <v>1.0206768302891933</v>
      </c>
      <c r="O138" s="268">
        <f t="shared" si="4"/>
        <v>0.30264108300218601</v>
      </c>
      <c r="P138" s="259">
        <v>0.29563282576571187</v>
      </c>
      <c r="Q138" s="259">
        <v>7.0082572364741306E-3</v>
      </c>
      <c r="R138" s="314">
        <v>3.4246575342465752E-3</v>
      </c>
      <c r="S138" s="89">
        <v>0.12580947490468175</v>
      </c>
      <c r="T138" s="89">
        <v>1.7184170341195001E-3</v>
      </c>
      <c r="U138" s="89">
        <v>0.13555154723426183</v>
      </c>
      <c r="V138" s="89">
        <v>3.9561643829123E-2</v>
      </c>
      <c r="W138" s="102">
        <v>6.5796455723379638E-2</v>
      </c>
      <c r="X138" s="104">
        <v>80.219164812544463</v>
      </c>
      <c r="Y138" s="104">
        <v>27.244244653316986</v>
      </c>
      <c r="Z138" s="104">
        <v>74.647887323943664</v>
      </c>
      <c r="AA138" s="104">
        <v>25.352112676056336</v>
      </c>
      <c r="AB138" s="284">
        <v>15.71</v>
      </c>
      <c r="AC138" s="115">
        <v>1068</v>
      </c>
      <c r="AD138" s="115">
        <v>144</v>
      </c>
      <c r="AE138" s="263">
        <v>2</v>
      </c>
      <c r="AF138" s="287">
        <v>0</v>
      </c>
      <c r="AG138" s="130">
        <v>30</v>
      </c>
      <c r="AI138" s="50"/>
    </row>
    <row r="139" spans="1:35" s="53" customFormat="1" ht="15" customHeight="1" x14ac:dyDescent="0.25">
      <c r="A139" s="14" t="s">
        <v>276</v>
      </c>
      <c r="B139" s="8">
        <v>350945</v>
      </c>
      <c r="C139" s="15">
        <v>0</v>
      </c>
      <c r="D139" s="59">
        <v>14</v>
      </c>
      <c r="E139" s="269">
        <v>14</v>
      </c>
      <c r="F139" s="270">
        <v>30</v>
      </c>
      <c r="G139" s="204"/>
      <c r="H139" s="4" t="s">
        <v>1171</v>
      </c>
      <c r="I139" s="1" t="s">
        <v>8</v>
      </c>
      <c r="J139" s="26">
        <v>184.08</v>
      </c>
      <c r="K139" s="26">
        <v>0.68045122019279558</v>
      </c>
      <c r="L139" s="26">
        <v>0.92061047437848809</v>
      </c>
      <c r="M139" s="26">
        <v>2.06</v>
      </c>
      <c r="N139" s="26">
        <v>0.24015925418569251</v>
      </c>
      <c r="O139" s="268">
        <f t="shared" si="4"/>
        <v>0.10635996898375502</v>
      </c>
      <c r="P139" s="259">
        <v>8.9834854758803012E-2</v>
      </c>
      <c r="Q139" s="259">
        <v>1.6525114224952002E-2</v>
      </c>
      <c r="R139" s="314">
        <v>6.3822583713850842E-2</v>
      </c>
      <c r="S139" s="89">
        <v>1.7666666736367999E-2</v>
      </c>
      <c r="T139" s="89">
        <v>6.1643835616399995E-4</v>
      </c>
      <c r="U139" s="89">
        <v>8.4131658516283001E-2</v>
      </c>
      <c r="V139" s="89">
        <v>3.9452053749400003E-3</v>
      </c>
      <c r="W139" s="102">
        <v>1.2457098958333331E-2</v>
      </c>
      <c r="X139" s="104">
        <v>59.756627553237713</v>
      </c>
      <c r="Y139" s="104">
        <v>27.162103433289872</v>
      </c>
      <c r="Z139" s="104">
        <v>68.75</v>
      </c>
      <c r="AA139" s="104">
        <v>31.25</v>
      </c>
      <c r="AB139" s="284">
        <v>3.5</v>
      </c>
      <c r="AC139" s="115">
        <v>170</v>
      </c>
      <c r="AD139" s="115">
        <v>100</v>
      </c>
      <c r="AE139" s="263">
        <v>2</v>
      </c>
      <c r="AF139" s="287">
        <v>0</v>
      </c>
      <c r="AG139" s="130">
        <v>7</v>
      </c>
      <c r="AI139" s="50"/>
    </row>
    <row r="140" spans="1:35" s="53" customFormat="1" ht="15" customHeight="1" x14ac:dyDescent="0.25">
      <c r="A140" s="14" t="s">
        <v>277</v>
      </c>
      <c r="B140" s="8">
        <v>350950</v>
      </c>
      <c r="C140" s="15">
        <v>0</v>
      </c>
      <c r="D140" s="59">
        <v>5</v>
      </c>
      <c r="E140" s="269">
        <v>5</v>
      </c>
      <c r="F140" s="270">
        <v>30</v>
      </c>
      <c r="G140" s="204"/>
      <c r="H140" s="4" t="s">
        <v>1172</v>
      </c>
      <c r="I140" s="1" t="s">
        <v>9</v>
      </c>
      <c r="J140" s="26">
        <v>795.7</v>
      </c>
      <c r="K140" s="26">
        <v>2.4316124486301374</v>
      </c>
      <c r="L140" s="26">
        <v>3.7224684398782344</v>
      </c>
      <c r="M140" s="26">
        <v>9.8000000000000007</v>
      </c>
      <c r="N140" s="26">
        <v>1.290855991248097</v>
      </c>
      <c r="O140" s="268">
        <f t="shared" si="4"/>
        <v>0.73817566184067451</v>
      </c>
      <c r="P140" s="259">
        <v>0.48722461984747933</v>
      </c>
      <c r="Q140" s="259">
        <v>0.25095104199319518</v>
      </c>
      <c r="R140" s="314">
        <v>0</v>
      </c>
      <c r="S140" s="89">
        <v>0.53539563904745979</v>
      </c>
      <c r="T140" s="89">
        <v>9.0880631532703482E-2</v>
      </c>
      <c r="U140" s="89">
        <v>6.0732800664359196E-2</v>
      </c>
      <c r="V140" s="89">
        <v>5.116659059615207E-2</v>
      </c>
      <c r="W140" s="102">
        <v>4.4886647430706024</v>
      </c>
      <c r="X140" s="104">
        <v>126.93226090235012</v>
      </c>
      <c r="Y140" s="104">
        <v>473.7966570315445</v>
      </c>
      <c r="Z140" s="104">
        <v>21.12970711297071</v>
      </c>
      <c r="AA140" s="104">
        <v>78.870292887029294</v>
      </c>
      <c r="AB140" s="284">
        <v>1258.49</v>
      </c>
      <c r="AC140" s="115">
        <v>46637</v>
      </c>
      <c r="AD140" s="115">
        <v>15146</v>
      </c>
      <c r="AE140" s="263">
        <v>153</v>
      </c>
      <c r="AF140" s="287">
        <v>1</v>
      </c>
      <c r="AG140" s="130">
        <v>297</v>
      </c>
      <c r="AI140" s="50"/>
    </row>
    <row r="141" spans="1:35" s="53" customFormat="1" ht="15" customHeight="1" x14ac:dyDescent="0.25">
      <c r="A141" s="14" t="s">
        <v>278</v>
      </c>
      <c r="B141" s="8">
        <v>350960</v>
      </c>
      <c r="C141" s="15">
        <v>0</v>
      </c>
      <c r="D141" s="59">
        <v>5</v>
      </c>
      <c r="E141" s="269">
        <v>5</v>
      </c>
      <c r="F141" s="270">
        <v>30</v>
      </c>
      <c r="G141" s="204"/>
      <c r="H141" s="4" t="s">
        <v>1173</v>
      </c>
      <c r="I141" s="1" t="s">
        <v>9</v>
      </c>
      <c r="J141" s="26">
        <v>80.05</v>
      </c>
      <c r="K141" s="26">
        <v>0.24015925418569251</v>
      </c>
      <c r="L141" s="26">
        <v>0.38025215246067989</v>
      </c>
      <c r="M141" s="26">
        <v>1</v>
      </c>
      <c r="N141" s="26">
        <v>0.14009289827498739</v>
      </c>
      <c r="O141" s="268">
        <f t="shared" si="4"/>
        <v>0.53937549500467941</v>
      </c>
      <c r="P141" s="259">
        <v>0.51823561647220706</v>
      </c>
      <c r="Q141" s="259">
        <v>2.1139878532472303E-2</v>
      </c>
      <c r="R141" s="314">
        <v>0</v>
      </c>
      <c r="S141" s="89">
        <v>0.36283379029394347</v>
      </c>
      <c r="T141" s="89">
        <v>0.17487047182748983</v>
      </c>
      <c r="U141" s="89">
        <v>1.6712328832459999E-3</v>
      </c>
      <c r="V141" s="89">
        <v>0</v>
      </c>
      <c r="W141" s="102">
        <v>0.19741320306712964</v>
      </c>
      <c r="X141" s="104">
        <v>99.937539038101193</v>
      </c>
      <c r="Y141" s="104">
        <v>212.36727045596504</v>
      </c>
      <c r="Z141" s="104">
        <v>32</v>
      </c>
      <c r="AA141" s="104">
        <v>68</v>
      </c>
      <c r="AB141" s="284">
        <v>64.680000000000007</v>
      </c>
      <c r="AC141" s="115">
        <v>2787</v>
      </c>
      <c r="AD141" s="115">
        <v>1579</v>
      </c>
      <c r="AE141" s="263">
        <v>7</v>
      </c>
      <c r="AF141" s="287">
        <v>0</v>
      </c>
      <c r="AG141" s="130">
        <v>9</v>
      </c>
      <c r="AI141" s="50"/>
    </row>
    <row r="142" spans="1:35" s="53" customFormat="1" ht="15" customHeight="1" x14ac:dyDescent="0.25">
      <c r="A142" s="14" t="s">
        <v>279</v>
      </c>
      <c r="B142" s="8">
        <v>350970</v>
      </c>
      <c r="C142" s="15">
        <v>0</v>
      </c>
      <c r="D142" s="59">
        <v>1</v>
      </c>
      <c r="E142" s="269">
        <v>1</v>
      </c>
      <c r="F142" s="270">
        <v>30</v>
      </c>
      <c r="G142" s="204"/>
      <c r="H142" s="4" t="s">
        <v>1174</v>
      </c>
      <c r="I142" s="1" t="s">
        <v>52</v>
      </c>
      <c r="J142" s="26">
        <v>289.51</v>
      </c>
      <c r="K142" s="26">
        <v>2.9819774061390159</v>
      </c>
      <c r="L142" s="26">
        <v>4.2628267617960427</v>
      </c>
      <c r="M142" s="26">
        <v>9.39</v>
      </c>
      <c r="N142" s="26">
        <v>1.2808493556570268</v>
      </c>
      <c r="O142" s="268">
        <f t="shared" si="4"/>
        <v>0.87179954334018528</v>
      </c>
      <c r="P142" s="259">
        <v>0.86882009127178184</v>
      </c>
      <c r="Q142" s="259">
        <v>2.9794520684033998E-3</v>
      </c>
      <c r="R142" s="314">
        <v>0</v>
      </c>
      <c r="S142" s="89">
        <v>0.27503424657649289</v>
      </c>
      <c r="T142" s="89">
        <v>9.9360730549999995E-4</v>
      </c>
      <c r="U142" s="89">
        <v>0.59275799089337655</v>
      </c>
      <c r="V142" s="89">
        <v>3.0136985648159999E-3</v>
      </c>
      <c r="W142" s="102">
        <v>0.10227965834953703</v>
      </c>
      <c r="X142" s="104">
        <v>82.898690891506348</v>
      </c>
      <c r="Y142" s="104">
        <v>44.903457566232603</v>
      </c>
      <c r="Z142" s="104">
        <v>64.86486486486487</v>
      </c>
      <c r="AA142" s="104">
        <v>35.135135135135137</v>
      </c>
      <c r="AB142" s="284">
        <v>40.43</v>
      </c>
      <c r="AC142" s="115">
        <v>1891</v>
      </c>
      <c r="AD142" s="115">
        <v>838</v>
      </c>
      <c r="AE142" s="263">
        <v>9</v>
      </c>
      <c r="AF142" s="287">
        <v>0</v>
      </c>
      <c r="AG142" s="130">
        <v>24</v>
      </c>
      <c r="AI142" s="50"/>
    </row>
    <row r="143" spans="1:35" s="53" customFormat="1" ht="15" customHeight="1" x14ac:dyDescent="0.25">
      <c r="A143" s="14" t="s">
        <v>280</v>
      </c>
      <c r="B143" s="8">
        <v>350980</v>
      </c>
      <c r="C143" s="15">
        <v>0</v>
      </c>
      <c r="D143" s="59">
        <v>17</v>
      </c>
      <c r="E143" s="269">
        <v>17</v>
      </c>
      <c r="F143" s="270">
        <v>30</v>
      </c>
      <c r="G143" s="204"/>
      <c r="H143" s="4" t="s">
        <v>1175</v>
      </c>
      <c r="I143" s="1" t="s">
        <v>7</v>
      </c>
      <c r="J143" s="26">
        <v>484.58</v>
      </c>
      <c r="K143" s="26">
        <v>1.8612342199391172</v>
      </c>
      <c r="L143" s="26">
        <v>2.3515593639015733</v>
      </c>
      <c r="M143" s="26">
        <v>4.4400000000000004</v>
      </c>
      <c r="N143" s="26">
        <v>0.49032514396245608</v>
      </c>
      <c r="O143" s="268">
        <f t="shared" si="4"/>
        <v>0.18645205319203004</v>
      </c>
      <c r="P143" s="259">
        <v>0.18645205319203004</v>
      </c>
      <c r="Q143" s="259">
        <v>0</v>
      </c>
      <c r="R143" s="314">
        <v>0</v>
      </c>
      <c r="S143" s="89">
        <v>0</v>
      </c>
      <c r="T143" s="89">
        <v>0</v>
      </c>
      <c r="U143" s="89">
        <v>0.18152054634271003</v>
      </c>
      <c r="V143" s="89">
        <v>4.9315068493200002E-3</v>
      </c>
      <c r="W143" s="102">
        <v>1.2104166666666666E-2</v>
      </c>
      <c r="X143" s="104">
        <v>16.509141937347806</v>
      </c>
      <c r="Y143" s="104">
        <v>0</v>
      </c>
      <c r="Z143" s="104">
        <v>100</v>
      </c>
      <c r="AA143" s="104">
        <v>0</v>
      </c>
      <c r="AB143" s="284">
        <v>2.63</v>
      </c>
      <c r="AC143" s="115">
        <v>162</v>
      </c>
      <c r="AD143" s="115">
        <v>41</v>
      </c>
      <c r="AE143" s="263">
        <v>0</v>
      </c>
      <c r="AF143" s="287">
        <v>0</v>
      </c>
      <c r="AG143" s="130">
        <v>10</v>
      </c>
      <c r="AI143" s="50"/>
    </row>
    <row r="144" spans="1:35" s="53" customFormat="1" ht="15" customHeight="1" x14ac:dyDescent="0.25">
      <c r="A144" s="14" t="s">
        <v>281</v>
      </c>
      <c r="B144" s="8">
        <v>350990</v>
      </c>
      <c r="C144" s="15">
        <v>0</v>
      </c>
      <c r="D144" s="59">
        <v>11</v>
      </c>
      <c r="E144" s="269">
        <v>11</v>
      </c>
      <c r="F144" s="270">
        <v>30</v>
      </c>
      <c r="G144" s="204"/>
      <c r="H144" s="4" t="s">
        <v>1176</v>
      </c>
      <c r="I144" s="1" t="s">
        <v>12</v>
      </c>
      <c r="J144" s="26">
        <v>1242.01</v>
      </c>
      <c r="K144" s="26">
        <v>10.276814752029425</v>
      </c>
      <c r="L144" s="26">
        <v>14.599681327371892</v>
      </c>
      <c r="M144" s="26">
        <v>33.44</v>
      </c>
      <c r="N144" s="26">
        <v>4.3228665753424664</v>
      </c>
      <c r="O144" s="268">
        <f t="shared" si="4"/>
        <v>0.30051416154031113</v>
      </c>
      <c r="P144" s="259">
        <v>0.29985206108369011</v>
      </c>
      <c r="Q144" s="259">
        <v>6.6210045662100001E-4</v>
      </c>
      <c r="R144" s="314">
        <v>0</v>
      </c>
      <c r="S144" s="89">
        <v>0.14021095843336107</v>
      </c>
      <c r="T144" s="89">
        <v>1.14155251142E-4</v>
      </c>
      <c r="U144" s="89">
        <v>0.16018904785580798</v>
      </c>
      <c r="V144" s="89">
        <v>0</v>
      </c>
      <c r="W144" s="102">
        <v>3.0879845167824074E-2</v>
      </c>
      <c r="X144" s="104">
        <v>12.077197446075314</v>
      </c>
      <c r="Y144" s="104">
        <v>1.6102929928100418</v>
      </c>
      <c r="Z144" s="104">
        <v>88.235294117647058</v>
      </c>
      <c r="AA144" s="104">
        <v>11.76470588235294</v>
      </c>
      <c r="AB144" s="284">
        <v>7.53</v>
      </c>
      <c r="AC144" s="115">
        <v>275</v>
      </c>
      <c r="AD144" s="115">
        <v>306</v>
      </c>
      <c r="AE144" s="263">
        <v>3</v>
      </c>
      <c r="AF144" s="287">
        <v>0</v>
      </c>
      <c r="AG144" s="130">
        <v>15</v>
      </c>
      <c r="AI144" s="50"/>
    </row>
    <row r="145" spans="1:35" s="53" customFormat="1" ht="15" customHeight="1" x14ac:dyDescent="0.25">
      <c r="A145" s="14" t="s">
        <v>282</v>
      </c>
      <c r="B145" s="8">
        <v>350995</v>
      </c>
      <c r="C145" s="15">
        <v>0</v>
      </c>
      <c r="D145" s="59">
        <v>2</v>
      </c>
      <c r="E145" s="269">
        <v>2</v>
      </c>
      <c r="F145" s="270">
        <v>30</v>
      </c>
      <c r="G145" s="204"/>
      <c r="H145" s="4" t="s">
        <v>1177</v>
      </c>
      <c r="I145" s="1" t="s">
        <v>6</v>
      </c>
      <c r="J145" s="26">
        <v>53.49</v>
      </c>
      <c r="K145" s="26">
        <v>0.27017916095890415</v>
      </c>
      <c r="L145" s="26">
        <v>0.3502322456874683</v>
      </c>
      <c r="M145" s="26">
        <v>0.82</v>
      </c>
      <c r="N145" s="26">
        <v>8.005308472856415E-2</v>
      </c>
      <c r="O145" s="268">
        <f t="shared" si="4"/>
        <v>4.5794520199561005E-2</v>
      </c>
      <c r="P145" s="259">
        <v>2.6301369863040006E-2</v>
      </c>
      <c r="Q145" s="259">
        <v>1.9493150336520999E-2</v>
      </c>
      <c r="R145" s="314">
        <v>0.1388888888888889</v>
      </c>
      <c r="S145" s="89">
        <v>1.9315068144740002E-2</v>
      </c>
      <c r="T145" s="89">
        <v>1.78082191781E-4</v>
      </c>
      <c r="U145" s="89">
        <v>2.4657534246599999E-2</v>
      </c>
      <c r="V145" s="89">
        <v>1.6438356164399999E-3</v>
      </c>
      <c r="W145" s="102">
        <v>1.1162156250000001E-2</v>
      </c>
      <c r="X145" s="104">
        <v>93.475415965601044</v>
      </c>
      <c r="Y145" s="104">
        <v>56.085249579360628</v>
      </c>
      <c r="Z145" s="104">
        <v>62.5</v>
      </c>
      <c r="AA145" s="104">
        <v>37.5</v>
      </c>
      <c r="AB145" s="284">
        <v>3.15</v>
      </c>
      <c r="AC145" s="115">
        <v>157</v>
      </c>
      <c r="AD145" s="115">
        <v>86</v>
      </c>
      <c r="AE145" s="263">
        <v>1</v>
      </c>
      <c r="AF145" s="287">
        <v>0</v>
      </c>
      <c r="AG145" s="130">
        <v>0</v>
      </c>
      <c r="AI145" s="50"/>
    </row>
    <row r="146" spans="1:35" s="53" customFormat="1" ht="15" customHeight="1" x14ac:dyDescent="0.25">
      <c r="A146" s="14" t="s">
        <v>283</v>
      </c>
      <c r="B146" s="8">
        <v>351000</v>
      </c>
      <c r="C146" s="15">
        <v>0</v>
      </c>
      <c r="D146" s="59">
        <v>17</v>
      </c>
      <c r="E146" s="269">
        <v>17</v>
      </c>
      <c r="F146" s="270">
        <v>30</v>
      </c>
      <c r="G146" s="204"/>
      <c r="H146" s="4" t="s">
        <v>1178</v>
      </c>
      <c r="I146" s="1" t="s">
        <v>7</v>
      </c>
      <c r="J146" s="26">
        <v>596.29</v>
      </c>
      <c r="K146" s="26">
        <v>2.3515593639015733</v>
      </c>
      <c r="L146" s="26">
        <v>2.9619641349568746</v>
      </c>
      <c r="M146" s="26">
        <v>5.6</v>
      </c>
      <c r="N146" s="26">
        <v>0.61040477105530133</v>
      </c>
      <c r="O146" s="268">
        <f t="shared" si="4"/>
        <v>0.30723249627447002</v>
      </c>
      <c r="P146" s="259">
        <v>0.24389497719224001</v>
      </c>
      <c r="Q146" s="259">
        <v>6.3337519082230009E-2</v>
      </c>
      <c r="R146" s="314">
        <v>3.1153729071537292E-2</v>
      </c>
      <c r="S146" s="89">
        <v>2.3124429280083E-2</v>
      </c>
      <c r="T146" s="89">
        <v>4.0213089802146995E-2</v>
      </c>
      <c r="U146" s="89">
        <v>0.24389497719224001</v>
      </c>
      <c r="V146" s="89">
        <v>0</v>
      </c>
      <c r="W146" s="102">
        <v>8.2172667287037038E-2</v>
      </c>
      <c r="X146" s="104">
        <v>36.89479951030539</v>
      </c>
      <c r="Y146" s="104">
        <v>45.279981217192976</v>
      </c>
      <c r="Z146" s="104">
        <v>44.897959183673471</v>
      </c>
      <c r="AA146" s="104">
        <v>55.102040816326522</v>
      </c>
      <c r="AB146" s="284">
        <v>23.41</v>
      </c>
      <c r="AC146" s="115">
        <v>842</v>
      </c>
      <c r="AD146" s="115">
        <v>739</v>
      </c>
      <c r="AE146" s="263">
        <v>1</v>
      </c>
      <c r="AF146" s="287">
        <v>0</v>
      </c>
      <c r="AG146" s="130">
        <v>23</v>
      </c>
      <c r="AI146" s="50"/>
    </row>
    <row r="147" spans="1:35" s="53" customFormat="1" ht="15" customHeight="1" x14ac:dyDescent="0.25">
      <c r="A147" s="14" t="s">
        <v>284</v>
      </c>
      <c r="B147" s="8">
        <v>351010</v>
      </c>
      <c r="C147" s="15">
        <v>0</v>
      </c>
      <c r="D147" s="59">
        <v>15</v>
      </c>
      <c r="E147" s="269">
        <v>15</v>
      </c>
      <c r="F147" s="270">
        <v>30</v>
      </c>
      <c r="G147" s="204"/>
      <c r="H147" s="4" t="s">
        <v>1179</v>
      </c>
      <c r="I147" s="1" t="s">
        <v>17</v>
      </c>
      <c r="J147" s="26">
        <v>69.52</v>
      </c>
      <c r="K147" s="26">
        <v>0.15009953386605782</v>
      </c>
      <c r="L147" s="26">
        <v>0.20013271182141046</v>
      </c>
      <c r="M147" s="26">
        <v>0.53</v>
      </c>
      <c r="N147" s="26">
        <v>5.0033177955352642E-2</v>
      </c>
      <c r="O147" s="268">
        <f t="shared" si="4"/>
        <v>1.3597032015725199E-2</v>
      </c>
      <c r="P147" s="259">
        <v>0</v>
      </c>
      <c r="Q147" s="259">
        <v>1.3597032015725199E-2</v>
      </c>
      <c r="R147" s="314">
        <v>0</v>
      </c>
      <c r="S147" s="89">
        <v>9.0719178604732002E-3</v>
      </c>
      <c r="T147" s="89">
        <v>7.1232876712300002E-4</v>
      </c>
      <c r="U147" s="89">
        <v>3.8127853881290003E-3</v>
      </c>
      <c r="V147" s="89">
        <v>0</v>
      </c>
      <c r="W147" s="102">
        <v>5.8660874999999987E-3</v>
      </c>
      <c r="X147" s="104">
        <v>0</v>
      </c>
      <c r="Y147" s="104">
        <v>345.7776400814376</v>
      </c>
      <c r="Z147" s="104">
        <v>0</v>
      </c>
      <c r="AA147" s="104">
        <v>100</v>
      </c>
      <c r="AB147" s="284">
        <v>1.57</v>
      </c>
      <c r="AC147" s="115">
        <v>99</v>
      </c>
      <c r="AD147" s="115">
        <v>22</v>
      </c>
      <c r="AE147" s="263">
        <v>0</v>
      </c>
      <c r="AF147" s="287">
        <v>0</v>
      </c>
      <c r="AG147" s="130">
        <v>0</v>
      </c>
      <c r="AI147" s="50"/>
    </row>
    <row r="148" spans="1:35" s="53" customFormat="1" ht="15" customHeight="1" x14ac:dyDescent="0.25">
      <c r="A148" s="14" t="s">
        <v>285</v>
      </c>
      <c r="B148" s="8">
        <v>351015</v>
      </c>
      <c r="C148" s="15">
        <v>0</v>
      </c>
      <c r="D148" s="59">
        <v>17</v>
      </c>
      <c r="E148" s="269">
        <v>17</v>
      </c>
      <c r="F148" s="270">
        <v>30</v>
      </c>
      <c r="G148" s="204"/>
      <c r="H148" s="4" t="s">
        <v>1180</v>
      </c>
      <c r="I148" s="1" t="s">
        <v>7</v>
      </c>
      <c r="J148" s="26">
        <v>57.38</v>
      </c>
      <c r="K148" s="26">
        <v>0.23015261859462202</v>
      </c>
      <c r="L148" s="26">
        <v>0.29019243214104512</v>
      </c>
      <c r="M148" s="26">
        <v>0.55000000000000004</v>
      </c>
      <c r="N148" s="26">
        <v>6.0039813546423099E-2</v>
      </c>
      <c r="O148" s="268">
        <f t="shared" si="4"/>
        <v>0.10382062405477899</v>
      </c>
      <c r="P148" s="259">
        <v>0.10324200913235999</v>
      </c>
      <c r="Q148" s="259">
        <v>5.7861492241899999E-4</v>
      </c>
      <c r="R148" s="314">
        <v>0</v>
      </c>
      <c r="S148" s="89">
        <v>4.75875196392E-4</v>
      </c>
      <c r="T148" s="89">
        <v>8.6404109589027001E-2</v>
      </c>
      <c r="U148" s="89">
        <v>1.694063926936E-2</v>
      </c>
      <c r="V148" s="89">
        <v>0</v>
      </c>
      <c r="W148" s="102">
        <v>1.1371333333333334E-2</v>
      </c>
      <c r="X148" s="104">
        <v>52.283025444405716</v>
      </c>
      <c r="Y148" s="104">
        <v>34.85535029627048</v>
      </c>
      <c r="Z148" s="104">
        <v>60</v>
      </c>
      <c r="AA148" s="104">
        <v>40</v>
      </c>
      <c r="AB148" s="284">
        <v>3.24</v>
      </c>
      <c r="AC148" s="115">
        <v>185</v>
      </c>
      <c r="AD148" s="115">
        <v>65</v>
      </c>
      <c r="AE148" s="263">
        <v>0</v>
      </c>
      <c r="AF148" s="287">
        <v>0</v>
      </c>
      <c r="AG148" s="130">
        <v>2</v>
      </c>
      <c r="AI148" s="50"/>
    </row>
    <row r="149" spans="1:35" s="53" customFormat="1" ht="15" customHeight="1" x14ac:dyDescent="0.25">
      <c r="A149" s="14" t="s">
        <v>286</v>
      </c>
      <c r="B149" s="8">
        <v>351020</v>
      </c>
      <c r="C149" s="15">
        <v>0</v>
      </c>
      <c r="D149" s="59">
        <v>14</v>
      </c>
      <c r="E149" s="269">
        <v>14</v>
      </c>
      <c r="F149" s="270">
        <v>30</v>
      </c>
      <c r="G149" s="204"/>
      <c r="H149" s="4" t="s">
        <v>1181</v>
      </c>
      <c r="I149" s="1" t="s">
        <v>8</v>
      </c>
      <c r="J149" s="26">
        <v>1641.04</v>
      </c>
      <c r="K149" s="26">
        <v>6.1040477105530186</v>
      </c>
      <c r="L149" s="26">
        <v>8.275487633815322</v>
      </c>
      <c r="M149" s="26">
        <v>18.52</v>
      </c>
      <c r="N149" s="26">
        <v>2.1714399232623034</v>
      </c>
      <c r="O149" s="268">
        <f t="shared" si="4"/>
        <v>0.26393118880496519</v>
      </c>
      <c r="P149" s="259">
        <v>0.25992981895577527</v>
      </c>
      <c r="Q149" s="259">
        <v>4.0013698491899001E-3</v>
      </c>
      <c r="R149" s="314">
        <v>0</v>
      </c>
      <c r="S149" s="89">
        <v>8.9468949399076E-2</v>
      </c>
      <c r="T149" s="89">
        <v>8.9041095890389998E-4</v>
      </c>
      <c r="U149" s="89">
        <v>0.17357182844698521</v>
      </c>
      <c r="V149" s="89">
        <v>0</v>
      </c>
      <c r="W149" s="102">
        <v>0.11791485828125002</v>
      </c>
      <c r="X149" s="104">
        <v>30.468483400770243</v>
      </c>
      <c r="Y149" s="104">
        <v>6.703066348169453</v>
      </c>
      <c r="Z149" s="104">
        <v>81.967213114754102</v>
      </c>
      <c r="AA149" s="104">
        <v>18.032786885245901</v>
      </c>
      <c r="AB149" s="284">
        <v>31.12</v>
      </c>
      <c r="AC149" s="115">
        <v>1586</v>
      </c>
      <c r="AD149" s="115">
        <v>514</v>
      </c>
      <c r="AE149" s="263">
        <v>14</v>
      </c>
      <c r="AF149" s="287">
        <v>3</v>
      </c>
      <c r="AG149" s="130">
        <v>55</v>
      </c>
      <c r="AI149" s="50"/>
    </row>
    <row r="150" spans="1:35" s="53" customFormat="1" ht="15" customHeight="1" x14ac:dyDescent="0.25">
      <c r="A150" s="14" t="s">
        <v>287</v>
      </c>
      <c r="B150" s="8">
        <v>351030</v>
      </c>
      <c r="C150" s="15">
        <v>0</v>
      </c>
      <c r="D150" s="59">
        <v>10</v>
      </c>
      <c r="E150" s="269">
        <v>10</v>
      </c>
      <c r="F150" s="270">
        <v>30</v>
      </c>
      <c r="G150" s="204"/>
      <c r="H150" s="4" t="s">
        <v>1182</v>
      </c>
      <c r="I150" s="1" t="s">
        <v>54</v>
      </c>
      <c r="J150" s="26">
        <v>169.98</v>
      </c>
      <c r="K150" s="26">
        <v>0.3102057033231862</v>
      </c>
      <c r="L150" s="26">
        <v>0.5403583219178083</v>
      </c>
      <c r="M150" s="26">
        <v>1.51</v>
      </c>
      <c r="N150" s="26">
        <v>0.2301526185946221</v>
      </c>
      <c r="O150" s="268">
        <f t="shared" si="4"/>
        <v>0.217323439878263</v>
      </c>
      <c r="P150" s="259">
        <v>0.20071385083715609</v>
      </c>
      <c r="Q150" s="259">
        <v>1.66095890411069E-2</v>
      </c>
      <c r="R150" s="314">
        <v>0</v>
      </c>
      <c r="S150" s="89">
        <v>1.18949771689609E-2</v>
      </c>
      <c r="T150" s="89">
        <v>0</v>
      </c>
      <c r="U150" s="89">
        <v>0.2054284627093021</v>
      </c>
      <c r="V150" s="89">
        <v>0</v>
      </c>
      <c r="W150" s="102">
        <v>4.7559919138888886E-2</v>
      </c>
      <c r="X150" s="104">
        <v>52.947405577126723</v>
      </c>
      <c r="Y150" s="104">
        <v>64.713495705377113</v>
      </c>
      <c r="Z150" s="104">
        <v>45</v>
      </c>
      <c r="AA150" s="104">
        <v>55.000000000000007</v>
      </c>
      <c r="AB150" s="284">
        <v>11.3</v>
      </c>
      <c r="AC150" s="115">
        <v>614</v>
      </c>
      <c r="AD150" s="115">
        <v>257</v>
      </c>
      <c r="AE150" s="263">
        <v>1</v>
      </c>
      <c r="AF150" s="287">
        <v>0</v>
      </c>
      <c r="AG150" s="130">
        <v>11</v>
      </c>
      <c r="AI150" s="50"/>
    </row>
    <row r="151" spans="1:35" s="53" customFormat="1" ht="15" customHeight="1" x14ac:dyDescent="0.25">
      <c r="A151" s="14" t="s">
        <v>288</v>
      </c>
      <c r="B151" s="8">
        <v>351040</v>
      </c>
      <c r="C151" s="15">
        <v>0</v>
      </c>
      <c r="D151" s="59">
        <v>5</v>
      </c>
      <c r="E151" s="269">
        <v>5</v>
      </c>
      <c r="F151" s="270">
        <v>30</v>
      </c>
      <c r="G151" s="204"/>
      <c r="H151" s="4" t="s">
        <v>1183</v>
      </c>
      <c r="I151" s="1" t="s">
        <v>9</v>
      </c>
      <c r="J151" s="26">
        <v>323.2</v>
      </c>
      <c r="K151" s="26">
        <v>1.0106701946981229</v>
      </c>
      <c r="L151" s="26">
        <v>1.5510285166159312</v>
      </c>
      <c r="M151" s="26">
        <v>4.08</v>
      </c>
      <c r="N151" s="26">
        <v>0.5403583219178083</v>
      </c>
      <c r="O151" s="268">
        <f t="shared" si="4"/>
        <v>0.39906715234036072</v>
      </c>
      <c r="P151" s="259">
        <v>0.21791354539368399</v>
      </c>
      <c r="Q151" s="259">
        <v>0.1811536069466767</v>
      </c>
      <c r="R151" s="314">
        <v>0</v>
      </c>
      <c r="S151" s="89">
        <v>0.22786833952607699</v>
      </c>
      <c r="T151" s="89">
        <v>7.8996199977059506E-2</v>
      </c>
      <c r="U151" s="89">
        <v>1.22939370381242E-2</v>
      </c>
      <c r="V151" s="89">
        <v>7.9908675799099993E-2</v>
      </c>
      <c r="W151" s="102">
        <v>0.14626457343749999</v>
      </c>
      <c r="X151" s="104">
        <v>61.881188118811885</v>
      </c>
      <c r="Y151" s="104">
        <v>303.21782178217825</v>
      </c>
      <c r="Z151" s="104">
        <v>16.949152542372879</v>
      </c>
      <c r="AA151" s="104">
        <v>83.050847457627114</v>
      </c>
      <c r="AB151" s="284">
        <v>40.18</v>
      </c>
      <c r="AC151" s="115">
        <v>546</v>
      </c>
      <c r="AD151" s="115">
        <v>2166</v>
      </c>
      <c r="AE151" s="263">
        <v>10</v>
      </c>
      <c r="AF151" s="287">
        <v>0</v>
      </c>
      <c r="AG151" s="130">
        <v>31</v>
      </c>
      <c r="AI151" s="50"/>
    </row>
    <row r="152" spans="1:35" s="53" customFormat="1" ht="15" customHeight="1" x14ac:dyDescent="0.25">
      <c r="A152" s="14" t="s">
        <v>289</v>
      </c>
      <c r="B152" s="8">
        <v>351050</v>
      </c>
      <c r="C152" s="15">
        <v>0</v>
      </c>
      <c r="D152" s="59">
        <v>3</v>
      </c>
      <c r="E152" s="269">
        <v>3</v>
      </c>
      <c r="F152" s="270">
        <v>30</v>
      </c>
      <c r="G152" s="204"/>
      <c r="H152" s="4" t="s">
        <v>1184</v>
      </c>
      <c r="I152" s="1" t="s">
        <v>13</v>
      </c>
      <c r="J152" s="26">
        <v>483.95</v>
      </c>
      <c r="K152" s="26">
        <v>7.0446714561136474</v>
      </c>
      <c r="L152" s="26">
        <v>10.066675404616946</v>
      </c>
      <c r="M152" s="26">
        <v>27.4</v>
      </c>
      <c r="N152" s="26">
        <v>3.0220039485032988</v>
      </c>
      <c r="O152" s="268">
        <f t="shared" si="4"/>
        <v>1.984477311429677</v>
      </c>
      <c r="P152" s="259">
        <v>1.81229694614394</v>
      </c>
      <c r="Q152" s="259">
        <v>0.17218036528573699</v>
      </c>
      <c r="R152" s="314">
        <v>0</v>
      </c>
      <c r="S152" s="89">
        <v>1.4451209948697541</v>
      </c>
      <c r="T152" s="89">
        <v>4.9418569026720002E-3</v>
      </c>
      <c r="U152" s="89">
        <v>0.49511643834359298</v>
      </c>
      <c r="V152" s="89">
        <v>3.9298021313657998E-2</v>
      </c>
      <c r="W152" s="102">
        <v>0.3521845985</v>
      </c>
      <c r="X152" s="104">
        <v>61.989874987085443</v>
      </c>
      <c r="Y152" s="104">
        <v>16.530633329889451</v>
      </c>
      <c r="Z152" s="104">
        <v>78.94736842105263</v>
      </c>
      <c r="AA152" s="104">
        <v>21.052631578947366</v>
      </c>
      <c r="AB152" s="284">
        <v>97.77</v>
      </c>
      <c r="AC152" s="115">
        <v>3986</v>
      </c>
      <c r="AD152" s="115">
        <v>1924</v>
      </c>
      <c r="AE152" s="263">
        <v>22</v>
      </c>
      <c r="AF152" s="287">
        <v>2</v>
      </c>
      <c r="AG152" s="130">
        <v>18</v>
      </c>
      <c r="AI152" s="50"/>
    </row>
    <row r="153" spans="1:35" s="53" customFormat="1" ht="15" customHeight="1" x14ac:dyDescent="0.25">
      <c r="A153" s="14" t="s">
        <v>290</v>
      </c>
      <c r="B153" s="8">
        <v>351060</v>
      </c>
      <c r="C153" s="15">
        <v>0</v>
      </c>
      <c r="D153" s="59">
        <v>6</v>
      </c>
      <c r="E153" s="269">
        <v>6</v>
      </c>
      <c r="F153" s="270">
        <v>30</v>
      </c>
      <c r="G153" s="204"/>
      <c r="H153" s="4" t="s">
        <v>1185</v>
      </c>
      <c r="I153" s="1" t="s">
        <v>16</v>
      </c>
      <c r="J153" s="26">
        <v>34.97</v>
      </c>
      <c r="K153" s="26">
        <v>0.11007299150177574</v>
      </c>
      <c r="L153" s="26">
        <v>0.19012607623033995</v>
      </c>
      <c r="M153" s="26">
        <v>0.51</v>
      </c>
      <c r="N153" s="26">
        <v>8.0053084728564206E-2</v>
      </c>
      <c r="O153" s="268">
        <f t="shared" si="4"/>
        <v>1.0646344824258605</v>
      </c>
      <c r="P153" s="259">
        <v>1.0356164383599999</v>
      </c>
      <c r="Q153" s="259">
        <v>2.9018044065860595E-2</v>
      </c>
      <c r="R153" s="314">
        <v>0</v>
      </c>
      <c r="S153" s="89">
        <v>1.0402151826794566</v>
      </c>
      <c r="T153" s="89">
        <v>7.217625547764E-3</v>
      </c>
      <c r="U153" s="89">
        <v>0</v>
      </c>
      <c r="V153" s="89">
        <v>1.7201674198639997E-2</v>
      </c>
      <c r="W153" s="102">
        <v>1.3252848842592593</v>
      </c>
      <c r="X153" s="104">
        <v>28.59593937660852</v>
      </c>
      <c r="Y153" s="104">
        <v>600.51472690877893</v>
      </c>
      <c r="Z153" s="104">
        <v>4.5454545454545459</v>
      </c>
      <c r="AA153" s="104">
        <v>95.454545454545453</v>
      </c>
      <c r="AB153" s="284">
        <v>353.06</v>
      </c>
      <c r="AC153" s="115">
        <v>5739</v>
      </c>
      <c r="AD153" s="115">
        <v>15445</v>
      </c>
      <c r="AE153" s="263">
        <v>9</v>
      </c>
      <c r="AF153" s="287">
        <v>1</v>
      </c>
      <c r="AG153" s="130">
        <v>8</v>
      </c>
      <c r="AI153" s="50"/>
    </row>
    <row r="154" spans="1:35" s="53" customFormat="1" ht="15" customHeight="1" x14ac:dyDescent="0.25">
      <c r="A154" s="14" t="s">
        <v>291</v>
      </c>
      <c r="B154" s="8">
        <v>351070</v>
      </c>
      <c r="C154" s="15">
        <v>0</v>
      </c>
      <c r="D154" s="59">
        <v>15</v>
      </c>
      <c r="E154" s="269">
        <v>15</v>
      </c>
      <c r="F154" s="270">
        <v>30</v>
      </c>
      <c r="G154" s="204"/>
      <c r="H154" s="4" t="s">
        <v>1186</v>
      </c>
      <c r="I154" s="1" t="s">
        <v>17</v>
      </c>
      <c r="J154" s="26">
        <v>637.57000000000005</v>
      </c>
      <c r="K154" s="26">
        <v>1.050696737062405</v>
      </c>
      <c r="L154" s="26">
        <v>1.5610351522070016</v>
      </c>
      <c r="M154" s="26">
        <v>4.9000000000000004</v>
      </c>
      <c r="N154" s="26">
        <v>0.51033841514459666</v>
      </c>
      <c r="O154" s="268">
        <f t="shared" si="4"/>
        <v>0.12517123293556301</v>
      </c>
      <c r="P154" s="259">
        <v>0.121872146177577</v>
      </c>
      <c r="Q154" s="259">
        <v>3.2990867579860005E-3</v>
      </c>
      <c r="R154" s="314">
        <v>0.29067649670218165</v>
      </c>
      <c r="S154" s="89">
        <v>1.3698630136999999E-4</v>
      </c>
      <c r="T154" s="89">
        <v>2.8538812785399998E-4</v>
      </c>
      <c r="U154" s="89">
        <v>0.12474885850633902</v>
      </c>
      <c r="V154" s="89">
        <v>0</v>
      </c>
      <c r="W154" s="102">
        <v>3.4756842621527777E-2</v>
      </c>
      <c r="X154" s="104">
        <v>17.253007512900542</v>
      </c>
      <c r="Y154" s="104">
        <v>7.8422761422275187</v>
      </c>
      <c r="Z154" s="104">
        <v>68.75</v>
      </c>
      <c r="AA154" s="104">
        <v>31.25</v>
      </c>
      <c r="AB154" s="284">
        <v>7.81</v>
      </c>
      <c r="AC154" s="115">
        <v>496</v>
      </c>
      <c r="AD154" s="115">
        <v>107</v>
      </c>
      <c r="AE154" s="263">
        <v>0</v>
      </c>
      <c r="AF154" s="287">
        <v>0</v>
      </c>
      <c r="AG154" s="130">
        <v>1</v>
      </c>
      <c r="AI154" s="50"/>
    </row>
    <row r="155" spans="1:35" s="53" customFormat="1" ht="15" customHeight="1" x14ac:dyDescent="0.25">
      <c r="A155" s="14" t="s">
        <v>292</v>
      </c>
      <c r="B155" s="8">
        <v>351080</v>
      </c>
      <c r="C155" s="15">
        <v>0</v>
      </c>
      <c r="D155" s="59">
        <v>4</v>
      </c>
      <c r="E155" s="269">
        <v>4</v>
      </c>
      <c r="F155" s="270">
        <v>30</v>
      </c>
      <c r="G155" s="204"/>
      <c r="H155" s="4" t="s">
        <v>1187</v>
      </c>
      <c r="I155" s="1" t="s">
        <v>15</v>
      </c>
      <c r="J155" s="26">
        <v>865.54</v>
      </c>
      <c r="K155" s="26">
        <v>2.8719044146372403</v>
      </c>
      <c r="L155" s="26">
        <v>4.2428134906139015</v>
      </c>
      <c r="M155" s="26">
        <v>12.66</v>
      </c>
      <c r="N155" s="26">
        <v>1.3709090759766611</v>
      </c>
      <c r="O155" s="268">
        <f t="shared" si="4"/>
        <v>1.8345099653406229</v>
      </c>
      <c r="P155" s="259">
        <v>1.8176919287811093</v>
      </c>
      <c r="Q155" s="259">
        <v>1.6818036559513604E-2</v>
      </c>
      <c r="R155" s="314">
        <v>4.8944063926940638E-2</v>
      </c>
      <c r="S155" s="89">
        <v>7.4143835888683006E-3</v>
      </c>
      <c r="T155" s="89">
        <v>6.5753427270299998E-5</v>
      </c>
      <c r="U155" s="89">
        <v>1.8263996913349174</v>
      </c>
      <c r="V155" s="89">
        <v>6.3013698956689999E-4</v>
      </c>
      <c r="W155" s="102">
        <v>8.251302368402777E-2</v>
      </c>
      <c r="X155" s="104">
        <v>365.58861162756256</v>
      </c>
      <c r="Y155" s="104">
        <v>39.642138610217629</v>
      </c>
      <c r="Z155" s="104">
        <v>90.217391304347828</v>
      </c>
      <c r="AA155" s="104">
        <v>9.7826086956521738</v>
      </c>
      <c r="AB155" s="284">
        <v>17.11</v>
      </c>
      <c r="AC155" s="115">
        <v>1079</v>
      </c>
      <c r="AD155" s="115">
        <v>241</v>
      </c>
      <c r="AE155" s="263">
        <v>0</v>
      </c>
      <c r="AF155" s="287">
        <v>0</v>
      </c>
      <c r="AG155" s="130">
        <v>70</v>
      </c>
      <c r="AI155" s="50"/>
    </row>
    <row r="156" spans="1:35" s="53" customFormat="1" ht="15" customHeight="1" x14ac:dyDescent="0.25">
      <c r="A156" s="14" t="s">
        <v>293</v>
      </c>
      <c r="B156" s="8">
        <v>351090</v>
      </c>
      <c r="C156" s="15">
        <v>0</v>
      </c>
      <c r="D156" s="59">
        <v>4</v>
      </c>
      <c r="E156" s="269">
        <v>4</v>
      </c>
      <c r="F156" s="270">
        <v>30</v>
      </c>
      <c r="G156" s="204"/>
      <c r="H156" s="4" t="s">
        <v>1188</v>
      </c>
      <c r="I156" s="1" t="s">
        <v>15</v>
      </c>
      <c r="J156" s="26">
        <v>190.92</v>
      </c>
      <c r="K156" s="26">
        <v>0.65043131341958405</v>
      </c>
      <c r="L156" s="26">
        <v>0.96063701674277002</v>
      </c>
      <c r="M156" s="26">
        <v>3.02</v>
      </c>
      <c r="N156" s="26">
        <v>0.31020570332318598</v>
      </c>
      <c r="O156" s="268">
        <f t="shared" si="4"/>
        <v>4.1235616498374296E-2</v>
      </c>
      <c r="P156" s="259">
        <v>4.0892009196248996E-2</v>
      </c>
      <c r="Q156" s="259">
        <v>3.4360730212530004E-4</v>
      </c>
      <c r="R156" s="314">
        <v>0</v>
      </c>
      <c r="S156" s="89">
        <v>7.0404110188963002E-3</v>
      </c>
      <c r="T156" s="89">
        <v>0</v>
      </c>
      <c r="U156" s="89">
        <v>3.4195205479477998E-2</v>
      </c>
      <c r="V156" s="89">
        <v>0</v>
      </c>
      <c r="W156" s="102">
        <v>4.5586369791666666E-3</v>
      </c>
      <c r="X156" s="104">
        <v>53.229633490552381</v>
      </c>
      <c r="Y156" s="104">
        <v>15.968890047165713</v>
      </c>
      <c r="Z156" s="104">
        <v>76.923076923076934</v>
      </c>
      <c r="AA156" s="104">
        <v>23.076923076923077</v>
      </c>
      <c r="AB156" s="284">
        <v>1.25</v>
      </c>
      <c r="AC156" s="115">
        <v>83</v>
      </c>
      <c r="AD156" s="115">
        <v>14</v>
      </c>
      <c r="AE156" s="263">
        <v>0</v>
      </c>
      <c r="AF156" s="287">
        <v>0</v>
      </c>
      <c r="AG156" s="130">
        <v>8</v>
      </c>
      <c r="AI156" s="50"/>
    </row>
    <row r="157" spans="1:35" s="53" customFormat="1" ht="15" customHeight="1" x14ac:dyDescent="0.25">
      <c r="A157" s="14" t="s">
        <v>294</v>
      </c>
      <c r="B157" s="8">
        <v>351100</v>
      </c>
      <c r="C157" s="15">
        <v>0</v>
      </c>
      <c r="D157" s="59">
        <v>19</v>
      </c>
      <c r="E157" s="269">
        <v>19</v>
      </c>
      <c r="F157" s="270">
        <v>30</v>
      </c>
      <c r="G157" s="204"/>
      <c r="H157" s="4" t="s">
        <v>1189</v>
      </c>
      <c r="I157" s="1" t="s">
        <v>2</v>
      </c>
      <c r="J157" s="26">
        <v>1062.6500000000001</v>
      </c>
      <c r="K157" s="26">
        <v>1.8912541267123288</v>
      </c>
      <c r="L157" s="26">
        <v>2.5717053469051239</v>
      </c>
      <c r="M157" s="26">
        <v>7.74</v>
      </c>
      <c r="N157" s="26">
        <v>0.68045122019279503</v>
      </c>
      <c r="O157" s="268">
        <f t="shared" si="4"/>
        <v>0.12688546447919255</v>
      </c>
      <c r="P157" s="259">
        <v>1.5380517503788001E-2</v>
      </c>
      <c r="Q157" s="259">
        <v>0.11150494697540456</v>
      </c>
      <c r="R157" s="314">
        <v>0.28416260781329272</v>
      </c>
      <c r="S157" s="89">
        <v>6.6625038048995611E-2</v>
      </c>
      <c r="T157" s="89">
        <v>4.4879908926409001E-2</v>
      </c>
      <c r="U157" s="89">
        <v>1.5380517503788001E-2</v>
      </c>
      <c r="V157" s="89">
        <v>0</v>
      </c>
      <c r="W157" s="102">
        <v>4.1296555875000002E-2</v>
      </c>
      <c r="X157" s="104">
        <v>4.4190824952884027</v>
      </c>
      <c r="Y157" s="104">
        <v>51.92421931963873</v>
      </c>
      <c r="Z157" s="104">
        <v>7.8431372549019605</v>
      </c>
      <c r="AA157" s="104">
        <v>92.156862745098039</v>
      </c>
      <c r="AB157" s="284">
        <v>10.5</v>
      </c>
      <c r="AC157" s="115">
        <v>687</v>
      </c>
      <c r="AD157" s="115">
        <v>123</v>
      </c>
      <c r="AE157" s="263">
        <v>2</v>
      </c>
      <c r="AF157" s="287">
        <v>0</v>
      </c>
      <c r="AG157" s="130">
        <v>1</v>
      </c>
      <c r="AI157" s="50"/>
    </row>
    <row r="158" spans="1:35" s="53" customFormat="1" ht="15" customHeight="1" x14ac:dyDescent="0.25">
      <c r="A158" s="14" t="s">
        <v>295</v>
      </c>
      <c r="B158" s="8">
        <v>351110</v>
      </c>
      <c r="C158" s="15">
        <v>0</v>
      </c>
      <c r="D158" s="59">
        <v>15</v>
      </c>
      <c r="E158" s="269">
        <v>15</v>
      </c>
      <c r="F158" s="270">
        <v>30</v>
      </c>
      <c r="G158" s="204"/>
      <c r="H158" s="4" t="s">
        <v>1190</v>
      </c>
      <c r="I158" s="1" t="s">
        <v>17</v>
      </c>
      <c r="J158" s="26">
        <v>292.24</v>
      </c>
      <c r="K158" s="26">
        <v>0.50033177955352615</v>
      </c>
      <c r="L158" s="26">
        <v>0.73048439814814814</v>
      </c>
      <c r="M158" s="26">
        <v>2.2000000000000002</v>
      </c>
      <c r="N158" s="26">
        <v>0.23015261859462199</v>
      </c>
      <c r="O158" s="268">
        <f t="shared" si="4"/>
        <v>1.1107606162324872</v>
      </c>
      <c r="P158" s="259">
        <v>0.23471963470392601</v>
      </c>
      <c r="Q158" s="259">
        <v>0.87604098152856125</v>
      </c>
      <c r="R158" s="314">
        <v>0</v>
      </c>
      <c r="S158" s="89">
        <v>0.59348493144549774</v>
      </c>
      <c r="T158" s="89">
        <v>0.35513025134463033</v>
      </c>
      <c r="U158" s="89">
        <v>0.16041027362500904</v>
      </c>
      <c r="V158" s="89">
        <v>1.73515981735E-3</v>
      </c>
      <c r="W158" s="102">
        <v>0.39666426592592591</v>
      </c>
      <c r="X158" s="104">
        <v>38.418919073979055</v>
      </c>
      <c r="Y158" s="104">
        <v>1186.7177225073531</v>
      </c>
      <c r="Z158" s="104">
        <v>3.1358885017421603</v>
      </c>
      <c r="AA158" s="104">
        <v>96.864111498257842</v>
      </c>
      <c r="AB158" s="284">
        <v>106.67</v>
      </c>
      <c r="AC158" s="115">
        <v>5730</v>
      </c>
      <c r="AD158" s="115">
        <v>670</v>
      </c>
      <c r="AE158" s="263">
        <v>23</v>
      </c>
      <c r="AF158" s="287">
        <v>0</v>
      </c>
      <c r="AG158" s="130">
        <v>11</v>
      </c>
      <c r="AI158" s="50"/>
    </row>
    <row r="159" spans="1:35" s="53" customFormat="1" ht="15" customHeight="1" x14ac:dyDescent="0.25">
      <c r="A159" s="14" t="s">
        <v>296</v>
      </c>
      <c r="B159" s="8">
        <v>351120</v>
      </c>
      <c r="C159" s="15">
        <v>0</v>
      </c>
      <c r="D159" s="59">
        <v>15</v>
      </c>
      <c r="E159" s="269">
        <v>15</v>
      </c>
      <c r="F159" s="270">
        <v>30</v>
      </c>
      <c r="G159" s="204"/>
      <c r="H159" s="4" t="s">
        <v>1191</v>
      </c>
      <c r="I159" s="1" t="s">
        <v>17</v>
      </c>
      <c r="J159" s="26">
        <v>145.43</v>
      </c>
      <c r="K159" s="26">
        <v>0.24015925418569251</v>
      </c>
      <c r="L159" s="26">
        <v>0.36023888127853881</v>
      </c>
      <c r="M159" s="26">
        <v>1.1200000000000001</v>
      </c>
      <c r="N159" s="26">
        <v>0.12007962709284631</v>
      </c>
      <c r="O159" s="268">
        <f t="shared" si="4"/>
        <v>0.11292104264842309</v>
      </c>
      <c r="P159" s="259">
        <v>8.2191780821899998E-2</v>
      </c>
      <c r="Q159" s="259">
        <v>3.0729261826523101E-2</v>
      </c>
      <c r="R159" s="314">
        <v>0</v>
      </c>
      <c r="S159" s="89">
        <v>2.8389649923895002E-2</v>
      </c>
      <c r="T159" s="89">
        <v>0</v>
      </c>
      <c r="U159" s="89">
        <v>8.4188926971103098E-2</v>
      </c>
      <c r="V159" s="89">
        <v>3.4246575342499998E-4</v>
      </c>
      <c r="W159" s="102">
        <v>1.8482557552083334E-2</v>
      </c>
      <c r="X159" s="104">
        <v>6.8761603520594097</v>
      </c>
      <c r="Y159" s="104">
        <v>103.14240528089115</v>
      </c>
      <c r="Z159" s="104">
        <v>6.25</v>
      </c>
      <c r="AA159" s="104">
        <v>93.75</v>
      </c>
      <c r="AB159" s="284">
        <v>4.91</v>
      </c>
      <c r="AC159" s="115">
        <v>344</v>
      </c>
      <c r="AD159" s="115">
        <v>34</v>
      </c>
      <c r="AE159" s="263">
        <v>1</v>
      </c>
      <c r="AF159" s="287">
        <v>1</v>
      </c>
      <c r="AG159" s="130">
        <v>1</v>
      </c>
      <c r="AI159" s="50"/>
    </row>
    <row r="160" spans="1:35" s="53" customFormat="1" ht="15" customHeight="1" x14ac:dyDescent="0.25">
      <c r="A160" s="14" t="s">
        <v>297</v>
      </c>
      <c r="B160" s="8">
        <v>351130</v>
      </c>
      <c r="C160" s="15">
        <v>0</v>
      </c>
      <c r="D160" s="59">
        <v>15</v>
      </c>
      <c r="E160" s="269">
        <v>15</v>
      </c>
      <c r="F160" s="270">
        <v>30</v>
      </c>
      <c r="G160" s="204"/>
      <c r="H160" s="4" t="s">
        <v>1192</v>
      </c>
      <c r="I160" s="1" t="s">
        <v>17</v>
      </c>
      <c r="J160" s="26">
        <v>197.62</v>
      </c>
      <c r="K160" s="26">
        <v>0.37024551686960933</v>
      </c>
      <c r="L160" s="26">
        <v>0.50033177955352615</v>
      </c>
      <c r="M160" s="26">
        <v>1.43</v>
      </c>
      <c r="N160" s="26">
        <v>0.13008626268391682</v>
      </c>
      <c r="O160" s="268">
        <f t="shared" ref="O160:O223" si="5">SUM(P160:Q160)</f>
        <v>6.4207495993904795E-2</v>
      </c>
      <c r="P160" s="259">
        <v>2.0644748875029297E-2</v>
      </c>
      <c r="Q160" s="259">
        <v>4.3562747118875506E-2</v>
      </c>
      <c r="R160" s="314">
        <v>0</v>
      </c>
      <c r="S160" s="89">
        <v>4.0153120035831505E-2</v>
      </c>
      <c r="T160" s="89">
        <v>3.2823439823759996E-3</v>
      </c>
      <c r="U160" s="89">
        <v>2.0772031975697297E-2</v>
      </c>
      <c r="V160" s="89">
        <v>0</v>
      </c>
      <c r="W160" s="102">
        <v>1.9980575781249999E-2</v>
      </c>
      <c r="X160" s="104">
        <v>64.968275747321556</v>
      </c>
      <c r="Y160" s="104">
        <v>194.90482724196465</v>
      </c>
      <c r="Z160" s="104">
        <v>25</v>
      </c>
      <c r="AA160" s="104">
        <v>75</v>
      </c>
      <c r="AB160" s="284">
        <v>4.8600000000000003</v>
      </c>
      <c r="AC160" s="115">
        <v>280</v>
      </c>
      <c r="AD160" s="115">
        <v>94</v>
      </c>
      <c r="AE160" s="263">
        <v>1</v>
      </c>
      <c r="AF160" s="287">
        <v>0</v>
      </c>
      <c r="AG160" s="130">
        <v>11</v>
      </c>
      <c r="AI160" s="50"/>
    </row>
    <row r="161" spans="1:35" s="53" customFormat="1" ht="15" customHeight="1" x14ac:dyDescent="0.25">
      <c r="A161" s="14" t="s">
        <v>298</v>
      </c>
      <c r="B161" s="8">
        <v>351140</v>
      </c>
      <c r="C161" s="15">
        <v>0</v>
      </c>
      <c r="D161" s="59">
        <v>17</v>
      </c>
      <c r="E161" s="269">
        <v>17</v>
      </c>
      <c r="F161" s="270">
        <v>30</v>
      </c>
      <c r="G161" s="204"/>
      <c r="H161" s="4" t="s">
        <v>1193</v>
      </c>
      <c r="I161" s="1" t="s">
        <v>7</v>
      </c>
      <c r="J161" s="26">
        <v>503.64</v>
      </c>
      <c r="K161" s="26">
        <v>1.9412873046676813</v>
      </c>
      <c r="L161" s="26">
        <v>2.5416854401319129</v>
      </c>
      <c r="M161" s="26">
        <v>5.28</v>
      </c>
      <c r="N161" s="26">
        <v>0.6003981354642316</v>
      </c>
      <c r="O161" s="268">
        <f t="shared" si="5"/>
        <v>0.21003848409191428</v>
      </c>
      <c r="P161" s="259">
        <v>0.12751101073363397</v>
      </c>
      <c r="Q161" s="259">
        <v>8.2527473358280298E-2</v>
      </c>
      <c r="R161" s="314">
        <v>0</v>
      </c>
      <c r="S161" s="89">
        <v>2.8862252664672294E-2</v>
      </c>
      <c r="T161" s="89">
        <v>8.1506773183979989E-2</v>
      </c>
      <c r="U161" s="89">
        <v>8.825393312906199E-2</v>
      </c>
      <c r="V161" s="89">
        <v>1.1415525114199999E-2</v>
      </c>
      <c r="W161" s="102">
        <v>5.497132001851851E-2</v>
      </c>
      <c r="X161" s="104">
        <v>71.695558458466536</v>
      </c>
      <c r="Y161" s="104">
        <v>54.826015291768535</v>
      </c>
      <c r="Z161" s="104">
        <v>56.666666666666664</v>
      </c>
      <c r="AA161" s="104">
        <v>43.333333333333336</v>
      </c>
      <c r="AB161" s="284">
        <v>11.99</v>
      </c>
      <c r="AC161" s="115">
        <v>476</v>
      </c>
      <c r="AD161" s="115">
        <v>449</v>
      </c>
      <c r="AE161" s="263">
        <v>1</v>
      </c>
      <c r="AF161" s="287">
        <v>0</v>
      </c>
      <c r="AG161" s="130">
        <v>6</v>
      </c>
      <c r="AI161" s="50"/>
    </row>
    <row r="162" spans="1:35" s="53" customFormat="1" ht="15" customHeight="1" x14ac:dyDescent="0.25">
      <c r="A162" s="14" t="s">
        <v>299</v>
      </c>
      <c r="B162" s="8">
        <v>351150</v>
      </c>
      <c r="C162" s="15">
        <v>0</v>
      </c>
      <c r="D162" s="59">
        <v>10</v>
      </c>
      <c r="E162" s="269">
        <v>10</v>
      </c>
      <c r="F162" s="270">
        <v>30</v>
      </c>
      <c r="G162" s="204"/>
      <c r="H162" s="4" t="s">
        <v>1194</v>
      </c>
      <c r="I162" s="1" t="s">
        <v>54</v>
      </c>
      <c r="J162" s="26">
        <v>127.76</v>
      </c>
      <c r="K162" s="26">
        <v>0.24015925418569251</v>
      </c>
      <c r="L162" s="26">
        <v>0.40026542364282092</v>
      </c>
      <c r="M162" s="26">
        <v>1.1299999999999999</v>
      </c>
      <c r="N162" s="26">
        <v>0.16010616945712841</v>
      </c>
      <c r="O162" s="268">
        <f t="shared" si="5"/>
        <v>0.40946168186437021</v>
      </c>
      <c r="P162" s="259">
        <v>0.40372663622231103</v>
      </c>
      <c r="Q162" s="259">
        <v>5.7350456420591995E-3</v>
      </c>
      <c r="R162" s="314">
        <v>0</v>
      </c>
      <c r="S162" s="89">
        <v>0.24888938356226561</v>
      </c>
      <c r="T162" s="89">
        <v>0.15490121763565159</v>
      </c>
      <c r="U162" s="89">
        <v>1.5828006055700001E-3</v>
      </c>
      <c r="V162" s="89">
        <v>4.0882800608829997E-3</v>
      </c>
      <c r="W162" s="102">
        <v>0.12688308370370369</v>
      </c>
      <c r="X162" s="104">
        <v>109.58046336881652</v>
      </c>
      <c r="Y162" s="104">
        <v>93.926111458985588</v>
      </c>
      <c r="Z162" s="104">
        <v>53.846153846153847</v>
      </c>
      <c r="AA162" s="104">
        <v>46.153846153846153</v>
      </c>
      <c r="AB162" s="284">
        <v>34.24</v>
      </c>
      <c r="AC162" s="115">
        <v>2113</v>
      </c>
      <c r="AD162" s="115">
        <v>199</v>
      </c>
      <c r="AE162" s="263">
        <v>5</v>
      </c>
      <c r="AF162" s="287">
        <v>1</v>
      </c>
      <c r="AG162" s="130">
        <v>11</v>
      </c>
      <c r="AI162" s="50"/>
    </row>
    <row r="163" spans="1:35" s="53" customFormat="1" ht="15" customHeight="1" x14ac:dyDescent="0.25">
      <c r="A163" s="14" t="s">
        <v>300</v>
      </c>
      <c r="B163" s="8">
        <v>351160</v>
      </c>
      <c r="C163" s="15">
        <v>0</v>
      </c>
      <c r="D163" s="59">
        <v>10</v>
      </c>
      <c r="E163" s="269">
        <v>10</v>
      </c>
      <c r="F163" s="270">
        <v>30</v>
      </c>
      <c r="G163" s="204"/>
      <c r="H163" s="4" t="s">
        <v>1195</v>
      </c>
      <c r="I163" s="1" t="s">
        <v>54</v>
      </c>
      <c r="J163" s="26">
        <v>190.19</v>
      </c>
      <c r="K163" s="26">
        <v>0.36023888127853881</v>
      </c>
      <c r="L163" s="26">
        <v>0.6204114066463724</v>
      </c>
      <c r="M163" s="26">
        <v>1.73</v>
      </c>
      <c r="N163" s="26">
        <v>0.26017252536783358</v>
      </c>
      <c r="O163" s="268">
        <f t="shared" si="5"/>
        <v>0.10873665652161441</v>
      </c>
      <c r="P163" s="259">
        <v>8.7883992491126009E-2</v>
      </c>
      <c r="Q163" s="259">
        <v>2.08526640304884E-2</v>
      </c>
      <c r="R163" s="314">
        <v>0</v>
      </c>
      <c r="S163" s="89">
        <v>1.1639193530493299E-2</v>
      </c>
      <c r="T163" s="89">
        <v>1.6712455579255197E-2</v>
      </c>
      <c r="U163" s="89">
        <v>7.9289117000907905E-2</v>
      </c>
      <c r="V163" s="89">
        <v>1.095890410958E-3</v>
      </c>
      <c r="W163" s="102">
        <v>4.0673592888888895E-2</v>
      </c>
      <c r="X163" s="104">
        <v>126.18959987381041</v>
      </c>
      <c r="Y163" s="104">
        <v>73.610599926389398</v>
      </c>
      <c r="Z163" s="104">
        <v>63.157894736842103</v>
      </c>
      <c r="AA163" s="104">
        <v>36.84210526315789</v>
      </c>
      <c r="AB163" s="284">
        <v>8.11</v>
      </c>
      <c r="AC163" s="115">
        <v>350</v>
      </c>
      <c r="AD163" s="115">
        <v>276</v>
      </c>
      <c r="AE163" s="263">
        <v>2</v>
      </c>
      <c r="AF163" s="287">
        <v>0</v>
      </c>
      <c r="AG163" s="130">
        <v>19</v>
      </c>
      <c r="AI163" s="50"/>
    </row>
    <row r="164" spans="1:35" s="53" customFormat="1" ht="15" customHeight="1" x14ac:dyDescent="0.25">
      <c r="A164" s="14" t="s">
        <v>301</v>
      </c>
      <c r="B164" s="8">
        <v>351170</v>
      </c>
      <c r="C164" s="15">
        <v>0</v>
      </c>
      <c r="D164" s="59">
        <v>5</v>
      </c>
      <c r="E164" s="269">
        <v>5</v>
      </c>
      <c r="F164" s="270">
        <v>30</v>
      </c>
      <c r="G164" s="204"/>
      <c r="H164" s="4" t="s">
        <v>1196</v>
      </c>
      <c r="I164" s="1" t="s">
        <v>9</v>
      </c>
      <c r="J164" s="26">
        <v>176</v>
      </c>
      <c r="K164" s="26">
        <v>0.5403583219178083</v>
      </c>
      <c r="L164" s="26">
        <v>0.82054411846778286</v>
      </c>
      <c r="M164" s="26">
        <v>2.16</v>
      </c>
      <c r="N164" s="26">
        <v>0.28018579654997455</v>
      </c>
      <c r="O164" s="268">
        <f t="shared" si="5"/>
        <v>5.7766475853157022E-2</v>
      </c>
      <c r="P164" s="259">
        <v>5.1522183630947023E-2</v>
      </c>
      <c r="Q164" s="259">
        <v>6.2442922222100006E-3</v>
      </c>
      <c r="R164" s="314">
        <v>0</v>
      </c>
      <c r="S164" s="89">
        <v>3.1561985799735619E-2</v>
      </c>
      <c r="T164" s="89">
        <v>2.0377092831028398E-2</v>
      </c>
      <c r="U164" s="89">
        <v>3.7726027018430003E-3</v>
      </c>
      <c r="V164" s="89">
        <v>2.0547945205499998E-3</v>
      </c>
      <c r="W164" s="102">
        <v>4.5235799097222217E-2</v>
      </c>
      <c r="X164" s="104">
        <v>68.181818181818187</v>
      </c>
      <c r="Y164" s="104">
        <v>34.090909090909093</v>
      </c>
      <c r="Z164" s="104">
        <v>66.666666666666657</v>
      </c>
      <c r="AA164" s="104">
        <v>33.333333333333329</v>
      </c>
      <c r="AB164" s="284">
        <v>10.44</v>
      </c>
      <c r="AC164" s="115">
        <v>562</v>
      </c>
      <c r="AD164" s="115">
        <v>244</v>
      </c>
      <c r="AE164" s="263">
        <v>2</v>
      </c>
      <c r="AF164" s="287">
        <v>2</v>
      </c>
      <c r="AG164" s="130">
        <v>10</v>
      </c>
      <c r="AI164" s="50"/>
    </row>
    <row r="165" spans="1:35" s="53" customFormat="1" ht="15" customHeight="1" x14ac:dyDescent="0.25">
      <c r="A165" s="14" t="s">
        <v>302</v>
      </c>
      <c r="B165" s="8">
        <v>355720</v>
      </c>
      <c r="C165" s="15">
        <v>0</v>
      </c>
      <c r="D165" s="59">
        <v>17</v>
      </c>
      <c r="E165" s="269">
        <v>17</v>
      </c>
      <c r="F165" s="270">
        <v>30</v>
      </c>
      <c r="G165" s="204"/>
      <c r="H165" s="4" t="s">
        <v>1197</v>
      </c>
      <c r="I165" s="1" t="s">
        <v>7</v>
      </c>
      <c r="J165" s="26">
        <v>188.21</v>
      </c>
      <c r="K165" s="26">
        <v>0.73048439814814814</v>
      </c>
      <c r="L165" s="26">
        <v>0.940623745560629</v>
      </c>
      <c r="M165" s="26">
        <v>1.82</v>
      </c>
      <c r="N165" s="26">
        <v>0.21013934741248086</v>
      </c>
      <c r="O165" s="268">
        <f t="shared" si="5"/>
        <v>1.2285540463169999E-3</v>
      </c>
      <c r="P165" s="259">
        <v>0</v>
      </c>
      <c r="Q165" s="259">
        <v>1.2285540463169999E-3</v>
      </c>
      <c r="R165" s="314">
        <v>0</v>
      </c>
      <c r="S165" s="89">
        <v>8.1759514220700004E-4</v>
      </c>
      <c r="T165" s="89">
        <v>4.1095890410999998E-4</v>
      </c>
      <c r="U165" s="89">
        <v>0</v>
      </c>
      <c r="V165" s="89">
        <v>0</v>
      </c>
      <c r="W165" s="102">
        <v>3.6002828864583336E-2</v>
      </c>
      <c r="X165" s="104">
        <v>0</v>
      </c>
      <c r="Y165" s="104">
        <v>18.327747371943065</v>
      </c>
      <c r="Z165" s="104">
        <v>0</v>
      </c>
      <c r="AA165" s="104">
        <v>100</v>
      </c>
      <c r="AB165" s="284">
        <v>8.0399999999999991</v>
      </c>
      <c r="AC165" s="115">
        <v>310</v>
      </c>
      <c r="AD165" s="115">
        <v>310</v>
      </c>
      <c r="AE165" s="263">
        <v>1</v>
      </c>
      <c r="AF165" s="287">
        <v>0</v>
      </c>
      <c r="AG165" s="130">
        <v>0</v>
      </c>
      <c r="AI165" s="50"/>
    </row>
    <row r="166" spans="1:35" s="53" customFormat="1" ht="15" customHeight="1" x14ac:dyDescent="0.25">
      <c r="A166" s="14" t="s">
        <v>303</v>
      </c>
      <c r="B166" s="8">
        <v>351190</v>
      </c>
      <c r="C166" s="15">
        <v>0</v>
      </c>
      <c r="D166" s="59">
        <v>20</v>
      </c>
      <c r="E166" s="269">
        <v>20</v>
      </c>
      <c r="F166" s="270">
        <v>30</v>
      </c>
      <c r="G166" s="204"/>
      <c r="H166" s="4" t="s">
        <v>1198</v>
      </c>
      <c r="I166" s="1" t="s">
        <v>3</v>
      </c>
      <c r="J166" s="26">
        <v>168.74</v>
      </c>
      <c r="K166" s="26">
        <v>0.37024551686960933</v>
      </c>
      <c r="L166" s="26">
        <v>0.52034505073566717</v>
      </c>
      <c r="M166" s="26">
        <v>1.26</v>
      </c>
      <c r="N166" s="26">
        <v>0.15009953386605784</v>
      </c>
      <c r="O166" s="268">
        <f t="shared" si="5"/>
        <v>0.13225570745123499</v>
      </c>
      <c r="P166" s="259">
        <v>0.1004931507372</v>
      </c>
      <c r="Q166" s="259">
        <v>3.1762556714034995E-2</v>
      </c>
      <c r="R166" s="314">
        <v>0</v>
      </c>
      <c r="S166" s="89">
        <v>3.1762556714034995E-2</v>
      </c>
      <c r="T166" s="89">
        <v>8.9589041095900004E-2</v>
      </c>
      <c r="U166" s="89">
        <v>1.0904109641300001E-2</v>
      </c>
      <c r="V166" s="89">
        <v>0</v>
      </c>
      <c r="W166" s="102">
        <v>1.8862934375000001E-2</v>
      </c>
      <c r="X166" s="104">
        <v>23.705108450871162</v>
      </c>
      <c r="Y166" s="104">
        <v>112.59926514163803</v>
      </c>
      <c r="Z166" s="104">
        <v>17.391304347826086</v>
      </c>
      <c r="AA166" s="104">
        <v>82.608695652173907</v>
      </c>
      <c r="AB166" s="284">
        <v>5.33</v>
      </c>
      <c r="AC166" s="115">
        <v>309</v>
      </c>
      <c r="AD166" s="115">
        <v>102</v>
      </c>
      <c r="AE166" s="263">
        <v>0</v>
      </c>
      <c r="AF166" s="287">
        <v>0</v>
      </c>
      <c r="AG166" s="130">
        <v>5</v>
      </c>
      <c r="AI166" s="50"/>
    </row>
    <row r="167" spans="1:35" s="53" customFormat="1" ht="15" customHeight="1" x14ac:dyDescent="0.25">
      <c r="A167" s="14" t="s">
        <v>304</v>
      </c>
      <c r="B167" s="8">
        <v>351200</v>
      </c>
      <c r="C167" s="15">
        <v>0</v>
      </c>
      <c r="D167" s="59">
        <v>12</v>
      </c>
      <c r="E167" s="269">
        <v>12</v>
      </c>
      <c r="F167" s="270">
        <v>30</v>
      </c>
      <c r="G167" s="204"/>
      <c r="H167" s="4" t="s">
        <v>1199</v>
      </c>
      <c r="I167" s="1" t="s">
        <v>11</v>
      </c>
      <c r="J167" s="26">
        <v>423.96</v>
      </c>
      <c r="K167" s="26">
        <v>1.050696737062405</v>
      </c>
      <c r="L167" s="26">
        <v>1.5510285166159312</v>
      </c>
      <c r="M167" s="26">
        <v>4.42</v>
      </c>
      <c r="N167" s="26">
        <v>0.50033177955352626</v>
      </c>
      <c r="O167" s="268">
        <f t="shared" si="5"/>
        <v>0.91197671015907056</v>
      </c>
      <c r="P167" s="259">
        <v>0.74571399950847017</v>
      </c>
      <c r="Q167" s="259">
        <v>0.16626271065060041</v>
      </c>
      <c r="R167" s="314">
        <v>0</v>
      </c>
      <c r="S167" s="89">
        <v>0.17282480573086181</v>
      </c>
      <c r="T167" s="89">
        <v>0.36639299973587258</v>
      </c>
      <c r="U167" s="89">
        <v>0.36919726085671589</v>
      </c>
      <c r="V167" s="89">
        <v>3.56164383562E-3</v>
      </c>
      <c r="W167" s="102">
        <v>5.3224016203703706E-2</v>
      </c>
      <c r="X167" s="104">
        <v>112.31967076858103</v>
      </c>
      <c r="Y167" s="104">
        <v>139.5486818639946</v>
      </c>
      <c r="Z167" s="104">
        <v>44.594594594594597</v>
      </c>
      <c r="AA167" s="104">
        <v>55.405405405405403</v>
      </c>
      <c r="AB167" s="284">
        <v>11.93</v>
      </c>
      <c r="AC167" s="115">
        <v>788</v>
      </c>
      <c r="AD167" s="115">
        <v>132</v>
      </c>
      <c r="AE167" s="263">
        <v>1</v>
      </c>
      <c r="AF167" s="287">
        <v>0</v>
      </c>
      <c r="AG167" s="130">
        <v>26</v>
      </c>
      <c r="AI167" s="50"/>
    </row>
    <row r="168" spans="1:35" s="53" customFormat="1" ht="15" customHeight="1" x14ac:dyDescent="0.25">
      <c r="A168" s="14" t="s">
        <v>305</v>
      </c>
      <c r="B168" s="8">
        <v>351210</v>
      </c>
      <c r="C168" s="15">
        <v>0</v>
      </c>
      <c r="D168" s="59">
        <v>12</v>
      </c>
      <c r="E168" s="269">
        <v>12</v>
      </c>
      <c r="F168" s="270">
        <v>30</v>
      </c>
      <c r="G168" s="204"/>
      <c r="H168" s="4" t="s">
        <v>1200</v>
      </c>
      <c r="I168" s="1" t="s">
        <v>11</v>
      </c>
      <c r="J168" s="26">
        <v>729.25</v>
      </c>
      <c r="K168" s="26">
        <v>2.0813802029426687</v>
      </c>
      <c r="L168" s="26">
        <v>3.0720371264586501</v>
      </c>
      <c r="M168" s="26">
        <v>8.51</v>
      </c>
      <c r="N168" s="26">
        <v>0.99065692351598145</v>
      </c>
      <c r="O168" s="268">
        <f t="shared" si="5"/>
        <v>3.6984765469249479</v>
      </c>
      <c r="P168" s="259">
        <v>3.4381797433808368</v>
      </c>
      <c r="Q168" s="259">
        <v>0.260296803544111</v>
      </c>
      <c r="R168" s="314">
        <v>1.2407536783358699</v>
      </c>
      <c r="S168" s="89">
        <v>5.4589040987070993E-2</v>
      </c>
      <c r="T168" s="89">
        <v>0.19086757990867001</v>
      </c>
      <c r="U168" s="89">
        <v>3.4530199260292065</v>
      </c>
      <c r="V168" s="89">
        <v>0</v>
      </c>
      <c r="W168" s="102">
        <v>1.2108535156249999E-2</v>
      </c>
      <c r="X168" s="104">
        <v>123.41446691806651</v>
      </c>
      <c r="Y168" s="104">
        <v>24.682893383613305</v>
      </c>
      <c r="Z168" s="104">
        <v>83.333333333333343</v>
      </c>
      <c r="AA168" s="104">
        <v>16.666666666666664</v>
      </c>
      <c r="AB168" s="284">
        <v>3.14</v>
      </c>
      <c r="AC168" s="115">
        <v>199</v>
      </c>
      <c r="AD168" s="115">
        <v>43</v>
      </c>
      <c r="AE168" s="263">
        <v>1</v>
      </c>
      <c r="AF168" s="287">
        <v>1</v>
      </c>
      <c r="AG168" s="130">
        <v>62</v>
      </c>
      <c r="AI168" s="50"/>
    </row>
    <row r="169" spans="1:35" s="53" customFormat="1" ht="15" customHeight="1" x14ac:dyDescent="0.25">
      <c r="A169" s="14" t="s">
        <v>306</v>
      </c>
      <c r="B169" s="8">
        <v>351220</v>
      </c>
      <c r="C169" s="15">
        <v>0</v>
      </c>
      <c r="D169" s="59">
        <v>9</v>
      </c>
      <c r="E169" s="269">
        <v>9</v>
      </c>
      <c r="F169" s="270">
        <v>30</v>
      </c>
      <c r="G169" s="204"/>
      <c r="H169" s="4" t="s">
        <v>1201</v>
      </c>
      <c r="I169" s="1" t="s">
        <v>18</v>
      </c>
      <c r="J169" s="26">
        <v>183.83</v>
      </c>
      <c r="K169" s="26">
        <v>0.61040477105530189</v>
      </c>
      <c r="L169" s="26">
        <v>0.90059720319634706</v>
      </c>
      <c r="M169" s="26">
        <v>2.5</v>
      </c>
      <c r="N169" s="26">
        <v>0.29019243214104518</v>
      </c>
      <c r="O169" s="268">
        <f t="shared" si="5"/>
        <v>0.34632262819299464</v>
      </c>
      <c r="P169" s="259">
        <v>0.31722103002464536</v>
      </c>
      <c r="Q169" s="259">
        <v>2.9101598168349299E-2</v>
      </c>
      <c r="R169" s="314">
        <v>8.5727422628107564E-2</v>
      </c>
      <c r="S169" s="89">
        <v>6.9920091325525693E-2</v>
      </c>
      <c r="T169" s="89">
        <v>5.5300228304010594E-2</v>
      </c>
      <c r="U169" s="89">
        <v>0.21814340440160834</v>
      </c>
      <c r="V169" s="89">
        <v>2.95890416185E-3</v>
      </c>
      <c r="W169" s="102">
        <v>7.9020268317129633E-2</v>
      </c>
      <c r="X169" s="104">
        <v>228.47195778708587</v>
      </c>
      <c r="Y169" s="104">
        <v>114.23597889354293</v>
      </c>
      <c r="Z169" s="104">
        <v>66.666666666666657</v>
      </c>
      <c r="AA169" s="104">
        <v>33.333333333333329</v>
      </c>
      <c r="AB169" s="284">
        <v>20.51</v>
      </c>
      <c r="AC169" s="115">
        <v>140</v>
      </c>
      <c r="AD169" s="115">
        <v>1245</v>
      </c>
      <c r="AE169" s="263">
        <v>0</v>
      </c>
      <c r="AF169" s="287">
        <v>0</v>
      </c>
      <c r="AG169" s="130">
        <v>11</v>
      </c>
      <c r="AI169" s="50"/>
    </row>
    <row r="170" spans="1:35" s="53" customFormat="1" ht="15" customHeight="1" x14ac:dyDescent="0.25">
      <c r="A170" s="14" t="s">
        <v>307</v>
      </c>
      <c r="B170" s="8">
        <v>351230</v>
      </c>
      <c r="C170" s="15">
        <v>0</v>
      </c>
      <c r="D170" s="59">
        <v>10</v>
      </c>
      <c r="E170" s="269">
        <v>10</v>
      </c>
      <c r="F170" s="270">
        <v>30</v>
      </c>
      <c r="G170" s="204"/>
      <c r="H170" s="4" t="s">
        <v>1202</v>
      </c>
      <c r="I170" s="1" t="s">
        <v>54</v>
      </c>
      <c r="J170" s="26">
        <v>468.24</v>
      </c>
      <c r="K170" s="26">
        <v>0.87057729642313553</v>
      </c>
      <c r="L170" s="26">
        <v>1.5110019742516489</v>
      </c>
      <c r="M170" s="26">
        <v>4.21</v>
      </c>
      <c r="N170" s="26">
        <v>0.64042467782851342</v>
      </c>
      <c r="O170" s="268">
        <f t="shared" si="5"/>
        <v>3.9339422282353105E-2</v>
      </c>
      <c r="P170" s="259">
        <v>3.9339422282353105E-2</v>
      </c>
      <c r="Q170" s="259">
        <v>0</v>
      </c>
      <c r="R170" s="314">
        <v>0</v>
      </c>
      <c r="S170" s="89">
        <v>3.6284932175700002E-2</v>
      </c>
      <c r="T170" s="89">
        <v>2.1777777865950999E-3</v>
      </c>
      <c r="U170" s="89">
        <v>8.7671232005800005E-4</v>
      </c>
      <c r="V170" s="89">
        <v>0</v>
      </c>
      <c r="W170" s="102">
        <v>4.0603612972222217E-2</v>
      </c>
      <c r="X170" s="104">
        <v>14.949598496497522</v>
      </c>
      <c r="Y170" s="104">
        <v>0</v>
      </c>
      <c r="Z170" s="104">
        <v>100</v>
      </c>
      <c r="AA170" s="104">
        <v>0</v>
      </c>
      <c r="AB170" s="284">
        <v>9.8699999999999992</v>
      </c>
      <c r="AC170" s="115">
        <v>644</v>
      </c>
      <c r="AD170" s="115">
        <v>117</v>
      </c>
      <c r="AE170" s="263">
        <v>1</v>
      </c>
      <c r="AF170" s="287">
        <v>0</v>
      </c>
      <c r="AG170" s="130">
        <v>20</v>
      </c>
      <c r="AI170" s="50"/>
    </row>
    <row r="171" spans="1:35" s="53" customFormat="1" ht="15" customHeight="1" x14ac:dyDescent="0.25">
      <c r="A171" s="14" t="s">
        <v>308</v>
      </c>
      <c r="B171" s="8">
        <v>351240</v>
      </c>
      <c r="C171" s="15">
        <v>0</v>
      </c>
      <c r="D171" s="59">
        <v>5</v>
      </c>
      <c r="E171" s="269">
        <v>5</v>
      </c>
      <c r="F171" s="270">
        <v>30</v>
      </c>
      <c r="G171" s="204"/>
      <c r="H171" s="4" t="s">
        <v>1203</v>
      </c>
      <c r="I171" s="1" t="s">
        <v>9</v>
      </c>
      <c r="J171" s="26">
        <v>137.34</v>
      </c>
      <c r="K171" s="26">
        <v>0.41027205923389143</v>
      </c>
      <c r="L171" s="26">
        <v>0.63041804223744291</v>
      </c>
      <c r="M171" s="26">
        <v>1.66</v>
      </c>
      <c r="N171" s="26">
        <v>0.22014598300355148</v>
      </c>
      <c r="O171" s="268">
        <f t="shared" si="5"/>
        <v>0.14770050233753867</v>
      </c>
      <c r="P171" s="259">
        <v>0.10072736682709031</v>
      </c>
      <c r="Q171" s="259">
        <v>4.6973135510448356E-2</v>
      </c>
      <c r="R171" s="314">
        <v>0</v>
      </c>
      <c r="S171" s="89">
        <v>6.8338432282296829E-2</v>
      </c>
      <c r="T171" s="89">
        <v>6.8025456621508329E-2</v>
      </c>
      <c r="U171" s="89">
        <v>7.0245890740770001E-3</v>
      </c>
      <c r="V171" s="89">
        <v>4.3120243596564993E-3</v>
      </c>
      <c r="W171" s="102">
        <v>5.8098052440972207E-2</v>
      </c>
      <c r="X171" s="104">
        <v>94.655599242755216</v>
      </c>
      <c r="Y171" s="104">
        <v>334.93519732051845</v>
      </c>
      <c r="Z171" s="104">
        <v>22.033898305084744</v>
      </c>
      <c r="AA171" s="104">
        <v>77.966101694915253</v>
      </c>
      <c r="AB171" s="284">
        <v>14.61</v>
      </c>
      <c r="AC171" s="115">
        <v>0</v>
      </c>
      <c r="AD171" s="115">
        <v>1127</v>
      </c>
      <c r="AE171" s="263">
        <v>4</v>
      </c>
      <c r="AF171" s="287">
        <v>0</v>
      </c>
      <c r="AG171" s="130">
        <v>6</v>
      </c>
      <c r="AI171" s="50"/>
    </row>
    <row r="172" spans="1:35" s="53" customFormat="1" ht="15" customHeight="1" x14ac:dyDescent="0.25">
      <c r="A172" s="14" t="s">
        <v>309</v>
      </c>
      <c r="B172" s="8">
        <v>351250</v>
      </c>
      <c r="C172" s="15">
        <v>0</v>
      </c>
      <c r="D172" s="59">
        <v>19</v>
      </c>
      <c r="E172" s="269">
        <v>19</v>
      </c>
      <c r="F172" s="270">
        <v>30</v>
      </c>
      <c r="G172" s="204"/>
      <c r="H172" s="4" t="s">
        <v>1204</v>
      </c>
      <c r="I172" s="1" t="s">
        <v>2</v>
      </c>
      <c r="J172" s="26">
        <v>246.54</v>
      </c>
      <c r="K172" s="26">
        <v>0.43028533041603245</v>
      </c>
      <c r="L172" s="26">
        <v>0.58038486428209024</v>
      </c>
      <c r="M172" s="26">
        <v>1.83</v>
      </c>
      <c r="N172" s="26">
        <v>0.15009953386605779</v>
      </c>
      <c r="O172" s="268">
        <f t="shared" si="5"/>
        <v>6.5481278367653398E-2</v>
      </c>
      <c r="P172" s="259">
        <v>5.2339040900341201E-2</v>
      </c>
      <c r="Q172" s="259">
        <v>1.3142237467312199E-2</v>
      </c>
      <c r="R172" s="314">
        <v>0</v>
      </c>
      <c r="S172" s="89">
        <v>2.1600456651494199E-2</v>
      </c>
      <c r="T172" s="89">
        <v>1.0394977107979998E-3</v>
      </c>
      <c r="U172" s="89">
        <v>4.2841324005361205E-2</v>
      </c>
      <c r="V172" s="89">
        <v>0</v>
      </c>
      <c r="W172" s="102">
        <v>1.1905229166666666E-2</v>
      </c>
      <c r="X172" s="104">
        <v>52.729780157378116</v>
      </c>
      <c r="Y172" s="104">
        <v>36.505232416646386</v>
      </c>
      <c r="Z172" s="104">
        <v>59.090909090909093</v>
      </c>
      <c r="AA172" s="104">
        <v>40.909090909090914</v>
      </c>
      <c r="AB172" s="284">
        <v>3.26</v>
      </c>
      <c r="AC172" s="115">
        <v>204</v>
      </c>
      <c r="AD172" s="115">
        <v>48</v>
      </c>
      <c r="AE172" s="263">
        <v>0</v>
      </c>
      <c r="AF172" s="287">
        <v>1</v>
      </c>
      <c r="AG172" s="130">
        <v>13</v>
      </c>
      <c r="AI172" s="50"/>
    </row>
    <row r="173" spans="1:35" s="53" customFormat="1" ht="15" customHeight="1" x14ac:dyDescent="0.25">
      <c r="A173" s="14" t="s">
        <v>310</v>
      </c>
      <c r="B173" s="8">
        <v>351260</v>
      </c>
      <c r="C173" s="15">
        <v>0</v>
      </c>
      <c r="D173" s="59">
        <v>14</v>
      </c>
      <c r="E173" s="269">
        <v>14</v>
      </c>
      <c r="F173" s="270">
        <v>30</v>
      </c>
      <c r="G173" s="204"/>
      <c r="H173" s="4" t="s">
        <v>1205</v>
      </c>
      <c r="I173" s="1" t="s">
        <v>8</v>
      </c>
      <c r="J173" s="26">
        <v>304.51</v>
      </c>
      <c r="K173" s="26">
        <v>1.110736550608828</v>
      </c>
      <c r="L173" s="26">
        <v>1.5110019742516489</v>
      </c>
      <c r="M173" s="26">
        <v>3.38</v>
      </c>
      <c r="N173" s="26">
        <v>0.40026542364282092</v>
      </c>
      <c r="O173" s="268">
        <f t="shared" si="5"/>
        <v>0.18834057418021699</v>
      </c>
      <c r="P173" s="259">
        <v>0.18822749198541699</v>
      </c>
      <c r="Q173" s="259">
        <v>1.130821948E-4</v>
      </c>
      <c r="R173" s="314">
        <v>0</v>
      </c>
      <c r="S173" s="89">
        <v>1.1129520300099999E-2</v>
      </c>
      <c r="T173" s="89">
        <v>0</v>
      </c>
      <c r="U173" s="89">
        <v>0.17721105388011704</v>
      </c>
      <c r="V173" s="89">
        <v>0</v>
      </c>
      <c r="W173" s="102">
        <v>9.8954625000000004E-3</v>
      </c>
      <c r="X173" s="104">
        <v>160.91425568946832</v>
      </c>
      <c r="Y173" s="104">
        <v>3.2839644018258842</v>
      </c>
      <c r="Z173" s="104">
        <v>98</v>
      </c>
      <c r="AA173" s="104">
        <v>2</v>
      </c>
      <c r="AB173" s="284">
        <v>2.66</v>
      </c>
      <c r="AC173" s="115">
        <v>149</v>
      </c>
      <c r="AD173" s="115">
        <v>56</v>
      </c>
      <c r="AE173" s="263">
        <v>1</v>
      </c>
      <c r="AF173" s="287">
        <v>0</v>
      </c>
      <c r="AG173" s="130">
        <v>13</v>
      </c>
      <c r="AI173" s="50"/>
    </row>
    <row r="174" spans="1:35" s="53" customFormat="1" ht="15" customHeight="1" x14ac:dyDescent="0.25">
      <c r="A174" s="14" t="s">
        <v>311</v>
      </c>
      <c r="B174" s="8">
        <v>351270</v>
      </c>
      <c r="C174" s="15">
        <v>0</v>
      </c>
      <c r="D174" s="59">
        <v>5</v>
      </c>
      <c r="E174" s="269">
        <v>5</v>
      </c>
      <c r="F174" s="270">
        <v>30</v>
      </c>
      <c r="G174" s="204"/>
      <c r="H174" s="4" t="s">
        <v>1206</v>
      </c>
      <c r="I174" s="1" t="s">
        <v>9</v>
      </c>
      <c r="J174" s="26">
        <v>278.14</v>
      </c>
      <c r="K174" s="26">
        <v>0.8605706608320649</v>
      </c>
      <c r="L174" s="26">
        <v>1.3108692624302385</v>
      </c>
      <c r="M174" s="26">
        <v>3.49</v>
      </c>
      <c r="N174" s="26">
        <v>0.45029860159817359</v>
      </c>
      <c r="O174" s="268">
        <f t="shared" si="5"/>
        <v>7.8062670956596247E-2</v>
      </c>
      <c r="P174" s="259">
        <v>7.3810502013968049E-2</v>
      </c>
      <c r="Q174" s="259">
        <v>4.2521689426282001E-3</v>
      </c>
      <c r="R174" s="314">
        <v>0</v>
      </c>
      <c r="S174" s="89">
        <v>2.5818721204662502E-2</v>
      </c>
      <c r="T174" s="89">
        <v>2.279452036506E-3</v>
      </c>
      <c r="U174" s="89">
        <v>4.9964497715427762E-2</v>
      </c>
      <c r="V174" s="89">
        <v>0</v>
      </c>
      <c r="W174" s="102">
        <v>1.0159890624999999E-2</v>
      </c>
      <c r="X174" s="104">
        <v>97.182006594297732</v>
      </c>
      <c r="Y174" s="104">
        <v>33.802437076277471</v>
      </c>
      <c r="Z174" s="104">
        <v>74.193548387096769</v>
      </c>
      <c r="AA174" s="104">
        <v>25.806451612903224</v>
      </c>
      <c r="AB174" s="284">
        <v>1.53</v>
      </c>
      <c r="AC174" s="115">
        <v>100</v>
      </c>
      <c r="AD174" s="115">
        <v>18</v>
      </c>
      <c r="AE174" s="263">
        <v>0</v>
      </c>
      <c r="AF174" s="287">
        <v>0</v>
      </c>
      <c r="AG174" s="130">
        <v>18</v>
      </c>
      <c r="AI174" s="50"/>
    </row>
    <row r="175" spans="1:35" s="53" customFormat="1" ht="15" customHeight="1" x14ac:dyDescent="0.25">
      <c r="A175" s="14" t="s">
        <v>312</v>
      </c>
      <c r="B175" s="8">
        <v>351280</v>
      </c>
      <c r="C175" s="15">
        <v>0</v>
      </c>
      <c r="D175" s="59">
        <v>5</v>
      </c>
      <c r="E175" s="269">
        <v>5</v>
      </c>
      <c r="F175" s="270">
        <v>30</v>
      </c>
      <c r="G175" s="204"/>
      <c r="H175" s="4" t="s">
        <v>1207</v>
      </c>
      <c r="I175" s="1" t="s">
        <v>9</v>
      </c>
      <c r="J175" s="26">
        <v>154.72999999999999</v>
      </c>
      <c r="K175" s="26">
        <v>0.4703118727803145</v>
      </c>
      <c r="L175" s="26">
        <v>0.72047776255707763</v>
      </c>
      <c r="M175" s="26">
        <v>1.9</v>
      </c>
      <c r="N175" s="26">
        <v>0.25016588977676313</v>
      </c>
      <c r="O175" s="268">
        <f t="shared" si="5"/>
        <v>0.55973105000287404</v>
      </c>
      <c r="P175" s="259">
        <v>0.55358721441310799</v>
      </c>
      <c r="Q175" s="259">
        <v>6.1438355897660999E-3</v>
      </c>
      <c r="R175" s="314">
        <v>0</v>
      </c>
      <c r="S175" s="89">
        <v>0.23216438335897438</v>
      </c>
      <c r="T175" s="89">
        <v>0.31487214609638103</v>
      </c>
      <c r="U175" s="89">
        <v>1.26374429219479E-2</v>
      </c>
      <c r="V175" s="89">
        <v>5.7077625570799998E-5</v>
      </c>
      <c r="W175" s="102">
        <v>0.17202129762499999</v>
      </c>
      <c r="X175" s="104">
        <v>109.86880372261361</v>
      </c>
      <c r="Y175" s="104">
        <v>103.40593291540104</v>
      </c>
      <c r="Z175" s="104">
        <v>51.515151515151516</v>
      </c>
      <c r="AA175" s="104">
        <v>48.484848484848484</v>
      </c>
      <c r="AB175" s="284">
        <v>49.64</v>
      </c>
      <c r="AC175" s="115">
        <v>0</v>
      </c>
      <c r="AD175" s="115">
        <v>3350</v>
      </c>
      <c r="AE175" s="263">
        <v>10</v>
      </c>
      <c r="AF175" s="287">
        <v>0</v>
      </c>
      <c r="AG175" s="130">
        <v>9</v>
      </c>
      <c r="AI175" s="50"/>
    </row>
    <row r="176" spans="1:35" s="53" customFormat="1" ht="15" customHeight="1" x14ac:dyDescent="0.25">
      <c r="A176" s="14" t="s">
        <v>313</v>
      </c>
      <c r="B176" s="8">
        <v>351290</v>
      </c>
      <c r="C176" s="15">
        <v>0</v>
      </c>
      <c r="D176" s="59">
        <v>15</v>
      </c>
      <c r="E176" s="269">
        <v>15</v>
      </c>
      <c r="F176" s="270">
        <v>30</v>
      </c>
      <c r="G176" s="204"/>
      <c r="H176" s="4" t="s">
        <v>1208</v>
      </c>
      <c r="I176" s="1" t="s">
        <v>17</v>
      </c>
      <c r="J176" s="26">
        <v>441.33</v>
      </c>
      <c r="K176" s="26">
        <v>0.74049103373921865</v>
      </c>
      <c r="L176" s="26">
        <v>1.0807166438356166</v>
      </c>
      <c r="M176" s="26">
        <v>3.39</v>
      </c>
      <c r="N176" s="26">
        <v>0.34022561009639796</v>
      </c>
      <c r="O176" s="268">
        <f t="shared" si="5"/>
        <v>0.17402692206563022</v>
      </c>
      <c r="P176" s="259">
        <v>0.16826341364851802</v>
      </c>
      <c r="Q176" s="259">
        <v>5.7635084171121995E-3</v>
      </c>
      <c r="R176" s="314">
        <v>0</v>
      </c>
      <c r="S176" s="89">
        <v>6.59246575342E-4</v>
      </c>
      <c r="T176" s="89">
        <v>9.923896433911999E-4</v>
      </c>
      <c r="U176" s="89">
        <v>0.16933114581644701</v>
      </c>
      <c r="V176" s="89">
        <v>3.04414003045E-3</v>
      </c>
      <c r="W176" s="102">
        <v>1.8549479166666667E-2</v>
      </c>
      <c r="X176" s="104">
        <v>52.486617247923071</v>
      </c>
      <c r="Y176" s="104">
        <v>27.787032660665155</v>
      </c>
      <c r="Z176" s="104">
        <v>65.384615384615387</v>
      </c>
      <c r="AA176" s="104">
        <v>34.615384615384613</v>
      </c>
      <c r="AB176" s="284">
        <v>3.54</v>
      </c>
      <c r="AC176" s="115">
        <v>218</v>
      </c>
      <c r="AD176" s="115">
        <v>55</v>
      </c>
      <c r="AE176" s="263">
        <v>1</v>
      </c>
      <c r="AF176" s="287">
        <v>0</v>
      </c>
      <c r="AG176" s="130">
        <v>9</v>
      </c>
      <c r="AI176" s="50"/>
    </row>
    <row r="177" spans="1:35" s="53" customFormat="1" ht="15" customHeight="1" x14ac:dyDescent="0.25">
      <c r="A177" s="14" t="s">
        <v>314</v>
      </c>
      <c r="B177" s="8">
        <v>351300</v>
      </c>
      <c r="C177" s="15">
        <v>0</v>
      </c>
      <c r="D177" s="59">
        <v>6</v>
      </c>
      <c r="E177" s="269">
        <v>6</v>
      </c>
      <c r="F177" s="270">
        <v>30</v>
      </c>
      <c r="G177" s="204"/>
      <c r="H177" s="4" t="s">
        <v>1209</v>
      </c>
      <c r="I177" s="1" t="s">
        <v>16</v>
      </c>
      <c r="J177" s="26">
        <v>323.89</v>
      </c>
      <c r="K177" s="26">
        <v>0.98065028792491127</v>
      </c>
      <c r="L177" s="26">
        <v>1.571041787798072</v>
      </c>
      <c r="M177" s="26">
        <v>4.25</v>
      </c>
      <c r="N177" s="26">
        <v>0.59039149987316075</v>
      </c>
      <c r="O177" s="268">
        <f t="shared" si="5"/>
        <v>1.3006034242854507</v>
      </c>
      <c r="P177" s="259">
        <v>1.2626566206060128</v>
      </c>
      <c r="Q177" s="259">
        <v>3.7946803679437861E-2</v>
      </c>
      <c r="R177" s="314">
        <v>0</v>
      </c>
      <c r="S177" s="89">
        <v>1.2582576864562094</v>
      </c>
      <c r="T177" s="89">
        <v>2.1756468832444802E-2</v>
      </c>
      <c r="U177" s="89">
        <v>1.5342465345134001E-2</v>
      </c>
      <c r="V177" s="89">
        <v>5.2468036516629974E-3</v>
      </c>
      <c r="W177" s="102">
        <v>0.76221477500000001</v>
      </c>
      <c r="X177" s="104">
        <v>36.760433533110906</v>
      </c>
      <c r="Y177" s="104">
        <v>326.75940918320805</v>
      </c>
      <c r="Z177" s="104">
        <v>10.112359550561797</v>
      </c>
      <c r="AA177" s="104">
        <v>89.887640449438194</v>
      </c>
      <c r="AB177" s="284">
        <v>206.59</v>
      </c>
      <c r="AC177" s="115">
        <v>2017</v>
      </c>
      <c r="AD177" s="115">
        <v>10379</v>
      </c>
      <c r="AE177" s="263">
        <v>17</v>
      </c>
      <c r="AF177" s="287">
        <v>3</v>
      </c>
      <c r="AG177" s="130">
        <v>16</v>
      </c>
      <c r="AI177" s="50"/>
    </row>
    <row r="178" spans="1:35" s="53" customFormat="1" ht="15" customHeight="1" x14ac:dyDescent="0.25">
      <c r="A178" s="14" t="s">
        <v>315</v>
      </c>
      <c r="B178" s="8">
        <v>351310</v>
      </c>
      <c r="C178" s="15">
        <v>0</v>
      </c>
      <c r="D178" s="59">
        <v>4</v>
      </c>
      <c r="E178" s="269">
        <v>4</v>
      </c>
      <c r="F178" s="270">
        <v>30</v>
      </c>
      <c r="G178" s="204"/>
      <c r="H178" s="4" t="s">
        <v>1210</v>
      </c>
      <c r="I178" s="1" t="s">
        <v>15</v>
      </c>
      <c r="J178" s="26">
        <v>311.33999999999997</v>
      </c>
      <c r="K178" s="26">
        <v>1.0206768302891933</v>
      </c>
      <c r="L178" s="26">
        <v>1.5009953386605783</v>
      </c>
      <c r="M178" s="26">
        <v>4.4800000000000004</v>
      </c>
      <c r="N178" s="26">
        <v>0.48031850837138501</v>
      </c>
      <c r="O178" s="268">
        <f t="shared" si="5"/>
        <v>4.3111270819906039E-2</v>
      </c>
      <c r="P178" s="259">
        <v>3.0180821775273599E-2</v>
      </c>
      <c r="Q178" s="259">
        <v>1.2930449044632438E-2</v>
      </c>
      <c r="R178" s="314">
        <v>0</v>
      </c>
      <c r="S178" s="89">
        <v>3.1782724421374406E-3</v>
      </c>
      <c r="T178" s="89">
        <v>2.8841705295050003E-3</v>
      </c>
      <c r="U178" s="89">
        <v>1.5758416999592999E-2</v>
      </c>
      <c r="V178" s="89">
        <v>2.1290410848670598E-2</v>
      </c>
      <c r="W178" s="102">
        <v>9.7409939391203695E-2</v>
      </c>
      <c r="X178" s="104">
        <v>53.197099580643716</v>
      </c>
      <c r="Y178" s="104">
        <v>130.03735453046241</v>
      </c>
      <c r="Z178" s="104">
        <v>29.032258064516132</v>
      </c>
      <c r="AA178" s="104">
        <v>70.967741935483872</v>
      </c>
      <c r="AB178" s="284">
        <v>26.61</v>
      </c>
      <c r="AC178" s="115">
        <v>1245</v>
      </c>
      <c r="AD178" s="115">
        <v>551</v>
      </c>
      <c r="AE178" s="263">
        <v>3</v>
      </c>
      <c r="AF178" s="287">
        <v>0</v>
      </c>
      <c r="AG178" s="130">
        <v>5</v>
      </c>
      <c r="AI178" s="50"/>
    </row>
    <row r="179" spans="1:35" s="53" customFormat="1" ht="15" customHeight="1" x14ac:dyDescent="0.25">
      <c r="A179" s="14" t="s">
        <v>316</v>
      </c>
      <c r="B179" s="8">
        <v>351320</v>
      </c>
      <c r="C179" s="15">
        <v>0</v>
      </c>
      <c r="D179" s="59">
        <v>8</v>
      </c>
      <c r="E179" s="269">
        <v>8</v>
      </c>
      <c r="F179" s="270">
        <v>30</v>
      </c>
      <c r="G179" s="204"/>
      <c r="H179" s="4" t="s">
        <v>1211</v>
      </c>
      <c r="I179" s="1" t="s">
        <v>51</v>
      </c>
      <c r="J179" s="26">
        <v>385.46</v>
      </c>
      <c r="K179" s="26">
        <v>1.1807829997463217</v>
      </c>
      <c r="L179" s="26">
        <v>1.9412873046676813</v>
      </c>
      <c r="M179" s="26">
        <v>6.18</v>
      </c>
      <c r="N179" s="26">
        <v>0.76050430492135956</v>
      </c>
      <c r="O179" s="268">
        <f t="shared" si="5"/>
        <v>0.39240604917182315</v>
      </c>
      <c r="P179" s="259">
        <v>0.37839166580925282</v>
      </c>
      <c r="Q179" s="259">
        <v>1.40143833625703E-2</v>
      </c>
      <c r="R179" s="314">
        <v>1.1324200913242009E-3</v>
      </c>
      <c r="S179" s="89">
        <v>2.8676027399789597E-2</v>
      </c>
      <c r="T179" s="89">
        <v>1.0262557077621E-2</v>
      </c>
      <c r="U179" s="89">
        <v>0.35346746469441248</v>
      </c>
      <c r="V179" s="89">
        <v>0</v>
      </c>
      <c r="W179" s="102">
        <v>1.5061358072916663E-2</v>
      </c>
      <c r="X179" s="104">
        <v>147.87526591604836</v>
      </c>
      <c r="Y179" s="104">
        <v>23.348726197270796</v>
      </c>
      <c r="Z179" s="104">
        <v>86.36363636363636</v>
      </c>
      <c r="AA179" s="104">
        <v>13.636363636363635</v>
      </c>
      <c r="AB179" s="284">
        <v>4.21</v>
      </c>
      <c r="AC179" s="115">
        <v>287</v>
      </c>
      <c r="AD179" s="115">
        <v>38</v>
      </c>
      <c r="AE179" s="263">
        <v>1</v>
      </c>
      <c r="AF179" s="287">
        <v>0</v>
      </c>
      <c r="AG179" s="130">
        <v>43</v>
      </c>
      <c r="AI179" s="50"/>
    </row>
    <row r="180" spans="1:35" s="53" customFormat="1" ht="15" customHeight="1" x14ac:dyDescent="0.25">
      <c r="A180" s="14" t="s">
        <v>317</v>
      </c>
      <c r="B180" s="8">
        <v>351330</v>
      </c>
      <c r="C180" s="15">
        <v>0</v>
      </c>
      <c r="D180" s="59">
        <v>17</v>
      </c>
      <c r="E180" s="269">
        <v>17</v>
      </c>
      <c r="F180" s="270">
        <v>30</v>
      </c>
      <c r="G180" s="204"/>
      <c r="H180" s="4" t="s">
        <v>1212</v>
      </c>
      <c r="I180" s="1" t="s">
        <v>7</v>
      </c>
      <c r="J180" s="26">
        <v>149.16999999999999</v>
      </c>
      <c r="K180" s="26">
        <v>0.58038486428209024</v>
      </c>
      <c r="L180" s="26">
        <v>0.73048439814814814</v>
      </c>
      <c r="M180" s="26">
        <v>1.37</v>
      </c>
      <c r="N180" s="26">
        <v>0.1500995338660579</v>
      </c>
      <c r="O180" s="268">
        <f t="shared" si="5"/>
        <v>0.11902214733978</v>
      </c>
      <c r="P180" s="259">
        <v>0.11384132524604</v>
      </c>
      <c r="Q180" s="259">
        <v>5.18082209374E-3</v>
      </c>
      <c r="R180" s="314">
        <v>0.21550843480466769</v>
      </c>
      <c r="S180" s="89">
        <v>5.18082209374E-3</v>
      </c>
      <c r="T180" s="89">
        <v>0</v>
      </c>
      <c r="U180" s="89">
        <v>0.11384132524604</v>
      </c>
      <c r="V180" s="89">
        <v>0</v>
      </c>
      <c r="W180" s="102">
        <v>4.5193479166666661E-3</v>
      </c>
      <c r="X180" s="104">
        <v>40.222564858885839</v>
      </c>
      <c r="Y180" s="104">
        <v>13.407521619628612</v>
      </c>
      <c r="Z180" s="104">
        <v>75</v>
      </c>
      <c r="AA180" s="104">
        <v>25</v>
      </c>
      <c r="AB180" s="284">
        <v>1.03</v>
      </c>
      <c r="AC180" s="115">
        <v>63</v>
      </c>
      <c r="AD180" s="115">
        <v>16</v>
      </c>
      <c r="AE180" s="263">
        <v>0</v>
      </c>
      <c r="AF180" s="287">
        <v>0</v>
      </c>
      <c r="AG180" s="130">
        <v>1</v>
      </c>
      <c r="AI180" s="50"/>
    </row>
    <row r="181" spans="1:35" s="53" customFormat="1" ht="15" customHeight="1" x14ac:dyDescent="0.25">
      <c r="A181" s="14" t="s">
        <v>318</v>
      </c>
      <c r="B181" s="8">
        <v>351340</v>
      </c>
      <c r="C181" s="15">
        <v>0</v>
      </c>
      <c r="D181" s="59">
        <v>2</v>
      </c>
      <c r="E181" s="269">
        <v>2</v>
      </c>
      <c r="F181" s="270">
        <v>30</v>
      </c>
      <c r="G181" s="204"/>
      <c r="H181" s="4" t="s">
        <v>1213</v>
      </c>
      <c r="I181" s="1" t="s">
        <v>6</v>
      </c>
      <c r="J181" s="26">
        <v>304.57</v>
      </c>
      <c r="K181" s="26">
        <v>1.5410218810248604</v>
      </c>
      <c r="L181" s="26">
        <v>2.0013271182141046</v>
      </c>
      <c r="M181" s="26">
        <v>4.63</v>
      </c>
      <c r="N181" s="26">
        <v>0.46030523718924421</v>
      </c>
      <c r="O181" s="268">
        <f t="shared" si="5"/>
        <v>1.6948401786646399E-2</v>
      </c>
      <c r="P181" s="259">
        <v>8.080821817736299E-3</v>
      </c>
      <c r="Q181" s="259">
        <v>8.8675799689101002E-3</v>
      </c>
      <c r="R181" s="314">
        <v>3.241219558599695E-2</v>
      </c>
      <c r="S181" s="89">
        <v>3.2876712546500001E-3</v>
      </c>
      <c r="T181" s="89">
        <v>6.0593607636111003E-3</v>
      </c>
      <c r="U181" s="89">
        <v>6.6054793579970001E-3</v>
      </c>
      <c r="V181" s="89">
        <v>9.9589041038829988E-4</v>
      </c>
      <c r="W181" s="102">
        <v>0.23215919541666663</v>
      </c>
      <c r="X181" s="104">
        <v>32.833174639655908</v>
      </c>
      <c r="Y181" s="104">
        <v>32.833174639655908</v>
      </c>
      <c r="Z181" s="104">
        <v>50</v>
      </c>
      <c r="AA181" s="104">
        <v>50</v>
      </c>
      <c r="AB181" s="284">
        <v>63.21</v>
      </c>
      <c r="AC181" s="115">
        <v>0</v>
      </c>
      <c r="AD181" s="115">
        <v>4267</v>
      </c>
      <c r="AE181" s="263">
        <v>10</v>
      </c>
      <c r="AF181" s="287">
        <v>1</v>
      </c>
      <c r="AG181" s="130">
        <v>13</v>
      </c>
      <c r="AI181" s="50"/>
    </row>
    <row r="182" spans="1:35" s="53" customFormat="1" ht="15" customHeight="1" x14ac:dyDescent="0.25">
      <c r="A182" s="14" t="s">
        <v>319</v>
      </c>
      <c r="B182" s="8">
        <v>351350</v>
      </c>
      <c r="C182" s="15">
        <v>0</v>
      </c>
      <c r="D182" s="59">
        <v>7</v>
      </c>
      <c r="E182" s="269">
        <v>7</v>
      </c>
      <c r="F182" s="270">
        <v>30</v>
      </c>
      <c r="G182" s="204"/>
      <c r="H182" s="4" t="s">
        <v>1214</v>
      </c>
      <c r="I182" s="1" t="s">
        <v>14</v>
      </c>
      <c r="J182" s="26">
        <v>142.28</v>
      </c>
      <c r="K182" s="26">
        <v>1.881247491121258</v>
      </c>
      <c r="L182" s="26">
        <v>2.8518911434550991</v>
      </c>
      <c r="M182" s="26">
        <v>7.63</v>
      </c>
      <c r="N182" s="26">
        <v>0.97064365233384109</v>
      </c>
      <c r="O182" s="268">
        <f t="shared" si="5"/>
        <v>7.0560924654288781</v>
      </c>
      <c r="P182" s="259">
        <v>7.025805936104784</v>
      </c>
      <c r="Q182" s="259">
        <v>3.0286529324093984E-2</v>
      </c>
      <c r="R182" s="314">
        <v>0</v>
      </c>
      <c r="S182" s="89">
        <v>2.0171232950199E-3</v>
      </c>
      <c r="T182" s="89">
        <v>7.0312557076266335</v>
      </c>
      <c r="U182" s="89">
        <v>0</v>
      </c>
      <c r="V182" s="89">
        <v>2.281963450722399E-2</v>
      </c>
      <c r="W182" s="102">
        <v>0.3740754004166667</v>
      </c>
      <c r="X182" s="104">
        <v>295.19257801518137</v>
      </c>
      <c r="Y182" s="104">
        <v>231.93702558335679</v>
      </c>
      <c r="Z182" s="104">
        <v>56.000000000000007</v>
      </c>
      <c r="AA182" s="104">
        <v>44</v>
      </c>
      <c r="AB182" s="284">
        <v>114.31</v>
      </c>
      <c r="AC182" s="115">
        <v>3647</v>
      </c>
      <c r="AD182" s="115">
        <v>3211</v>
      </c>
      <c r="AE182" s="263">
        <v>40</v>
      </c>
      <c r="AF182" s="287">
        <v>4</v>
      </c>
      <c r="AG182" s="130">
        <v>38</v>
      </c>
      <c r="AI182" s="50"/>
    </row>
    <row r="183" spans="1:35" s="53" customFormat="1" ht="15" customHeight="1" x14ac:dyDescent="0.25">
      <c r="A183" s="14" t="s">
        <v>320</v>
      </c>
      <c r="B183" s="8">
        <v>351360</v>
      </c>
      <c r="C183" s="15">
        <v>0</v>
      </c>
      <c r="D183" s="59">
        <v>2</v>
      </c>
      <c r="E183" s="269">
        <v>2</v>
      </c>
      <c r="F183" s="270">
        <v>30</v>
      </c>
      <c r="G183" s="204"/>
      <c r="H183" s="4" t="s">
        <v>1215</v>
      </c>
      <c r="I183" s="1" t="s">
        <v>6</v>
      </c>
      <c r="J183" s="26">
        <v>1407.17</v>
      </c>
      <c r="K183" s="26">
        <v>7.0746913628868606</v>
      </c>
      <c r="L183" s="26">
        <v>9.236124650558093</v>
      </c>
      <c r="M183" s="26">
        <v>21.29</v>
      </c>
      <c r="N183" s="26">
        <v>2.1614332876712323</v>
      </c>
      <c r="O183" s="268">
        <f t="shared" si="5"/>
        <v>0.13448493105633452</v>
      </c>
      <c r="P183" s="259">
        <v>0.12996438311112452</v>
      </c>
      <c r="Q183" s="259">
        <v>4.5205479452100003E-3</v>
      </c>
      <c r="R183" s="314">
        <v>0</v>
      </c>
      <c r="S183" s="89">
        <v>1.8046575572399998E-2</v>
      </c>
      <c r="T183" s="89">
        <v>0</v>
      </c>
      <c r="U183" s="89">
        <v>0.11597808152570251</v>
      </c>
      <c r="V183" s="89">
        <v>4.6027395823200002E-4</v>
      </c>
      <c r="W183" s="102">
        <v>5.2624766775023618E-2</v>
      </c>
      <c r="X183" s="104">
        <v>12.080985239878622</v>
      </c>
      <c r="Y183" s="104">
        <v>1.4212923811621907</v>
      </c>
      <c r="Z183" s="104">
        <v>89.473684210526315</v>
      </c>
      <c r="AA183" s="104">
        <v>10.526315789473683</v>
      </c>
      <c r="AB183" s="284">
        <v>8.6</v>
      </c>
      <c r="AC183" s="115">
        <v>63</v>
      </c>
      <c r="AD183" s="115">
        <v>601</v>
      </c>
      <c r="AE183" s="263">
        <v>2</v>
      </c>
      <c r="AF183" s="287">
        <v>0</v>
      </c>
      <c r="AG183" s="130">
        <v>32</v>
      </c>
      <c r="AI183" s="50"/>
    </row>
    <row r="184" spans="1:35" s="53" customFormat="1" ht="15" customHeight="1" x14ac:dyDescent="0.25">
      <c r="A184" s="14" t="s">
        <v>321</v>
      </c>
      <c r="B184" s="8">
        <v>351370</v>
      </c>
      <c r="C184" s="15">
        <v>0</v>
      </c>
      <c r="D184" s="59">
        <v>9</v>
      </c>
      <c r="E184" s="269">
        <v>9</v>
      </c>
      <c r="F184" s="270">
        <v>30</v>
      </c>
      <c r="G184" s="204"/>
      <c r="H184" s="4" t="s">
        <v>1216</v>
      </c>
      <c r="I184" s="1" t="s">
        <v>18</v>
      </c>
      <c r="J184" s="26">
        <v>755.23</v>
      </c>
      <c r="K184" s="26">
        <v>2.4816456265854896</v>
      </c>
      <c r="L184" s="26">
        <v>3.692448533105023</v>
      </c>
      <c r="M184" s="26">
        <v>10.210000000000001</v>
      </c>
      <c r="N184" s="26">
        <v>1.2108029065195334</v>
      </c>
      <c r="O184" s="268">
        <f t="shared" si="5"/>
        <v>1.8641952088197575</v>
      </c>
      <c r="P184" s="259">
        <v>1.3852368346422064</v>
      </c>
      <c r="Q184" s="259">
        <v>0.47895837417755127</v>
      </c>
      <c r="R184" s="314">
        <v>7.7008181126331815E-2</v>
      </c>
      <c r="S184" s="89">
        <v>0.15039048719906292</v>
      </c>
      <c r="T184" s="89">
        <v>0.40196499245924189</v>
      </c>
      <c r="U184" s="89">
        <v>1.3118397291614528</v>
      </c>
      <c r="V184" s="89">
        <v>0</v>
      </c>
      <c r="W184" s="102">
        <v>8.691017304050927E-2</v>
      </c>
      <c r="X184" s="104">
        <v>80.770096526885837</v>
      </c>
      <c r="Y184" s="104">
        <v>56.936297551739202</v>
      </c>
      <c r="Z184" s="104">
        <v>58.653846153846153</v>
      </c>
      <c r="AA184" s="104">
        <v>41.346153846153847</v>
      </c>
      <c r="AB184" s="284">
        <v>23.54</v>
      </c>
      <c r="AC184" s="115">
        <v>0</v>
      </c>
      <c r="AD184" s="115">
        <v>1589</v>
      </c>
      <c r="AE184" s="263">
        <v>3</v>
      </c>
      <c r="AF184" s="287">
        <v>0</v>
      </c>
      <c r="AG184" s="130">
        <v>42</v>
      </c>
      <c r="AI184" s="50"/>
    </row>
    <row r="185" spans="1:35" s="53" customFormat="1" ht="15" customHeight="1" x14ac:dyDescent="0.25">
      <c r="A185" s="14" t="s">
        <v>322</v>
      </c>
      <c r="B185" s="8">
        <v>351380</v>
      </c>
      <c r="C185" s="15">
        <v>0</v>
      </c>
      <c r="D185" s="59">
        <v>6</v>
      </c>
      <c r="E185" s="269">
        <v>6</v>
      </c>
      <c r="F185" s="270">
        <v>30</v>
      </c>
      <c r="G185" s="204"/>
      <c r="H185" s="4" t="s">
        <v>1217</v>
      </c>
      <c r="I185" s="1" t="s">
        <v>16</v>
      </c>
      <c r="J185" s="26">
        <v>30.65</v>
      </c>
      <c r="K185" s="26">
        <v>0.10006635591070523</v>
      </c>
      <c r="L185" s="26">
        <v>0.16010616945712836</v>
      </c>
      <c r="M185" s="26">
        <v>0.43</v>
      </c>
      <c r="N185" s="26">
        <v>6.0039813546423126E-2</v>
      </c>
      <c r="O185" s="268">
        <f t="shared" si="5"/>
        <v>0.12353980189552977</v>
      </c>
      <c r="P185" s="259">
        <v>0</v>
      </c>
      <c r="Q185" s="259">
        <v>0.12353980189552977</v>
      </c>
      <c r="R185" s="314">
        <v>0</v>
      </c>
      <c r="S185" s="89">
        <v>9.8331811353666986E-3</v>
      </c>
      <c r="T185" s="89">
        <v>3.7054566169483091E-2</v>
      </c>
      <c r="U185" s="89">
        <v>0</v>
      </c>
      <c r="V185" s="89">
        <v>7.6652054590680002E-2</v>
      </c>
      <c r="W185" s="102">
        <v>1.3730721180555556</v>
      </c>
      <c r="X185" s="104">
        <v>0</v>
      </c>
      <c r="Y185" s="104">
        <v>2316.4763458401303</v>
      </c>
      <c r="Z185" s="104">
        <v>0</v>
      </c>
      <c r="AA185" s="104">
        <v>100</v>
      </c>
      <c r="AB185" s="284">
        <v>371.19</v>
      </c>
      <c r="AC185" s="115">
        <v>5249</v>
      </c>
      <c r="AD185" s="115">
        <v>17022</v>
      </c>
      <c r="AE185" s="263">
        <v>29</v>
      </c>
      <c r="AF185" s="287">
        <v>0</v>
      </c>
      <c r="AG185" s="130">
        <v>0</v>
      </c>
      <c r="AI185" s="50"/>
    </row>
    <row r="186" spans="1:35" s="53" customFormat="1" ht="15" customHeight="1" x14ac:dyDescent="0.25">
      <c r="A186" s="14" t="s">
        <v>323</v>
      </c>
      <c r="B186" s="8">
        <v>351385</v>
      </c>
      <c r="C186" s="15">
        <v>0</v>
      </c>
      <c r="D186" s="59">
        <v>18</v>
      </c>
      <c r="E186" s="269">
        <v>18</v>
      </c>
      <c r="F186" s="270">
        <v>30</v>
      </c>
      <c r="G186" s="204"/>
      <c r="H186" s="4" t="s">
        <v>1218</v>
      </c>
      <c r="I186" s="1" t="s">
        <v>1</v>
      </c>
      <c r="J186" s="26">
        <v>88.4</v>
      </c>
      <c r="K186" s="26">
        <v>0.16010616945712836</v>
      </c>
      <c r="L186" s="26">
        <v>0.20013271182141046</v>
      </c>
      <c r="M186" s="26">
        <v>0.65</v>
      </c>
      <c r="N186" s="26">
        <v>4.0026542364282103E-2</v>
      </c>
      <c r="O186" s="268">
        <f t="shared" si="5"/>
        <v>3.3082344026716885E-2</v>
      </c>
      <c r="P186" s="259">
        <v>3.2132572299478884E-2</v>
      </c>
      <c r="Q186" s="259">
        <v>9.4977172723800004E-4</v>
      </c>
      <c r="R186" s="314">
        <v>0</v>
      </c>
      <c r="S186" s="89">
        <v>6.84931506849E-4</v>
      </c>
      <c r="T186" s="89">
        <v>9.4977172723800004E-4</v>
      </c>
      <c r="U186" s="89">
        <v>3.1447640792629884E-2</v>
      </c>
      <c r="V186" s="89">
        <v>0</v>
      </c>
      <c r="W186" s="102">
        <v>3.3995687500000004E-3</v>
      </c>
      <c r="X186" s="104">
        <v>67.873303167420815</v>
      </c>
      <c r="Y186" s="104">
        <v>11.312217194570135</v>
      </c>
      <c r="Z186" s="104">
        <v>85.714285714285708</v>
      </c>
      <c r="AA186" s="104">
        <v>14.285714285714285</v>
      </c>
      <c r="AB186" s="284">
        <v>0.94</v>
      </c>
      <c r="AC186" s="115">
        <v>57</v>
      </c>
      <c r="AD186" s="115">
        <v>15</v>
      </c>
      <c r="AE186" s="263">
        <v>0</v>
      </c>
      <c r="AF186" s="287">
        <v>0</v>
      </c>
      <c r="AG186" s="130">
        <v>2</v>
      </c>
      <c r="AI186" s="50"/>
    </row>
    <row r="187" spans="1:35" s="53" customFormat="1" ht="15" customHeight="1" x14ac:dyDescent="0.25">
      <c r="A187" s="14" t="s">
        <v>324</v>
      </c>
      <c r="B187" s="8">
        <v>351390</v>
      </c>
      <c r="C187" s="15">
        <v>0</v>
      </c>
      <c r="D187" s="59">
        <v>4</v>
      </c>
      <c r="E187" s="269">
        <v>4</v>
      </c>
      <c r="F187" s="270">
        <v>30</v>
      </c>
      <c r="G187" s="204"/>
      <c r="H187" s="4" t="s">
        <v>1219</v>
      </c>
      <c r="I187" s="1" t="s">
        <v>15</v>
      </c>
      <c r="J187" s="26">
        <v>222.26</v>
      </c>
      <c r="K187" s="26">
        <v>0.73048439814814814</v>
      </c>
      <c r="L187" s="26">
        <v>1.0807166438356166</v>
      </c>
      <c r="M187" s="26">
        <v>3.43</v>
      </c>
      <c r="N187" s="26">
        <v>0.35023224568746847</v>
      </c>
      <c r="O187" s="268">
        <f t="shared" si="5"/>
        <v>0.13865682852245678</v>
      </c>
      <c r="P187" s="259">
        <v>0.13865682852245678</v>
      </c>
      <c r="Q187" s="259">
        <v>0</v>
      </c>
      <c r="R187" s="314">
        <v>0</v>
      </c>
      <c r="S187" s="89">
        <v>4.2785388142429999E-2</v>
      </c>
      <c r="T187" s="89">
        <v>1.07305935801E-5</v>
      </c>
      <c r="U187" s="89">
        <v>8.7102148126282697E-2</v>
      </c>
      <c r="V187" s="89">
        <v>8.7585616601639996E-3</v>
      </c>
      <c r="W187" s="102">
        <v>1.9272611458333335E-2</v>
      </c>
      <c r="X187" s="104">
        <v>269.95410780167373</v>
      </c>
      <c r="Y187" s="104">
        <v>0</v>
      </c>
      <c r="Z187" s="104">
        <v>100</v>
      </c>
      <c r="AA187" s="104">
        <v>0</v>
      </c>
      <c r="AB187" s="284">
        <v>5.38</v>
      </c>
      <c r="AC187" s="115">
        <v>321</v>
      </c>
      <c r="AD187" s="115">
        <v>94</v>
      </c>
      <c r="AE187" s="263">
        <v>1</v>
      </c>
      <c r="AF187" s="287">
        <v>0</v>
      </c>
      <c r="AG187" s="130">
        <v>28</v>
      </c>
      <c r="AI187" s="50"/>
    </row>
    <row r="188" spans="1:35" s="53" customFormat="1" ht="15" customHeight="1" x14ac:dyDescent="0.25">
      <c r="A188" s="14" t="s">
        <v>325</v>
      </c>
      <c r="B188" s="8">
        <v>351400</v>
      </c>
      <c r="C188" s="15">
        <v>0</v>
      </c>
      <c r="D188" s="59">
        <v>16</v>
      </c>
      <c r="E188" s="269">
        <v>16</v>
      </c>
      <c r="F188" s="270">
        <v>30</v>
      </c>
      <c r="G188" s="204"/>
      <c r="H188" s="4" t="s">
        <v>1220</v>
      </c>
      <c r="I188" s="1" t="s">
        <v>0</v>
      </c>
      <c r="J188" s="26">
        <v>150.09</v>
      </c>
      <c r="K188" s="26">
        <v>0.44029196600710296</v>
      </c>
      <c r="L188" s="26">
        <v>0.6204114066463724</v>
      </c>
      <c r="M188" s="26">
        <v>1.64</v>
      </c>
      <c r="N188" s="26">
        <v>0.18011944063926943</v>
      </c>
      <c r="O188" s="268">
        <f t="shared" si="5"/>
        <v>1.1815068493150999E-2</v>
      </c>
      <c r="P188" s="259">
        <v>6.84931506849E-4</v>
      </c>
      <c r="Q188" s="259">
        <v>1.1130136986301999E-2</v>
      </c>
      <c r="R188" s="314">
        <v>0</v>
      </c>
      <c r="S188" s="89">
        <v>1.027397260274E-2</v>
      </c>
      <c r="T188" s="89">
        <v>8.5616438356199995E-4</v>
      </c>
      <c r="U188" s="89">
        <v>0</v>
      </c>
      <c r="V188" s="89">
        <v>6.84931506849E-4</v>
      </c>
      <c r="W188" s="102">
        <v>2.11987765625E-2</v>
      </c>
      <c r="X188" s="104">
        <v>13.214337693826915</v>
      </c>
      <c r="Y188" s="104">
        <v>39.643013081480738</v>
      </c>
      <c r="Z188" s="104">
        <v>25</v>
      </c>
      <c r="AA188" s="104">
        <v>75</v>
      </c>
      <c r="AB188" s="284">
        <v>5.88</v>
      </c>
      <c r="AC188" s="115">
        <v>422</v>
      </c>
      <c r="AD188" s="115">
        <v>32</v>
      </c>
      <c r="AE188" s="263">
        <v>1</v>
      </c>
      <c r="AF188" s="287">
        <v>0</v>
      </c>
      <c r="AG188" s="130">
        <v>3</v>
      </c>
      <c r="AI188" s="50"/>
    </row>
    <row r="189" spans="1:35" s="53" customFormat="1" ht="15" customHeight="1" x14ac:dyDescent="0.25">
      <c r="A189" s="14" t="s">
        <v>326</v>
      </c>
      <c r="B189" s="8">
        <v>351410</v>
      </c>
      <c r="C189" s="15">
        <v>0</v>
      </c>
      <c r="D189" s="59">
        <v>13</v>
      </c>
      <c r="E189" s="269">
        <v>13</v>
      </c>
      <c r="F189" s="270">
        <v>30</v>
      </c>
      <c r="G189" s="204"/>
      <c r="H189" s="4" t="s">
        <v>1221</v>
      </c>
      <c r="I189" s="1" t="s">
        <v>10</v>
      </c>
      <c r="J189" s="26">
        <v>632.55999999999995</v>
      </c>
      <c r="K189" s="26">
        <v>2.0213403893962458</v>
      </c>
      <c r="L189" s="26">
        <v>2.7518247875443937</v>
      </c>
      <c r="M189" s="26">
        <v>6.18</v>
      </c>
      <c r="N189" s="26">
        <v>0.73048439814814792</v>
      </c>
      <c r="O189" s="268">
        <f t="shared" si="5"/>
        <v>0.74131031961406146</v>
      </c>
      <c r="P189" s="259">
        <v>0.72935217655218432</v>
      </c>
      <c r="Q189" s="259">
        <v>1.19581430618772E-2</v>
      </c>
      <c r="R189" s="314">
        <v>0</v>
      </c>
      <c r="S189" s="89">
        <v>0.46570152206287124</v>
      </c>
      <c r="T189" s="89">
        <v>2.778508396815E-3</v>
      </c>
      <c r="U189" s="89">
        <v>2.6254946688375198E-2</v>
      </c>
      <c r="V189" s="89">
        <v>0.24657534246599999</v>
      </c>
      <c r="W189" s="102">
        <v>7.3414515854166654E-2</v>
      </c>
      <c r="X189" s="104">
        <v>45.597083400262697</v>
      </c>
      <c r="Y189" s="104">
        <v>40.232720647290613</v>
      </c>
      <c r="Z189" s="104">
        <v>53.125</v>
      </c>
      <c r="AA189" s="104">
        <v>46.875</v>
      </c>
      <c r="AB189" s="284">
        <v>20.09</v>
      </c>
      <c r="AC189" s="115">
        <v>1174</v>
      </c>
      <c r="AD189" s="115">
        <v>182</v>
      </c>
      <c r="AE189" s="263">
        <v>1</v>
      </c>
      <c r="AF189" s="287">
        <v>0</v>
      </c>
      <c r="AG189" s="130">
        <v>5</v>
      </c>
      <c r="AI189" s="50"/>
    </row>
    <row r="190" spans="1:35" s="53" customFormat="1" ht="15" customHeight="1" x14ac:dyDescent="0.25">
      <c r="A190" s="14" t="s">
        <v>327</v>
      </c>
      <c r="B190" s="8">
        <v>351420</v>
      </c>
      <c r="C190" s="15">
        <v>0</v>
      </c>
      <c r="D190" s="59">
        <v>15</v>
      </c>
      <c r="E190" s="269">
        <v>15</v>
      </c>
      <c r="F190" s="270">
        <v>30</v>
      </c>
      <c r="G190" s="204"/>
      <c r="H190" s="4" t="s">
        <v>1222</v>
      </c>
      <c r="I190" s="1" t="s">
        <v>17</v>
      </c>
      <c r="J190" s="26">
        <v>78.14</v>
      </c>
      <c r="K190" s="26">
        <v>0.14009289827498733</v>
      </c>
      <c r="L190" s="26">
        <v>0.21013934741248097</v>
      </c>
      <c r="M190" s="26">
        <v>0.64</v>
      </c>
      <c r="N190" s="26">
        <v>7.0046449137493638E-2</v>
      </c>
      <c r="O190" s="268">
        <f t="shared" si="5"/>
        <v>2.00320013972103E-2</v>
      </c>
      <c r="P190" s="259">
        <v>1.13616818879143E-2</v>
      </c>
      <c r="Q190" s="259">
        <v>8.6703195092959987E-3</v>
      </c>
      <c r="R190" s="314">
        <v>0</v>
      </c>
      <c r="S190" s="89">
        <v>8.2136985047299993E-3</v>
      </c>
      <c r="T190" s="89">
        <v>0</v>
      </c>
      <c r="U190" s="89">
        <v>1.1818302892480299E-2</v>
      </c>
      <c r="V190" s="89">
        <v>0</v>
      </c>
      <c r="W190" s="102">
        <v>5.4036458333333332E-3</v>
      </c>
      <c r="X190" s="104">
        <v>102.38034297414896</v>
      </c>
      <c r="Y190" s="104">
        <v>38.39262861530586</v>
      </c>
      <c r="Z190" s="104">
        <v>72.727272727272734</v>
      </c>
      <c r="AA190" s="104">
        <v>27.27272727272727</v>
      </c>
      <c r="AB190" s="284">
        <v>1.39</v>
      </c>
      <c r="AC190" s="115">
        <v>93</v>
      </c>
      <c r="AD190" s="115">
        <v>15</v>
      </c>
      <c r="AE190" s="263">
        <v>0</v>
      </c>
      <c r="AF190" s="287">
        <v>0</v>
      </c>
      <c r="AG190" s="130">
        <v>4</v>
      </c>
      <c r="AI190" s="50"/>
    </row>
    <row r="191" spans="1:35" s="53" customFormat="1" ht="15" customHeight="1" x14ac:dyDescent="0.25">
      <c r="A191" s="14" t="s">
        <v>328</v>
      </c>
      <c r="B191" s="8">
        <v>351430</v>
      </c>
      <c r="C191" s="15">
        <v>0</v>
      </c>
      <c r="D191" s="59">
        <v>13</v>
      </c>
      <c r="E191" s="269">
        <v>13</v>
      </c>
      <c r="F191" s="270">
        <v>30</v>
      </c>
      <c r="G191" s="204"/>
      <c r="H191" s="4" t="s">
        <v>1223</v>
      </c>
      <c r="I191" s="1" t="s">
        <v>10</v>
      </c>
      <c r="J191" s="26">
        <v>205.98</v>
      </c>
      <c r="K191" s="26">
        <v>0.7004644913749366</v>
      </c>
      <c r="L191" s="26">
        <v>0.88058393201420593</v>
      </c>
      <c r="M191" s="26">
        <v>1.7</v>
      </c>
      <c r="N191" s="26">
        <v>0.18011944063926932</v>
      </c>
      <c r="O191" s="268">
        <f t="shared" si="5"/>
        <v>6.1463013393215707E-2</v>
      </c>
      <c r="P191" s="259">
        <v>2.8978766755206099E-2</v>
      </c>
      <c r="Q191" s="259">
        <v>3.2484246638009605E-2</v>
      </c>
      <c r="R191" s="314">
        <v>0</v>
      </c>
      <c r="S191" s="89">
        <v>3.2996803688149008E-2</v>
      </c>
      <c r="T191" s="89">
        <v>2.5091324345159999E-3</v>
      </c>
      <c r="U191" s="89">
        <v>2.3483104603795699E-2</v>
      </c>
      <c r="V191" s="89">
        <v>2.4739726667549998E-3</v>
      </c>
      <c r="W191" s="102">
        <v>2.0957299999999998E-2</v>
      </c>
      <c r="X191" s="104">
        <v>150.50004854840276</v>
      </c>
      <c r="Y191" s="104">
        <v>53.403243033304207</v>
      </c>
      <c r="Z191" s="104">
        <v>73.80952380952381</v>
      </c>
      <c r="AA191" s="104">
        <v>26.190476190476193</v>
      </c>
      <c r="AB191" s="284">
        <v>5.69</v>
      </c>
      <c r="AC191" s="115">
        <v>400</v>
      </c>
      <c r="AD191" s="115">
        <v>39</v>
      </c>
      <c r="AE191" s="263">
        <v>0</v>
      </c>
      <c r="AF191" s="287">
        <v>0</v>
      </c>
      <c r="AG191" s="130">
        <v>15</v>
      </c>
      <c r="AI191" s="50"/>
    </row>
    <row r="192" spans="1:35" s="53" customFormat="1" ht="15" customHeight="1" x14ac:dyDescent="0.25">
      <c r="A192" s="14" t="s">
        <v>329</v>
      </c>
      <c r="B192" s="8">
        <v>351440</v>
      </c>
      <c r="C192" s="15">
        <v>0</v>
      </c>
      <c r="D192" s="59">
        <v>20</v>
      </c>
      <c r="E192" s="269">
        <v>20</v>
      </c>
      <c r="F192" s="270">
        <v>30</v>
      </c>
      <c r="G192" s="204"/>
      <c r="H192" s="4" t="s">
        <v>1224</v>
      </c>
      <c r="I192" s="1" t="s">
        <v>3</v>
      </c>
      <c r="J192" s="26">
        <v>488.04</v>
      </c>
      <c r="K192" s="26">
        <v>1.2508294488838154</v>
      </c>
      <c r="L192" s="26">
        <v>1.6811147792998478</v>
      </c>
      <c r="M192" s="26">
        <v>3.72</v>
      </c>
      <c r="N192" s="26">
        <v>0.43028533041603234</v>
      </c>
      <c r="O192" s="268">
        <f t="shared" si="5"/>
        <v>0.31272480758948684</v>
      </c>
      <c r="P192" s="259">
        <v>4.3132420092425593E-2</v>
      </c>
      <c r="Q192" s="259">
        <v>0.26959238749706127</v>
      </c>
      <c r="R192" s="314">
        <v>0</v>
      </c>
      <c r="S192" s="89">
        <v>0.2394566186618301</v>
      </c>
      <c r="T192" s="89">
        <v>5.6334857399952011E-3</v>
      </c>
      <c r="U192" s="89">
        <v>6.0557077616888583E-2</v>
      </c>
      <c r="V192" s="89">
        <v>7.0776255707729998E-3</v>
      </c>
      <c r="W192" s="102">
        <v>0.1340660763888889</v>
      </c>
      <c r="X192" s="104">
        <v>80.124906279353937</v>
      </c>
      <c r="Y192" s="104">
        <v>407.90861378580183</v>
      </c>
      <c r="Z192" s="104">
        <v>16.417910447761194</v>
      </c>
      <c r="AA192" s="104">
        <v>83.582089552238799</v>
      </c>
      <c r="AB192" s="284">
        <v>33.869999999999997</v>
      </c>
      <c r="AC192" s="115">
        <v>1875</v>
      </c>
      <c r="AD192" s="115">
        <v>411</v>
      </c>
      <c r="AE192" s="263">
        <v>5</v>
      </c>
      <c r="AF192" s="287">
        <v>1</v>
      </c>
      <c r="AG192" s="130">
        <v>1</v>
      </c>
      <c r="AI192" s="50"/>
    </row>
    <row r="193" spans="1:35" s="53" customFormat="1" ht="15" customHeight="1" x14ac:dyDescent="0.25">
      <c r="A193" s="14" t="s">
        <v>330</v>
      </c>
      <c r="B193" s="8">
        <v>351450</v>
      </c>
      <c r="C193" s="15">
        <v>0</v>
      </c>
      <c r="D193" s="59">
        <v>17</v>
      </c>
      <c r="E193" s="269">
        <v>17</v>
      </c>
      <c r="F193" s="270">
        <v>30</v>
      </c>
      <c r="G193" s="204"/>
      <c r="H193" s="4" t="s">
        <v>1225</v>
      </c>
      <c r="I193" s="1" t="s">
        <v>7</v>
      </c>
      <c r="J193" s="26">
        <v>264.27999999999997</v>
      </c>
      <c r="K193" s="26">
        <v>0.96063701674277002</v>
      </c>
      <c r="L193" s="26">
        <v>1.2108029065195332</v>
      </c>
      <c r="M193" s="26">
        <v>2.36</v>
      </c>
      <c r="N193" s="26">
        <v>0.25016588977676313</v>
      </c>
      <c r="O193" s="268">
        <f t="shared" si="5"/>
        <v>0.30326567485455636</v>
      </c>
      <c r="P193" s="259">
        <v>0.29576435064755097</v>
      </c>
      <c r="Q193" s="259">
        <v>7.5013242070053991E-3</v>
      </c>
      <c r="R193" s="314">
        <v>0</v>
      </c>
      <c r="S193" s="89">
        <v>1.9780776254702297E-2</v>
      </c>
      <c r="T193" s="89">
        <v>9.0477930099739992E-3</v>
      </c>
      <c r="U193" s="89">
        <v>0.27443710558988005</v>
      </c>
      <c r="V193" s="89">
        <v>0</v>
      </c>
      <c r="W193" s="102">
        <v>3.3181745362268512E-2</v>
      </c>
      <c r="X193" s="104">
        <v>31.502211203208777</v>
      </c>
      <c r="Y193" s="104">
        <v>54.003790634072189</v>
      </c>
      <c r="Z193" s="104">
        <v>36.84210526315789</v>
      </c>
      <c r="AA193" s="104">
        <v>63.157894736842103</v>
      </c>
      <c r="AB193" s="284">
        <v>7.9</v>
      </c>
      <c r="AC193" s="115">
        <v>496</v>
      </c>
      <c r="AD193" s="115">
        <v>113</v>
      </c>
      <c r="AE193" s="263">
        <v>0</v>
      </c>
      <c r="AF193" s="287">
        <v>0</v>
      </c>
      <c r="AG193" s="130">
        <v>2</v>
      </c>
      <c r="AI193" s="50"/>
    </row>
    <row r="194" spans="1:35" s="53" customFormat="1" ht="15" customHeight="1" x14ac:dyDescent="0.25">
      <c r="A194" s="14" t="s">
        <v>331</v>
      </c>
      <c r="B194" s="8">
        <v>351460</v>
      </c>
      <c r="C194" s="15">
        <v>0</v>
      </c>
      <c r="D194" s="59">
        <v>9</v>
      </c>
      <c r="E194" s="269">
        <v>9</v>
      </c>
      <c r="F194" s="270">
        <v>30</v>
      </c>
      <c r="G194" s="204"/>
      <c r="H194" s="4" t="s">
        <v>1226</v>
      </c>
      <c r="I194" s="1" t="s">
        <v>18</v>
      </c>
      <c r="J194" s="26">
        <v>110.87</v>
      </c>
      <c r="K194" s="26">
        <v>0.37024551686960933</v>
      </c>
      <c r="L194" s="26">
        <v>0.55036495750887882</v>
      </c>
      <c r="M194" s="26">
        <v>1.51</v>
      </c>
      <c r="N194" s="26">
        <v>0.18011944063926949</v>
      </c>
      <c r="O194" s="268">
        <f t="shared" si="5"/>
        <v>1.20547942012E-4</v>
      </c>
      <c r="P194" s="259">
        <v>0</v>
      </c>
      <c r="Q194" s="259">
        <v>1.20547942012E-4</v>
      </c>
      <c r="R194" s="314">
        <v>0</v>
      </c>
      <c r="S194" s="89">
        <v>0</v>
      </c>
      <c r="T194" s="89">
        <v>1.20547942012E-4</v>
      </c>
      <c r="U194" s="89">
        <v>0</v>
      </c>
      <c r="V194" s="89">
        <v>0</v>
      </c>
      <c r="W194" s="102">
        <v>2.2049656770833339E-2</v>
      </c>
      <c r="X194" s="104">
        <v>0</v>
      </c>
      <c r="Y194" s="104">
        <v>9.0195724722648141</v>
      </c>
      <c r="Z194" s="104">
        <v>0</v>
      </c>
      <c r="AA194" s="104">
        <v>100</v>
      </c>
      <c r="AB194" s="284">
        <v>6.2</v>
      </c>
      <c r="AC194" s="115">
        <v>392</v>
      </c>
      <c r="AD194" s="115">
        <v>86</v>
      </c>
      <c r="AE194" s="263">
        <v>1</v>
      </c>
      <c r="AF194" s="287">
        <v>0</v>
      </c>
      <c r="AG194" s="130">
        <v>2</v>
      </c>
      <c r="AI194" s="50"/>
    </row>
    <row r="195" spans="1:35" s="53" customFormat="1" ht="15" customHeight="1" x14ac:dyDescent="0.25">
      <c r="A195" s="14" t="s">
        <v>332</v>
      </c>
      <c r="B195" s="8">
        <v>351470</v>
      </c>
      <c r="C195" s="15">
        <v>0</v>
      </c>
      <c r="D195" s="59">
        <v>17</v>
      </c>
      <c r="E195" s="269">
        <v>17</v>
      </c>
      <c r="F195" s="270">
        <v>30</v>
      </c>
      <c r="G195" s="204"/>
      <c r="H195" s="4" t="s">
        <v>1227</v>
      </c>
      <c r="I195" s="1" t="s">
        <v>7</v>
      </c>
      <c r="J195" s="26">
        <v>514.59</v>
      </c>
      <c r="K195" s="26">
        <v>1.8011944063926941</v>
      </c>
      <c r="L195" s="26">
        <v>2.3015261859462202</v>
      </c>
      <c r="M195" s="26">
        <v>4.5</v>
      </c>
      <c r="N195" s="26">
        <v>0.50033177955352603</v>
      </c>
      <c r="O195" s="268">
        <f t="shared" si="5"/>
        <v>3.1046575977367E-2</v>
      </c>
      <c r="P195" s="259">
        <v>2.6416895465756998E-2</v>
      </c>
      <c r="Q195" s="259">
        <v>4.6296805116099998E-3</v>
      </c>
      <c r="R195" s="314">
        <v>0</v>
      </c>
      <c r="S195" s="89">
        <v>1.4240639917370001E-2</v>
      </c>
      <c r="T195" s="89">
        <v>0</v>
      </c>
      <c r="U195" s="89">
        <v>1.6805936059996997E-2</v>
      </c>
      <c r="V195" s="89">
        <v>0</v>
      </c>
      <c r="W195" s="102">
        <v>1.3418844270833334E-2</v>
      </c>
      <c r="X195" s="104">
        <v>16.606990415350214</v>
      </c>
      <c r="Y195" s="104">
        <v>5.5356634717834048</v>
      </c>
      <c r="Z195" s="104">
        <v>75</v>
      </c>
      <c r="AA195" s="104">
        <v>25</v>
      </c>
      <c r="AB195" s="284">
        <v>3.52</v>
      </c>
      <c r="AC195" s="115">
        <v>240</v>
      </c>
      <c r="AD195" s="115">
        <v>32</v>
      </c>
      <c r="AE195" s="263">
        <v>0</v>
      </c>
      <c r="AF195" s="287">
        <v>0</v>
      </c>
      <c r="AG195" s="130">
        <v>3</v>
      </c>
      <c r="AI195" s="50"/>
    </row>
    <row r="196" spans="1:35" s="53" customFormat="1" ht="15" customHeight="1" x14ac:dyDescent="0.25">
      <c r="A196" s="14" t="s">
        <v>333</v>
      </c>
      <c r="B196" s="8">
        <v>351480</v>
      </c>
      <c r="C196" s="15">
        <v>0</v>
      </c>
      <c r="D196" s="59">
        <v>11</v>
      </c>
      <c r="E196" s="269">
        <v>11</v>
      </c>
      <c r="F196" s="270">
        <v>30</v>
      </c>
      <c r="G196" s="204"/>
      <c r="H196" s="4" t="s">
        <v>1228</v>
      </c>
      <c r="I196" s="1" t="s">
        <v>12</v>
      </c>
      <c r="J196" s="26">
        <v>1656.73</v>
      </c>
      <c r="K196" s="26">
        <v>15.430232081430747</v>
      </c>
      <c r="L196" s="26">
        <v>21.914531944444445</v>
      </c>
      <c r="M196" s="26">
        <v>50.19</v>
      </c>
      <c r="N196" s="26">
        <v>6.4842998630136979</v>
      </c>
      <c r="O196" s="268">
        <f t="shared" si="5"/>
        <v>1.0438700915074468</v>
      </c>
      <c r="P196" s="259">
        <v>1.0404237444058122</v>
      </c>
      <c r="Q196" s="259">
        <v>3.4463471016347004E-3</v>
      </c>
      <c r="R196" s="314">
        <v>2.0794108320649415E-2</v>
      </c>
      <c r="S196" s="89">
        <v>5.7401827285239E-3</v>
      </c>
      <c r="T196" s="89">
        <v>0.97470342464949067</v>
      </c>
      <c r="U196" s="89">
        <v>6.3426484129431998E-2</v>
      </c>
      <c r="V196" s="89">
        <v>0</v>
      </c>
      <c r="W196" s="102">
        <v>1.9666078125E-2</v>
      </c>
      <c r="X196" s="104">
        <v>7.8467825173685508</v>
      </c>
      <c r="Y196" s="104">
        <v>2.414394620728785</v>
      </c>
      <c r="Z196" s="104">
        <v>76.470588235294116</v>
      </c>
      <c r="AA196" s="104">
        <v>23.52941176470588</v>
      </c>
      <c r="AB196" s="284">
        <v>5.28</v>
      </c>
      <c r="AC196" s="115">
        <v>252</v>
      </c>
      <c r="AD196" s="115">
        <v>156</v>
      </c>
      <c r="AE196" s="263">
        <v>1</v>
      </c>
      <c r="AF196" s="287">
        <v>0</v>
      </c>
      <c r="AG196" s="130">
        <v>45</v>
      </c>
      <c r="AI196" s="50"/>
    </row>
    <row r="197" spans="1:35" s="53" customFormat="1" ht="15" customHeight="1" x14ac:dyDescent="0.25">
      <c r="A197" s="14" t="s">
        <v>334</v>
      </c>
      <c r="B197" s="8">
        <v>351490</v>
      </c>
      <c r="C197" s="15">
        <v>0</v>
      </c>
      <c r="D197" s="59">
        <v>5</v>
      </c>
      <c r="E197" s="269">
        <v>5</v>
      </c>
      <c r="F197" s="270">
        <v>30</v>
      </c>
      <c r="G197" s="204"/>
      <c r="H197" s="4" t="s">
        <v>1229</v>
      </c>
      <c r="I197" s="1" t="s">
        <v>9</v>
      </c>
      <c r="J197" s="26">
        <v>201.47</v>
      </c>
      <c r="K197" s="26">
        <v>0.50033177955352615</v>
      </c>
      <c r="L197" s="26">
        <v>0.80053084728564183</v>
      </c>
      <c r="M197" s="26">
        <v>2.16</v>
      </c>
      <c r="N197" s="26">
        <v>0.30019906773211569</v>
      </c>
      <c r="O197" s="268">
        <f t="shared" si="5"/>
        <v>0.26309815859046087</v>
      </c>
      <c r="P197" s="259">
        <v>0.19724657537142193</v>
      </c>
      <c r="Q197" s="259">
        <v>6.5851583219038931E-2</v>
      </c>
      <c r="R197" s="314">
        <v>0</v>
      </c>
      <c r="S197" s="89">
        <v>4.8926179612996244E-2</v>
      </c>
      <c r="T197" s="89">
        <v>0.19537745839849249</v>
      </c>
      <c r="U197" s="89">
        <v>1.87123287948842E-2</v>
      </c>
      <c r="V197" s="89">
        <v>8.2191784087899995E-5</v>
      </c>
      <c r="W197" s="102">
        <v>3.8238250634259258E-2</v>
      </c>
      <c r="X197" s="104">
        <v>94.723628657610831</v>
      </c>
      <c r="Y197" s="104">
        <v>359.94978889892116</v>
      </c>
      <c r="Z197" s="104">
        <v>20.833333333333336</v>
      </c>
      <c r="AA197" s="104">
        <v>79.166666666666657</v>
      </c>
      <c r="AB197" s="284">
        <v>9.52</v>
      </c>
      <c r="AC197" s="115">
        <v>565</v>
      </c>
      <c r="AD197" s="115">
        <v>170</v>
      </c>
      <c r="AE197" s="263">
        <v>3</v>
      </c>
      <c r="AF197" s="287">
        <v>0</v>
      </c>
      <c r="AG197" s="130">
        <v>28</v>
      </c>
      <c r="AI197" s="50"/>
    </row>
    <row r="198" spans="1:35" s="53" customFormat="1" ht="15" customHeight="1" x14ac:dyDescent="0.25">
      <c r="A198" s="14" t="s">
        <v>335</v>
      </c>
      <c r="B198" s="8">
        <v>351492</v>
      </c>
      <c r="C198" s="15">
        <v>0</v>
      </c>
      <c r="D198" s="59">
        <v>16</v>
      </c>
      <c r="E198" s="269">
        <v>16</v>
      </c>
      <c r="F198" s="270">
        <v>30</v>
      </c>
      <c r="G198" s="204"/>
      <c r="H198" s="4" t="s">
        <v>1230</v>
      </c>
      <c r="I198" s="1" t="s">
        <v>0</v>
      </c>
      <c r="J198" s="26">
        <v>92.71</v>
      </c>
      <c r="K198" s="26">
        <v>0.21013934741248097</v>
      </c>
      <c r="L198" s="26">
        <v>0.27017916095890415</v>
      </c>
      <c r="M198" s="26">
        <v>0.66</v>
      </c>
      <c r="N198" s="26">
        <v>6.0039813546423182E-2</v>
      </c>
      <c r="O198" s="268">
        <f t="shared" si="5"/>
        <v>0.27327184162134377</v>
      </c>
      <c r="P198" s="259">
        <v>0.26739726027393995</v>
      </c>
      <c r="Q198" s="259">
        <v>5.8745813474038004E-3</v>
      </c>
      <c r="R198" s="314">
        <v>0</v>
      </c>
      <c r="S198" s="89">
        <v>1.82648404548E-5</v>
      </c>
      <c r="T198" s="89">
        <v>0</v>
      </c>
      <c r="U198" s="89">
        <v>0.27325357678088902</v>
      </c>
      <c r="V198" s="89">
        <v>0</v>
      </c>
      <c r="W198" s="102">
        <v>7.395668038863999E-3</v>
      </c>
      <c r="X198" s="104">
        <v>53.931614712544501</v>
      </c>
      <c r="Y198" s="104">
        <v>53.931614712544501</v>
      </c>
      <c r="Z198" s="104">
        <v>50</v>
      </c>
      <c r="AA198" s="104">
        <v>50</v>
      </c>
      <c r="AB198" s="284">
        <v>2.21</v>
      </c>
      <c r="AC198" s="115">
        <v>120</v>
      </c>
      <c r="AD198" s="115">
        <v>51</v>
      </c>
      <c r="AE198" s="263">
        <v>3</v>
      </c>
      <c r="AF198" s="287">
        <v>0</v>
      </c>
      <c r="AG198" s="130">
        <v>0</v>
      </c>
      <c r="AI198" s="50"/>
    </row>
    <row r="199" spans="1:35" s="53" customFormat="1" ht="15" customHeight="1" x14ac:dyDescent="0.25">
      <c r="A199" s="14" t="s">
        <v>336</v>
      </c>
      <c r="B199" s="8">
        <v>351495</v>
      </c>
      <c r="C199" s="15">
        <v>0</v>
      </c>
      <c r="D199" s="59">
        <v>15</v>
      </c>
      <c r="E199" s="269">
        <v>15</v>
      </c>
      <c r="F199" s="270">
        <v>30</v>
      </c>
      <c r="G199" s="204"/>
      <c r="H199" s="4" t="s">
        <v>1231</v>
      </c>
      <c r="I199" s="1" t="s">
        <v>17</v>
      </c>
      <c r="J199" s="26">
        <v>83.7</v>
      </c>
      <c r="K199" s="26">
        <v>0.13008626268391679</v>
      </c>
      <c r="L199" s="26">
        <v>0.21013934741248097</v>
      </c>
      <c r="M199" s="26">
        <v>0.64</v>
      </c>
      <c r="N199" s="26">
        <v>8.0053084728564178E-2</v>
      </c>
      <c r="O199" s="268">
        <f t="shared" si="5"/>
        <v>0.15833904109585498</v>
      </c>
      <c r="P199" s="259">
        <v>0.13718036529675998</v>
      </c>
      <c r="Q199" s="259">
        <v>2.1158675799095E-2</v>
      </c>
      <c r="R199" s="314">
        <v>0</v>
      </c>
      <c r="S199" s="89">
        <v>8.1392694064000015E-3</v>
      </c>
      <c r="T199" s="89">
        <v>3.9954337899500002E-4</v>
      </c>
      <c r="U199" s="89">
        <v>0.14980022831046003</v>
      </c>
      <c r="V199" s="89">
        <v>0</v>
      </c>
      <c r="W199" s="102">
        <v>5.3381046874999994E-3</v>
      </c>
      <c r="X199" s="104">
        <v>143.36917562724014</v>
      </c>
      <c r="Y199" s="104">
        <v>131.42174432497015</v>
      </c>
      <c r="Z199" s="104">
        <v>52.173913043478258</v>
      </c>
      <c r="AA199" s="104">
        <v>47.826086956521742</v>
      </c>
      <c r="AB199" s="284">
        <v>1.48</v>
      </c>
      <c r="AC199" s="115">
        <v>79</v>
      </c>
      <c r="AD199" s="115">
        <v>35</v>
      </c>
      <c r="AE199" s="263">
        <v>0</v>
      </c>
      <c r="AF199" s="287">
        <v>0</v>
      </c>
      <c r="AG199" s="130">
        <v>2</v>
      </c>
      <c r="AI199" s="50"/>
    </row>
    <row r="200" spans="1:35" s="53" customFormat="1" ht="15" customHeight="1" x14ac:dyDescent="0.25">
      <c r="A200" s="14" t="s">
        <v>337</v>
      </c>
      <c r="B200" s="8">
        <v>351500</v>
      </c>
      <c r="C200" s="15">
        <v>0</v>
      </c>
      <c r="D200" s="59">
        <v>6</v>
      </c>
      <c r="E200" s="269">
        <v>6</v>
      </c>
      <c r="F200" s="270">
        <v>30</v>
      </c>
      <c r="G200" s="204"/>
      <c r="H200" s="4" t="s">
        <v>1232</v>
      </c>
      <c r="I200" s="1" t="s">
        <v>16</v>
      </c>
      <c r="J200" s="26">
        <v>70.08</v>
      </c>
      <c r="K200" s="26">
        <v>0.23015261859462202</v>
      </c>
      <c r="L200" s="26">
        <v>0.37024551686960933</v>
      </c>
      <c r="M200" s="26">
        <v>0.99</v>
      </c>
      <c r="N200" s="26">
        <v>0.1400928982749873</v>
      </c>
      <c r="O200" s="268">
        <f t="shared" si="5"/>
        <v>0.15918584459433247</v>
      </c>
      <c r="P200" s="259">
        <v>9.1048706244829997E-2</v>
      </c>
      <c r="Q200" s="259">
        <v>6.8137138349502469E-2</v>
      </c>
      <c r="R200" s="314">
        <v>0</v>
      </c>
      <c r="S200" s="89">
        <v>7.452207005732599E-3</v>
      </c>
      <c r="T200" s="89">
        <v>0.13396803637090501</v>
      </c>
      <c r="U200" s="89">
        <v>5.4794520547990001E-4</v>
      </c>
      <c r="V200" s="89">
        <v>1.7217656012214998E-2</v>
      </c>
      <c r="W200" s="102">
        <v>0.63936825029745081</v>
      </c>
      <c r="X200" s="104">
        <v>85.61643835616438</v>
      </c>
      <c r="Y200" s="104">
        <v>884.70319634703196</v>
      </c>
      <c r="Z200" s="104">
        <v>8.8235294117647065</v>
      </c>
      <c r="AA200" s="104">
        <v>91.17647058823529</v>
      </c>
      <c r="AB200" s="284">
        <v>235.6</v>
      </c>
      <c r="AC200" s="115">
        <v>4618</v>
      </c>
      <c r="AD200" s="115">
        <v>9518</v>
      </c>
      <c r="AE200" s="263">
        <v>12</v>
      </c>
      <c r="AF200" s="287">
        <v>0</v>
      </c>
      <c r="AG200" s="130">
        <v>7</v>
      </c>
      <c r="AI200" s="50"/>
    </row>
    <row r="201" spans="1:35" s="53" customFormat="1" ht="15" customHeight="1" x14ac:dyDescent="0.25">
      <c r="A201" s="14" t="s">
        <v>338</v>
      </c>
      <c r="B201" s="8">
        <v>351510</v>
      </c>
      <c r="C201" s="15">
        <v>0</v>
      </c>
      <c r="D201" s="59">
        <v>6</v>
      </c>
      <c r="E201" s="269">
        <v>6</v>
      </c>
      <c r="F201" s="270">
        <v>30</v>
      </c>
      <c r="G201" s="204"/>
      <c r="H201" s="4" t="s">
        <v>1233</v>
      </c>
      <c r="I201" s="1" t="s">
        <v>16</v>
      </c>
      <c r="J201" s="26">
        <v>155.04</v>
      </c>
      <c r="K201" s="26">
        <v>0.53035168632673768</v>
      </c>
      <c r="L201" s="26">
        <v>0.85056402524099439</v>
      </c>
      <c r="M201" s="26">
        <v>2.27</v>
      </c>
      <c r="N201" s="26">
        <v>0.32021233891425671</v>
      </c>
      <c r="O201" s="268">
        <f t="shared" si="5"/>
        <v>9.1251445261184616E-2</v>
      </c>
      <c r="P201" s="259">
        <v>2.87671232877E-3</v>
      </c>
      <c r="Q201" s="259">
        <v>8.8374732932414615E-2</v>
      </c>
      <c r="R201" s="314">
        <v>0</v>
      </c>
      <c r="S201" s="89">
        <v>8.6358446791793997E-2</v>
      </c>
      <c r="T201" s="89">
        <v>4.4820395652806003E-3</v>
      </c>
      <c r="U201" s="89">
        <v>4.1095890410999998E-4</v>
      </c>
      <c r="V201" s="89">
        <v>0</v>
      </c>
      <c r="W201" s="102">
        <v>0.1496059519097222</v>
      </c>
      <c r="X201" s="104">
        <v>12.899896800825594</v>
      </c>
      <c r="Y201" s="104">
        <v>128.99896800825596</v>
      </c>
      <c r="Z201" s="104">
        <v>9.0909090909090917</v>
      </c>
      <c r="AA201" s="104">
        <v>90.909090909090907</v>
      </c>
      <c r="AB201" s="284">
        <v>52.4</v>
      </c>
      <c r="AC201" s="115">
        <v>796</v>
      </c>
      <c r="AD201" s="115">
        <v>2742</v>
      </c>
      <c r="AE201" s="263">
        <v>3</v>
      </c>
      <c r="AF201" s="287">
        <v>0</v>
      </c>
      <c r="AG201" s="130">
        <v>2</v>
      </c>
      <c r="AI201" s="50"/>
    </row>
    <row r="202" spans="1:35" s="53" customFormat="1" ht="15" customHeight="1" x14ac:dyDescent="0.25">
      <c r="A202" s="14" t="s">
        <v>339</v>
      </c>
      <c r="B202" s="8">
        <v>351512</v>
      </c>
      <c r="C202" s="15">
        <v>0</v>
      </c>
      <c r="D202" s="59">
        <v>21</v>
      </c>
      <c r="E202" s="269">
        <v>21</v>
      </c>
      <c r="F202" s="270">
        <v>30</v>
      </c>
      <c r="G202" s="204"/>
      <c r="H202" s="4" t="s">
        <v>1234</v>
      </c>
      <c r="I202" s="1" t="s">
        <v>4</v>
      </c>
      <c r="J202" s="26">
        <v>223.31</v>
      </c>
      <c r="K202" s="26">
        <v>0.60039813546423126</v>
      </c>
      <c r="L202" s="26">
        <v>0.79052421169457132</v>
      </c>
      <c r="M202" s="26">
        <v>1.7</v>
      </c>
      <c r="N202" s="26">
        <v>0.19012607623034006</v>
      </c>
      <c r="O202" s="268">
        <f t="shared" si="5"/>
        <v>5.3310500541260001E-3</v>
      </c>
      <c r="P202" s="259">
        <v>0</v>
      </c>
      <c r="Q202" s="259">
        <v>5.3310500541260001E-3</v>
      </c>
      <c r="R202" s="314">
        <v>0</v>
      </c>
      <c r="S202" s="89">
        <v>5.1484016523E-3</v>
      </c>
      <c r="T202" s="89">
        <v>1.8264840182600001E-4</v>
      </c>
      <c r="U202" s="89">
        <v>0</v>
      </c>
      <c r="V202" s="89">
        <v>0</v>
      </c>
      <c r="W202" s="102">
        <v>6.650236197916666E-3</v>
      </c>
      <c r="X202" s="104">
        <v>0</v>
      </c>
      <c r="Y202" s="104">
        <v>8.9561595987640494</v>
      </c>
      <c r="Z202" s="104">
        <v>0</v>
      </c>
      <c r="AA202" s="104">
        <v>100</v>
      </c>
      <c r="AB202" s="284">
        <v>1.84</v>
      </c>
      <c r="AC202" s="115">
        <v>123</v>
      </c>
      <c r="AD202" s="115">
        <v>19</v>
      </c>
      <c r="AE202" s="263">
        <v>0</v>
      </c>
      <c r="AF202" s="287">
        <v>0</v>
      </c>
      <c r="AG202" s="130">
        <v>0</v>
      </c>
      <c r="AI202" s="50"/>
    </row>
    <row r="203" spans="1:35" s="53" customFormat="1" ht="15" customHeight="1" x14ac:dyDescent="0.25">
      <c r="A203" s="14" t="s">
        <v>340</v>
      </c>
      <c r="B203" s="8">
        <v>351515</v>
      </c>
      <c r="C203" s="15">
        <v>0</v>
      </c>
      <c r="D203" s="59">
        <v>9</v>
      </c>
      <c r="E203" s="269">
        <v>9</v>
      </c>
      <c r="F203" s="270">
        <v>30</v>
      </c>
      <c r="G203" s="204"/>
      <c r="H203" s="4" t="s">
        <v>1235</v>
      </c>
      <c r="I203" s="1" t="s">
        <v>18</v>
      </c>
      <c r="J203" s="26">
        <v>109.8</v>
      </c>
      <c r="K203" s="26">
        <v>0.3502322456874683</v>
      </c>
      <c r="L203" s="26">
        <v>0.53035168632673768</v>
      </c>
      <c r="M203" s="26">
        <v>1.42</v>
      </c>
      <c r="N203" s="26">
        <v>0.18011944063926938</v>
      </c>
      <c r="O203" s="268">
        <f t="shared" si="5"/>
        <v>0.11626293722627212</v>
      </c>
      <c r="P203" s="259">
        <v>8.9923743817009016E-2</v>
      </c>
      <c r="Q203" s="259">
        <v>2.6339193409263099E-2</v>
      </c>
      <c r="R203" s="314">
        <v>0</v>
      </c>
      <c r="S203" s="89">
        <v>5.3468417047217602E-2</v>
      </c>
      <c r="T203" s="89">
        <v>3.8381050014047104E-2</v>
      </c>
      <c r="U203" s="89">
        <v>2.3372374287661403E-2</v>
      </c>
      <c r="V203" s="89">
        <v>1.041095877346E-3</v>
      </c>
      <c r="W203" s="102">
        <v>3.9567013083333331E-2</v>
      </c>
      <c r="X203" s="104">
        <v>207.32447761636084</v>
      </c>
      <c r="Y203" s="104">
        <v>355.41339019947577</v>
      </c>
      <c r="Z203" s="104">
        <v>36.84210526315789</v>
      </c>
      <c r="AA203" s="104">
        <v>63.157894736842103</v>
      </c>
      <c r="AB203" s="284">
        <v>9.5299999999999994</v>
      </c>
      <c r="AC203" s="115">
        <v>650</v>
      </c>
      <c r="AD203" s="115">
        <v>85</v>
      </c>
      <c r="AE203" s="263">
        <v>1</v>
      </c>
      <c r="AF203" s="287">
        <v>0</v>
      </c>
      <c r="AG203" s="130">
        <v>14</v>
      </c>
      <c r="AI203" s="50"/>
    </row>
    <row r="204" spans="1:35" s="53" customFormat="1" ht="15" customHeight="1" x14ac:dyDescent="0.25">
      <c r="A204" s="14" t="s">
        <v>341</v>
      </c>
      <c r="B204" s="8">
        <v>351518</v>
      </c>
      <c r="C204" s="15">
        <v>0</v>
      </c>
      <c r="D204" s="59">
        <v>9</v>
      </c>
      <c r="E204" s="269">
        <v>9</v>
      </c>
      <c r="F204" s="270">
        <v>30</v>
      </c>
      <c r="G204" s="204"/>
      <c r="H204" s="4" t="s">
        <v>1236</v>
      </c>
      <c r="I204" s="1" t="s">
        <v>18</v>
      </c>
      <c r="J204" s="26">
        <v>390.41</v>
      </c>
      <c r="K204" s="26">
        <v>1.2708427200659564</v>
      </c>
      <c r="L204" s="26">
        <v>1.9012607623033992</v>
      </c>
      <c r="M204" s="26">
        <v>5.26</v>
      </c>
      <c r="N204" s="26">
        <v>0.6304180422374428</v>
      </c>
      <c r="O204" s="268">
        <f t="shared" si="5"/>
        <v>9.8616458433457968E-2</v>
      </c>
      <c r="P204" s="259">
        <v>9.5974220992141285E-2</v>
      </c>
      <c r="Q204" s="259">
        <v>2.6422374413166802E-3</v>
      </c>
      <c r="R204" s="314">
        <v>0.14500117326230341</v>
      </c>
      <c r="S204" s="89">
        <v>1.3929426706664001E-3</v>
      </c>
      <c r="T204" s="89">
        <v>2.4543378995398003E-4</v>
      </c>
      <c r="U204" s="89">
        <v>9.3957990632960578E-2</v>
      </c>
      <c r="V204" s="89">
        <v>3.0200913398770002E-3</v>
      </c>
      <c r="W204" s="102">
        <v>0.11417103653935183</v>
      </c>
      <c r="X204" s="104">
        <v>92.210752798340195</v>
      </c>
      <c r="Y204" s="104">
        <v>38.421146999308419</v>
      </c>
      <c r="Z204" s="104">
        <v>70.588235294117652</v>
      </c>
      <c r="AA204" s="104">
        <v>29.411764705882355</v>
      </c>
      <c r="AB204" s="284">
        <v>31.21</v>
      </c>
      <c r="AC204" s="115">
        <v>1755</v>
      </c>
      <c r="AD204" s="115">
        <v>352</v>
      </c>
      <c r="AE204" s="263">
        <v>8</v>
      </c>
      <c r="AF204" s="287">
        <v>0</v>
      </c>
      <c r="AG204" s="130">
        <v>48</v>
      </c>
      <c r="AI204" s="50"/>
    </row>
    <row r="205" spans="1:35" s="53" customFormat="1" ht="15" customHeight="1" x14ac:dyDescent="0.25">
      <c r="A205" s="14" t="s">
        <v>342</v>
      </c>
      <c r="B205" s="8">
        <v>351519</v>
      </c>
      <c r="C205" s="15">
        <v>0</v>
      </c>
      <c r="D205" s="59">
        <v>17</v>
      </c>
      <c r="E205" s="269">
        <v>17</v>
      </c>
      <c r="F205" s="270">
        <v>30</v>
      </c>
      <c r="G205" s="204"/>
      <c r="H205" s="4" t="s">
        <v>1237</v>
      </c>
      <c r="I205" s="1" t="s">
        <v>7</v>
      </c>
      <c r="J205" s="26">
        <v>191.29</v>
      </c>
      <c r="K205" s="26">
        <v>0.75049766933028916</v>
      </c>
      <c r="L205" s="26">
        <v>0.95063038115169962</v>
      </c>
      <c r="M205" s="26">
        <v>1.79</v>
      </c>
      <c r="N205" s="26">
        <v>0.20013271182141046</v>
      </c>
      <c r="O205" s="268">
        <f t="shared" si="5"/>
        <v>0.43168036494326495</v>
      </c>
      <c r="P205" s="259">
        <v>0.28118721461165297</v>
      </c>
      <c r="Q205" s="259">
        <v>0.15049315033161198</v>
      </c>
      <c r="R205" s="314">
        <v>0</v>
      </c>
      <c r="S205" s="89">
        <v>0.1494520544463</v>
      </c>
      <c r="T205" s="89">
        <v>4.7945205479499998E-4</v>
      </c>
      <c r="U205" s="89">
        <v>0.28174885844216996</v>
      </c>
      <c r="V205" s="89">
        <v>0</v>
      </c>
      <c r="W205" s="102">
        <v>9.9384078124999994E-3</v>
      </c>
      <c r="X205" s="104">
        <v>15.682994406398663</v>
      </c>
      <c r="Y205" s="104">
        <v>36.593653614930211</v>
      </c>
      <c r="Z205" s="104">
        <v>30</v>
      </c>
      <c r="AA205" s="104">
        <v>70</v>
      </c>
      <c r="AB205" s="284">
        <v>2.77</v>
      </c>
      <c r="AC205" s="115">
        <v>171</v>
      </c>
      <c r="AD205" s="115">
        <v>42</v>
      </c>
      <c r="AE205" s="263">
        <v>0</v>
      </c>
      <c r="AF205" s="287">
        <v>0</v>
      </c>
      <c r="AG205" s="130">
        <v>5</v>
      </c>
      <c r="AI205" s="50"/>
    </row>
    <row r="206" spans="1:35" s="53" customFormat="1" ht="15" customHeight="1" x14ac:dyDescent="0.25">
      <c r="A206" s="14" t="s">
        <v>343</v>
      </c>
      <c r="B206" s="8">
        <v>355730</v>
      </c>
      <c r="C206" s="15">
        <v>0</v>
      </c>
      <c r="D206" s="59">
        <v>9</v>
      </c>
      <c r="E206" s="269">
        <v>9</v>
      </c>
      <c r="F206" s="270">
        <v>30</v>
      </c>
      <c r="G206" s="204"/>
      <c r="H206" s="4" t="s">
        <v>1238</v>
      </c>
      <c r="I206" s="1" t="s">
        <v>18</v>
      </c>
      <c r="J206" s="26">
        <v>73.72</v>
      </c>
      <c r="K206" s="26">
        <v>0.25016588977676307</v>
      </c>
      <c r="L206" s="26">
        <v>0.37024551686960933</v>
      </c>
      <c r="M206" s="26">
        <v>1.02</v>
      </c>
      <c r="N206" s="26">
        <v>0.12007962709284625</v>
      </c>
      <c r="O206" s="268">
        <f t="shared" si="5"/>
        <v>9.4454033430766013E-2</v>
      </c>
      <c r="P206" s="259">
        <v>8.3731354629339019E-2</v>
      </c>
      <c r="Q206" s="259">
        <v>1.0722678801426999E-2</v>
      </c>
      <c r="R206" s="314">
        <v>0</v>
      </c>
      <c r="S206" s="89">
        <v>3.3024429186322E-2</v>
      </c>
      <c r="T206" s="89">
        <v>5.4608066927550004E-3</v>
      </c>
      <c r="U206" s="89">
        <v>5.5338660578451992E-2</v>
      </c>
      <c r="V206" s="89">
        <v>6.30136973237E-4</v>
      </c>
      <c r="W206" s="102">
        <v>2.1535060156249997E-2</v>
      </c>
      <c r="X206" s="104">
        <v>189.90775908844276</v>
      </c>
      <c r="Y206" s="104">
        <v>162.77807921866523</v>
      </c>
      <c r="Z206" s="104">
        <v>53.846153846153847</v>
      </c>
      <c r="AA206" s="104">
        <v>46.153846153846153</v>
      </c>
      <c r="AB206" s="284">
        <v>6.07</v>
      </c>
      <c r="AC206" s="115">
        <v>0</v>
      </c>
      <c r="AD206" s="115">
        <v>468</v>
      </c>
      <c r="AE206" s="263">
        <v>0</v>
      </c>
      <c r="AF206" s="287">
        <v>0</v>
      </c>
      <c r="AG206" s="130">
        <v>8</v>
      </c>
      <c r="AI206" s="50"/>
    </row>
    <row r="207" spans="1:35" s="53" customFormat="1" ht="15" customHeight="1" x14ac:dyDescent="0.25">
      <c r="A207" s="14" t="s">
        <v>344</v>
      </c>
      <c r="B207" s="8">
        <v>351530</v>
      </c>
      <c r="C207" s="15">
        <v>0</v>
      </c>
      <c r="D207" s="59">
        <v>22</v>
      </c>
      <c r="E207" s="269">
        <v>22</v>
      </c>
      <c r="F207" s="270">
        <v>30</v>
      </c>
      <c r="G207" s="204"/>
      <c r="H207" s="4" t="s">
        <v>1239</v>
      </c>
      <c r="I207" s="1" t="s">
        <v>5</v>
      </c>
      <c r="J207" s="26">
        <v>263.27</v>
      </c>
      <c r="K207" s="26">
        <v>0.73048439814814814</v>
      </c>
      <c r="L207" s="26">
        <v>1.0006635591070523</v>
      </c>
      <c r="M207" s="26">
        <v>1.97</v>
      </c>
      <c r="N207" s="26">
        <v>0.27017916095890415</v>
      </c>
      <c r="O207" s="268">
        <f t="shared" si="5"/>
        <v>5.0974126290256995E-3</v>
      </c>
      <c r="P207" s="259">
        <v>8.006088280057001E-4</v>
      </c>
      <c r="Q207" s="259">
        <v>4.2968038010199995E-3</v>
      </c>
      <c r="R207" s="314">
        <v>0</v>
      </c>
      <c r="S207" s="89">
        <v>4.2968038010199995E-3</v>
      </c>
      <c r="T207" s="89">
        <v>8.006088280057001E-4</v>
      </c>
      <c r="U207" s="89">
        <v>0</v>
      </c>
      <c r="V207" s="89">
        <v>0</v>
      </c>
      <c r="W207" s="102">
        <v>5.5644374999999999E-3</v>
      </c>
      <c r="X207" s="104">
        <v>7.5967637786303035</v>
      </c>
      <c r="Y207" s="104">
        <v>7.5967637786303035</v>
      </c>
      <c r="Z207" s="104">
        <v>50</v>
      </c>
      <c r="AA207" s="104">
        <v>50</v>
      </c>
      <c r="AB207" s="284">
        <v>1.53</v>
      </c>
      <c r="AC207" s="115">
        <v>97</v>
      </c>
      <c r="AD207" s="115">
        <v>21</v>
      </c>
      <c r="AE207" s="263">
        <v>0</v>
      </c>
      <c r="AF207" s="287">
        <v>0</v>
      </c>
      <c r="AG207" s="130">
        <v>0</v>
      </c>
      <c r="AI207" s="50"/>
    </row>
    <row r="208" spans="1:35" s="53" customFormat="1" ht="15" customHeight="1" x14ac:dyDescent="0.25">
      <c r="A208" s="14" t="s">
        <v>345</v>
      </c>
      <c r="B208" s="8">
        <v>351520</v>
      </c>
      <c r="C208" s="15">
        <v>0</v>
      </c>
      <c r="D208" s="59">
        <v>15</v>
      </c>
      <c r="E208" s="269">
        <v>15</v>
      </c>
      <c r="F208" s="270">
        <v>30</v>
      </c>
      <c r="G208" s="204"/>
      <c r="H208" s="4" t="s">
        <v>1240</v>
      </c>
      <c r="I208" s="1" t="s">
        <v>17</v>
      </c>
      <c r="J208" s="26">
        <v>296.26</v>
      </c>
      <c r="K208" s="26">
        <v>0.51033841514459666</v>
      </c>
      <c r="L208" s="26">
        <v>0.72047776255707763</v>
      </c>
      <c r="M208" s="26">
        <v>2.27</v>
      </c>
      <c r="N208" s="26">
        <v>0.21013934741248097</v>
      </c>
      <c r="O208" s="268">
        <f t="shared" si="5"/>
        <v>8.8452397680208392E-2</v>
      </c>
      <c r="P208" s="259">
        <v>6.4472031963492993E-2</v>
      </c>
      <c r="Q208" s="259">
        <v>2.3980365716715402E-2</v>
      </c>
      <c r="R208" s="314">
        <v>0</v>
      </c>
      <c r="S208" s="89">
        <v>2.7325114575165302E-2</v>
      </c>
      <c r="T208" s="89">
        <v>7.2678843226780003E-4</v>
      </c>
      <c r="U208" s="89">
        <v>5.9030631659075294E-2</v>
      </c>
      <c r="V208" s="89">
        <v>1.3698630136999999E-3</v>
      </c>
      <c r="W208" s="102">
        <v>1.8826814583333337E-2</v>
      </c>
      <c r="X208" s="104">
        <v>73.471724755718455</v>
      </c>
      <c r="Y208" s="104">
        <v>67.349081026075254</v>
      </c>
      <c r="Z208" s="104">
        <v>52.173913043478258</v>
      </c>
      <c r="AA208" s="104">
        <v>47.826086956521742</v>
      </c>
      <c r="AB208" s="284">
        <v>4.93</v>
      </c>
      <c r="AC208" s="115">
        <v>294</v>
      </c>
      <c r="AD208" s="115">
        <v>86</v>
      </c>
      <c r="AE208" s="263">
        <v>1</v>
      </c>
      <c r="AF208" s="287">
        <v>0</v>
      </c>
      <c r="AG208" s="130">
        <v>1</v>
      </c>
      <c r="AI208" s="50"/>
    </row>
    <row r="209" spans="1:35" s="53" customFormat="1" ht="15" customHeight="1" x14ac:dyDescent="0.25">
      <c r="A209" s="14" t="s">
        <v>346</v>
      </c>
      <c r="B209" s="8">
        <v>351535</v>
      </c>
      <c r="C209" s="15">
        <v>0</v>
      </c>
      <c r="D209" s="59">
        <v>22</v>
      </c>
      <c r="E209" s="269">
        <v>22</v>
      </c>
      <c r="F209" s="270">
        <v>30</v>
      </c>
      <c r="G209" s="204"/>
      <c r="H209" s="4" t="s">
        <v>1241</v>
      </c>
      <c r="I209" s="1" t="s">
        <v>5</v>
      </c>
      <c r="J209" s="26">
        <v>577.12</v>
      </c>
      <c r="K209" s="26">
        <v>1.6010616945712837</v>
      </c>
      <c r="L209" s="26">
        <v>2.2114664656265854</v>
      </c>
      <c r="M209" s="26">
        <v>4.34</v>
      </c>
      <c r="N209" s="26">
        <v>0.61040477105530178</v>
      </c>
      <c r="O209" s="268">
        <f t="shared" si="5"/>
        <v>9.8370891466689522E-2</v>
      </c>
      <c r="P209" s="259">
        <v>0</v>
      </c>
      <c r="Q209" s="259">
        <v>9.8370891466689522E-2</v>
      </c>
      <c r="R209" s="314">
        <v>5.4410958904109588E-2</v>
      </c>
      <c r="S209" s="89">
        <v>9.8370891466689522E-2</v>
      </c>
      <c r="T209" s="89">
        <v>0</v>
      </c>
      <c r="U209" s="89">
        <v>0</v>
      </c>
      <c r="V209" s="89">
        <v>0</v>
      </c>
      <c r="W209" s="102">
        <v>1.7001723958333333E-2</v>
      </c>
      <c r="X209" s="104">
        <v>0</v>
      </c>
      <c r="Y209" s="104">
        <v>344.8156362628223</v>
      </c>
      <c r="Z209" s="104">
        <v>0</v>
      </c>
      <c r="AA209" s="104">
        <v>100</v>
      </c>
      <c r="AB209" s="284">
        <v>4.3</v>
      </c>
      <c r="AC209" s="115">
        <v>248</v>
      </c>
      <c r="AD209" s="115">
        <v>84</v>
      </c>
      <c r="AE209" s="263">
        <v>0</v>
      </c>
      <c r="AF209" s="287">
        <v>0</v>
      </c>
      <c r="AG209" s="130">
        <v>0</v>
      </c>
      <c r="AI209" s="50"/>
    </row>
    <row r="210" spans="1:35" s="53" customFormat="1" ht="15" customHeight="1" x14ac:dyDescent="0.25">
      <c r="A210" s="14" t="s">
        <v>347</v>
      </c>
      <c r="B210" s="8">
        <v>351540</v>
      </c>
      <c r="C210" s="15">
        <v>0</v>
      </c>
      <c r="D210" s="59">
        <v>14</v>
      </c>
      <c r="E210" s="269">
        <v>14</v>
      </c>
      <c r="F210" s="270">
        <v>30</v>
      </c>
      <c r="G210" s="204"/>
      <c r="H210" s="4" t="s">
        <v>1242</v>
      </c>
      <c r="I210" s="1" t="s">
        <v>8</v>
      </c>
      <c r="J210" s="26">
        <v>429.46</v>
      </c>
      <c r="K210" s="26">
        <v>1.6010616945712837</v>
      </c>
      <c r="L210" s="26">
        <v>2.1714399232623034</v>
      </c>
      <c r="M210" s="26">
        <v>4.8499999999999996</v>
      </c>
      <c r="N210" s="26">
        <v>0.57037822869101973</v>
      </c>
      <c r="O210" s="268">
        <f t="shared" si="5"/>
        <v>3.8953576864521305E-2</v>
      </c>
      <c r="P210" s="259">
        <v>3.8721461187200004E-2</v>
      </c>
      <c r="Q210" s="259">
        <v>2.3211567732129998E-4</v>
      </c>
      <c r="R210" s="314">
        <v>6.3193810248604765E-2</v>
      </c>
      <c r="S210" s="89">
        <v>1.5985540334851302E-2</v>
      </c>
      <c r="T210" s="89">
        <v>1.3698630136999999E-4</v>
      </c>
      <c r="U210" s="89">
        <v>2.2831050228299999E-2</v>
      </c>
      <c r="V210" s="89">
        <v>0</v>
      </c>
      <c r="W210" s="102">
        <v>3.8265608722222219E-2</v>
      </c>
      <c r="X210" s="104">
        <v>4.6570111302566017</v>
      </c>
      <c r="Y210" s="104">
        <v>4.6570111302566017</v>
      </c>
      <c r="Z210" s="104">
        <v>50</v>
      </c>
      <c r="AA210" s="104">
        <v>50</v>
      </c>
      <c r="AB210" s="284">
        <v>8.92</v>
      </c>
      <c r="AC210" s="115">
        <v>559</v>
      </c>
      <c r="AD210" s="115">
        <v>130</v>
      </c>
      <c r="AE210" s="263">
        <v>2</v>
      </c>
      <c r="AF210" s="287">
        <v>0</v>
      </c>
      <c r="AG210" s="130">
        <v>0</v>
      </c>
      <c r="AI210" s="50"/>
    </row>
    <row r="211" spans="1:35" s="53" customFormat="1" ht="15" customHeight="1" x14ac:dyDescent="0.25">
      <c r="A211" s="14" t="s">
        <v>348</v>
      </c>
      <c r="B211" s="8">
        <v>351560</v>
      </c>
      <c r="C211" s="15">
        <v>0</v>
      </c>
      <c r="D211" s="59">
        <v>15</v>
      </c>
      <c r="E211" s="269">
        <v>15</v>
      </c>
      <c r="F211" s="270">
        <v>30</v>
      </c>
      <c r="G211" s="204"/>
      <c r="H211" s="4" t="s">
        <v>1243</v>
      </c>
      <c r="I211" s="1" t="s">
        <v>17</v>
      </c>
      <c r="J211" s="26">
        <v>170.11</v>
      </c>
      <c r="K211" s="26">
        <v>0.32021233891425671</v>
      </c>
      <c r="L211" s="26">
        <v>0.45029860159817353</v>
      </c>
      <c r="M211" s="26">
        <v>1.26</v>
      </c>
      <c r="N211" s="26">
        <v>0.13008626268391682</v>
      </c>
      <c r="O211" s="268">
        <f t="shared" si="5"/>
        <v>5.0930517502968384E-2</v>
      </c>
      <c r="P211" s="259">
        <v>2.1660197869089879E-2</v>
      </c>
      <c r="Q211" s="259">
        <v>2.9270319633878501E-2</v>
      </c>
      <c r="R211" s="314">
        <v>0</v>
      </c>
      <c r="S211" s="89">
        <v>2.1416438355334501E-2</v>
      </c>
      <c r="T211" s="89">
        <v>2.3515981735160001E-3</v>
      </c>
      <c r="U211" s="89">
        <v>2.6477549467268883E-2</v>
      </c>
      <c r="V211" s="89">
        <v>6.84931506849E-4</v>
      </c>
      <c r="W211" s="102">
        <v>1.2744075000000001E-2</v>
      </c>
      <c r="X211" s="104">
        <v>71.915141940662167</v>
      </c>
      <c r="Y211" s="104">
        <v>92.462325352279919</v>
      </c>
      <c r="Z211" s="104">
        <v>43.75</v>
      </c>
      <c r="AA211" s="104">
        <v>56.25</v>
      </c>
      <c r="AB211" s="284">
        <v>3.42</v>
      </c>
      <c r="AC211" s="115">
        <v>203</v>
      </c>
      <c r="AD211" s="115">
        <v>61</v>
      </c>
      <c r="AE211" s="263">
        <v>2</v>
      </c>
      <c r="AF211" s="287">
        <v>0</v>
      </c>
      <c r="AG211" s="130">
        <v>4</v>
      </c>
      <c r="AI211" s="50"/>
    </row>
    <row r="212" spans="1:35" s="53" customFormat="1" ht="15" customHeight="1" x14ac:dyDescent="0.25">
      <c r="A212" s="14" t="s">
        <v>349</v>
      </c>
      <c r="B212" s="8">
        <v>351550</v>
      </c>
      <c r="C212" s="15">
        <v>0</v>
      </c>
      <c r="D212" s="59">
        <v>15</v>
      </c>
      <c r="E212" s="269">
        <v>15</v>
      </c>
      <c r="F212" s="270">
        <v>30</v>
      </c>
      <c r="G212" s="204"/>
      <c r="H212" s="4" t="s">
        <v>1244</v>
      </c>
      <c r="I212" s="1" t="s">
        <v>17</v>
      </c>
      <c r="J212" s="26">
        <v>549.54999999999995</v>
      </c>
      <c r="K212" s="26">
        <v>0.92061047437848809</v>
      </c>
      <c r="L212" s="26">
        <v>1.3108692624302385</v>
      </c>
      <c r="M212" s="26">
        <v>4.1500000000000004</v>
      </c>
      <c r="N212" s="26">
        <v>0.3902587880517504</v>
      </c>
      <c r="O212" s="268">
        <f t="shared" si="5"/>
        <v>0.21625207017489481</v>
      </c>
      <c r="P212" s="259">
        <v>0.200426940645758</v>
      </c>
      <c r="Q212" s="259">
        <v>1.5825129529136801E-2</v>
      </c>
      <c r="R212" s="314">
        <v>0</v>
      </c>
      <c r="S212" s="89">
        <v>1.2066210138426999E-3</v>
      </c>
      <c r="T212" s="89">
        <v>0.16740389662130206</v>
      </c>
      <c r="U212" s="89">
        <v>4.7641552539749998E-2</v>
      </c>
      <c r="V212" s="89">
        <v>0</v>
      </c>
      <c r="W212" s="102">
        <v>0.19876148900462964</v>
      </c>
      <c r="X212" s="104">
        <v>42.141515507508799</v>
      </c>
      <c r="Y212" s="104">
        <v>87.092465382184855</v>
      </c>
      <c r="Z212" s="104">
        <v>32.608695652173914</v>
      </c>
      <c r="AA212" s="104">
        <v>67.391304347826093</v>
      </c>
      <c r="AB212" s="284">
        <v>52.83</v>
      </c>
      <c r="AC212" s="115">
        <v>3075</v>
      </c>
      <c r="AD212" s="115">
        <v>491</v>
      </c>
      <c r="AE212" s="263">
        <v>10</v>
      </c>
      <c r="AF212" s="287">
        <v>0</v>
      </c>
      <c r="AG212" s="130">
        <v>11</v>
      </c>
      <c r="AI212" s="50"/>
    </row>
    <row r="213" spans="1:35" s="53" customFormat="1" ht="15" customHeight="1" x14ac:dyDescent="0.25">
      <c r="A213" s="14" t="s">
        <v>350</v>
      </c>
      <c r="B213" s="8">
        <v>351565</v>
      </c>
      <c r="C213" s="15">
        <v>0</v>
      </c>
      <c r="D213" s="59">
        <v>17</v>
      </c>
      <c r="E213" s="269">
        <v>17</v>
      </c>
      <c r="F213" s="270">
        <v>30</v>
      </c>
      <c r="G213" s="204"/>
      <c r="H213" s="4" t="s">
        <v>1245</v>
      </c>
      <c r="I213" s="1" t="s">
        <v>7</v>
      </c>
      <c r="J213" s="26">
        <v>100.3</v>
      </c>
      <c r="K213" s="26">
        <v>0.38025215246067989</v>
      </c>
      <c r="L213" s="26">
        <v>0.48031850837138501</v>
      </c>
      <c r="M213" s="26">
        <v>0.91</v>
      </c>
      <c r="N213" s="26">
        <v>0.10006635591070512</v>
      </c>
      <c r="O213" s="268">
        <f t="shared" si="5"/>
        <v>3.3303927031092001E-2</v>
      </c>
      <c r="P213" s="259">
        <v>3.0842739768579999E-2</v>
      </c>
      <c r="Q213" s="259">
        <v>2.4611872625120001E-3</v>
      </c>
      <c r="R213" s="314">
        <v>0</v>
      </c>
      <c r="S213" s="89">
        <v>1.60502287895E-3</v>
      </c>
      <c r="T213" s="89">
        <v>2.5438355717319998E-3</v>
      </c>
      <c r="U213" s="89">
        <v>2.9155068580410001E-2</v>
      </c>
      <c r="V213" s="89">
        <v>0</v>
      </c>
      <c r="W213" s="102">
        <v>2.2385562499999999E-3</v>
      </c>
      <c r="X213" s="104">
        <v>59.820538384845463</v>
      </c>
      <c r="Y213" s="104">
        <v>19.940179461615156</v>
      </c>
      <c r="Z213" s="104">
        <v>75</v>
      </c>
      <c r="AA213" s="104">
        <v>25</v>
      </c>
      <c r="AB213" s="284">
        <v>0.64</v>
      </c>
      <c r="AC213" s="115">
        <v>40</v>
      </c>
      <c r="AD213" s="115">
        <v>9</v>
      </c>
      <c r="AE213" s="263">
        <v>0</v>
      </c>
      <c r="AF213" s="287">
        <v>0</v>
      </c>
      <c r="AG213" s="130">
        <v>1</v>
      </c>
      <c r="AI213" s="50"/>
    </row>
    <row r="214" spans="1:35" s="53" customFormat="1" ht="15" customHeight="1" x14ac:dyDescent="0.25">
      <c r="A214" s="14" t="s">
        <v>351</v>
      </c>
      <c r="B214" s="8">
        <v>351570</v>
      </c>
      <c r="C214" s="15">
        <v>0</v>
      </c>
      <c r="D214" s="59">
        <v>6</v>
      </c>
      <c r="E214" s="269">
        <v>6</v>
      </c>
      <c r="F214" s="270">
        <v>30</v>
      </c>
      <c r="G214" s="204"/>
      <c r="H214" s="4" t="s">
        <v>1246</v>
      </c>
      <c r="I214" s="1" t="s">
        <v>16</v>
      </c>
      <c r="J214" s="26">
        <v>30.07</v>
      </c>
      <c r="K214" s="26">
        <v>9.0059720319634703E-2</v>
      </c>
      <c r="L214" s="26">
        <v>0.15009953386605782</v>
      </c>
      <c r="M214" s="26">
        <v>0.41</v>
      </c>
      <c r="N214" s="26">
        <v>6.0039813546423113E-2</v>
      </c>
      <c r="O214" s="268">
        <f t="shared" si="5"/>
        <v>5.1266362169940004E-3</v>
      </c>
      <c r="P214" s="259">
        <v>1.3698630136999999E-3</v>
      </c>
      <c r="Q214" s="259">
        <v>3.7567732032940003E-3</v>
      </c>
      <c r="R214" s="314">
        <v>0</v>
      </c>
      <c r="S214" s="89">
        <v>5.7077625570799997E-4</v>
      </c>
      <c r="T214" s="89">
        <v>4.5558599612860002E-3</v>
      </c>
      <c r="U214" s="89">
        <v>0</v>
      </c>
      <c r="V214" s="89">
        <v>0</v>
      </c>
      <c r="W214" s="102">
        <v>0.59268078916666667</v>
      </c>
      <c r="X214" s="104">
        <v>66.511473229132022</v>
      </c>
      <c r="Y214" s="104">
        <v>299.30162953109414</v>
      </c>
      <c r="Z214" s="104">
        <v>18.181818181818183</v>
      </c>
      <c r="AA214" s="104">
        <v>81.818181818181827</v>
      </c>
      <c r="AB214" s="284">
        <v>158.77000000000001</v>
      </c>
      <c r="AC214" s="115">
        <v>3751</v>
      </c>
      <c r="AD214" s="115">
        <v>5776</v>
      </c>
      <c r="AE214" s="263">
        <v>5</v>
      </c>
      <c r="AF214" s="287">
        <v>0</v>
      </c>
      <c r="AG214" s="130">
        <v>2</v>
      </c>
      <c r="AI214" s="50"/>
    </row>
    <row r="215" spans="1:35" s="53" customFormat="1" ht="15" customHeight="1" x14ac:dyDescent="0.25">
      <c r="A215" s="14" t="s">
        <v>352</v>
      </c>
      <c r="B215" s="8">
        <v>351580</v>
      </c>
      <c r="C215" s="15">
        <v>0</v>
      </c>
      <c r="D215" s="59">
        <v>21</v>
      </c>
      <c r="E215" s="269">
        <v>21</v>
      </c>
      <c r="F215" s="270">
        <v>30</v>
      </c>
      <c r="G215" s="204"/>
      <c r="H215" s="4" t="s">
        <v>1247</v>
      </c>
      <c r="I215" s="1" t="s">
        <v>4</v>
      </c>
      <c r="J215" s="26">
        <v>225.12</v>
      </c>
      <c r="K215" s="26">
        <v>0.61040477105530189</v>
      </c>
      <c r="L215" s="26">
        <v>0.80053084728564183</v>
      </c>
      <c r="M215" s="26">
        <v>1.73</v>
      </c>
      <c r="N215" s="26">
        <v>0.19012607623033995</v>
      </c>
      <c r="O215" s="268">
        <f t="shared" si="5"/>
        <v>5.8458904153180002E-2</v>
      </c>
      <c r="P215" s="259">
        <v>0</v>
      </c>
      <c r="Q215" s="259">
        <v>5.8458904153180002E-2</v>
      </c>
      <c r="R215" s="314">
        <v>0</v>
      </c>
      <c r="S215" s="89">
        <v>5.9474886280199996E-3</v>
      </c>
      <c r="T215" s="89">
        <v>0</v>
      </c>
      <c r="U215" s="89">
        <v>5.2511415525159998E-2</v>
      </c>
      <c r="V215" s="89">
        <v>0</v>
      </c>
      <c r="W215" s="102">
        <v>3.5271703124999994E-3</v>
      </c>
      <c r="X215" s="104">
        <v>0</v>
      </c>
      <c r="Y215" s="104">
        <v>17.768301350390903</v>
      </c>
      <c r="Z215" s="104">
        <v>0</v>
      </c>
      <c r="AA215" s="104">
        <v>100</v>
      </c>
      <c r="AB215" s="284">
        <v>0.93</v>
      </c>
      <c r="AC215" s="115">
        <v>65</v>
      </c>
      <c r="AD215" s="115">
        <v>6</v>
      </c>
      <c r="AE215" s="263">
        <v>0</v>
      </c>
      <c r="AF215" s="287">
        <v>0</v>
      </c>
      <c r="AG215" s="130">
        <v>0</v>
      </c>
      <c r="AI215" s="50"/>
    </row>
    <row r="216" spans="1:35" s="53" customFormat="1" ht="15" customHeight="1" x14ac:dyDescent="0.25">
      <c r="A216" s="14" t="s">
        <v>353</v>
      </c>
      <c r="B216" s="8">
        <v>351590</v>
      </c>
      <c r="C216" s="15">
        <v>0</v>
      </c>
      <c r="D216" s="59">
        <v>18</v>
      </c>
      <c r="E216" s="269">
        <v>18</v>
      </c>
      <c r="F216" s="270">
        <v>30</v>
      </c>
      <c r="G216" s="204"/>
      <c r="H216" s="4" t="s">
        <v>1248</v>
      </c>
      <c r="I216" s="1" t="s">
        <v>1</v>
      </c>
      <c r="J216" s="26">
        <v>203.66</v>
      </c>
      <c r="K216" s="26">
        <v>0.37024551686960933</v>
      </c>
      <c r="L216" s="26">
        <v>0.49032514396245563</v>
      </c>
      <c r="M216" s="26">
        <v>1.54</v>
      </c>
      <c r="N216" s="26">
        <v>0.12007962709284631</v>
      </c>
      <c r="O216" s="268">
        <f t="shared" si="5"/>
        <v>3.3917808217005997E-2</v>
      </c>
      <c r="P216" s="259">
        <v>3.3173515981739995E-2</v>
      </c>
      <c r="Q216" s="259">
        <v>7.4429223526599995E-4</v>
      </c>
      <c r="R216" s="314">
        <v>0</v>
      </c>
      <c r="S216" s="89">
        <v>7.4429223526599995E-4</v>
      </c>
      <c r="T216" s="89">
        <v>0</v>
      </c>
      <c r="U216" s="89">
        <v>3.3173515981739995E-2</v>
      </c>
      <c r="V216" s="89">
        <v>0</v>
      </c>
      <c r="W216" s="102">
        <v>6.5099411458333341E-3</v>
      </c>
      <c r="X216" s="104">
        <v>67.967194992503309</v>
      </c>
      <c r="Y216" s="104">
        <v>19.41919856928666</v>
      </c>
      <c r="Z216" s="104">
        <v>77.777777777777786</v>
      </c>
      <c r="AA216" s="104">
        <v>22.222222222222221</v>
      </c>
      <c r="AB216" s="284">
        <v>1.71</v>
      </c>
      <c r="AC216" s="115">
        <v>98</v>
      </c>
      <c r="AD216" s="115">
        <v>34</v>
      </c>
      <c r="AE216" s="263">
        <v>2</v>
      </c>
      <c r="AF216" s="287">
        <v>0</v>
      </c>
      <c r="AG216" s="130">
        <v>0</v>
      </c>
      <c r="AI216" s="50"/>
    </row>
    <row r="217" spans="1:35" s="53" customFormat="1" ht="15" customHeight="1" x14ac:dyDescent="0.25">
      <c r="A217" s="14" t="s">
        <v>354</v>
      </c>
      <c r="B217" s="8">
        <v>351600</v>
      </c>
      <c r="C217" s="15">
        <v>0</v>
      </c>
      <c r="D217" s="59">
        <v>21</v>
      </c>
      <c r="E217" s="269">
        <v>21</v>
      </c>
      <c r="F217" s="270">
        <v>30</v>
      </c>
      <c r="G217" s="204"/>
      <c r="H217" s="4" t="s">
        <v>1249</v>
      </c>
      <c r="I217" s="1" t="s">
        <v>4</v>
      </c>
      <c r="J217" s="26">
        <v>524.91</v>
      </c>
      <c r="K217" s="26">
        <v>1.2007962709284625</v>
      </c>
      <c r="L217" s="26">
        <v>1.6711081437087771</v>
      </c>
      <c r="M217" s="26">
        <v>3.88</v>
      </c>
      <c r="N217" s="26">
        <v>0.47031187278031461</v>
      </c>
      <c r="O217" s="268">
        <f t="shared" si="5"/>
        <v>3.3903196186778908E-2</v>
      </c>
      <c r="P217" s="259">
        <v>0</v>
      </c>
      <c r="Q217" s="259">
        <v>3.3903196186778908E-2</v>
      </c>
      <c r="R217" s="314">
        <v>0</v>
      </c>
      <c r="S217" s="89">
        <v>3.0591324039787003E-2</v>
      </c>
      <c r="T217" s="89">
        <v>3.1292237451658999E-3</v>
      </c>
      <c r="U217" s="89">
        <v>1.8264840182600001E-4</v>
      </c>
      <c r="V217" s="89">
        <v>0</v>
      </c>
      <c r="W217" s="102">
        <v>3.0497200562500004E-2</v>
      </c>
      <c r="X217" s="104">
        <v>0</v>
      </c>
      <c r="Y217" s="104">
        <v>119.02670199405632</v>
      </c>
      <c r="Z217" s="104">
        <v>0</v>
      </c>
      <c r="AA217" s="104">
        <v>100</v>
      </c>
      <c r="AB217" s="284">
        <v>7.73</v>
      </c>
      <c r="AC217" s="115">
        <v>509</v>
      </c>
      <c r="AD217" s="115">
        <v>87</v>
      </c>
      <c r="AE217" s="263">
        <v>2</v>
      </c>
      <c r="AF217" s="287">
        <v>0</v>
      </c>
      <c r="AG217" s="130">
        <v>2</v>
      </c>
      <c r="AI217" s="50"/>
    </row>
    <row r="218" spans="1:35" s="53" customFormat="1" ht="15" customHeight="1" x14ac:dyDescent="0.25">
      <c r="A218" s="14" t="s">
        <v>355</v>
      </c>
      <c r="B218" s="8">
        <v>351610</v>
      </c>
      <c r="C218" s="15">
        <v>0</v>
      </c>
      <c r="D218" s="59">
        <v>17</v>
      </c>
      <c r="E218" s="269">
        <v>17</v>
      </c>
      <c r="F218" s="270">
        <v>30</v>
      </c>
      <c r="G218" s="204"/>
      <c r="H218" s="4" t="s">
        <v>1250</v>
      </c>
      <c r="I218" s="1" t="s">
        <v>7</v>
      </c>
      <c r="J218" s="26">
        <v>227.36</v>
      </c>
      <c r="K218" s="26">
        <v>0.89059056760527655</v>
      </c>
      <c r="L218" s="26">
        <v>1.1207431861998987</v>
      </c>
      <c r="M218" s="26">
        <v>2.13</v>
      </c>
      <c r="N218" s="26">
        <v>0.2301526185946221</v>
      </c>
      <c r="O218" s="268">
        <f t="shared" si="5"/>
        <v>0.20285604832709189</v>
      </c>
      <c r="P218" s="259">
        <v>0.201549769806569</v>
      </c>
      <c r="Q218" s="259">
        <v>1.3062785205229001E-3</v>
      </c>
      <c r="R218" s="314">
        <v>0</v>
      </c>
      <c r="S218" s="89">
        <v>1.0709931338759901E-2</v>
      </c>
      <c r="T218" s="89">
        <v>2.37442913665E-4</v>
      </c>
      <c r="U218" s="89">
        <v>0.18856620832123999</v>
      </c>
      <c r="V218" s="89">
        <v>3.3424657534269998E-3</v>
      </c>
      <c r="W218" s="102">
        <v>5.885673437499999E-3</v>
      </c>
      <c r="X218" s="104">
        <v>48.381421534130894</v>
      </c>
      <c r="Y218" s="104">
        <v>17.593244194229417</v>
      </c>
      <c r="Z218" s="104">
        <v>73.333333333333329</v>
      </c>
      <c r="AA218" s="104">
        <v>26.666666666666668</v>
      </c>
      <c r="AB218" s="284">
        <v>1.74</v>
      </c>
      <c r="AC218" s="115">
        <v>110</v>
      </c>
      <c r="AD218" s="115">
        <v>24</v>
      </c>
      <c r="AE218" s="263">
        <v>0</v>
      </c>
      <c r="AF218" s="287">
        <v>0</v>
      </c>
      <c r="AG218" s="130">
        <v>4</v>
      </c>
      <c r="AI218" s="50"/>
    </row>
    <row r="219" spans="1:35" s="53" customFormat="1" ht="15" customHeight="1" x14ac:dyDescent="0.25">
      <c r="A219" s="14" t="s">
        <v>356</v>
      </c>
      <c r="B219" s="8">
        <v>351620</v>
      </c>
      <c r="C219" s="15">
        <v>0</v>
      </c>
      <c r="D219" s="59">
        <v>8</v>
      </c>
      <c r="E219" s="269">
        <v>8</v>
      </c>
      <c r="F219" s="270">
        <v>30</v>
      </c>
      <c r="G219" s="204"/>
      <c r="H219" s="4" t="s">
        <v>1251</v>
      </c>
      <c r="I219" s="1" t="s">
        <v>51</v>
      </c>
      <c r="J219" s="26">
        <v>607.33000000000004</v>
      </c>
      <c r="K219" s="26">
        <v>1.8512275843480468</v>
      </c>
      <c r="L219" s="26">
        <v>3.0520238552765093</v>
      </c>
      <c r="M219" s="26">
        <v>9.73</v>
      </c>
      <c r="N219" s="26">
        <v>1.2007962709284625</v>
      </c>
      <c r="O219" s="268">
        <f t="shared" si="5"/>
        <v>0.31604291833261172</v>
      </c>
      <c r="P219" s="259">
        <v>0.29553789558242499</v>
      </c>
      <c r="Q219" s="259">
        <v>2.0505022750186706E-2</v>
      </c>
      <c r="R219" s="314">
        <v>0.67620091324200915</v>
      </c>
      <c r="S219" s="89">
        <v>0.1031149890394894</v>
      </c>
      <c r="T219" s="89">
        <v>4.8698630115248998E-2</v>
      </c>
      <c r="U219" s="89">
        <v>0.16422929917787329</v>
      </c>
      <c r="V219" s="89">
        <v>0</v>
      </c>
      <c r="W219" s="102">
        <v>1.1448003233333335</v>
      </c>
      <c r="X219" s="104">
        <v>62.568949335616544</v>
      </c>
      <c r="Y219" s="104">
        <v>64.215500633922247</v>
      </c>
      <c r="Z219" s="104">
        <v>49.350649350649348</v>
      </c>
      <c r="AA219" s="104">
        <v>50.649350649350644</v>
      </c>
      <c r="AB219" s="284">
        <v>302.5</v>
      </c>
      <c r="AC219" s="115">
        <v>17496</v>
      </c>
      <c r="AD219" s="115">
        <v>650</v>
      </c>
      <c r="AE219" s="263">
        <v>22</v>
      </c>
      <c r="AF219" s="287">
        <v>2</v>
      </c>
      <c r="AG219" s="130">
        <v>32</v>
      </c>
      <c r="AI219" s="50"/>
    </row>
    <row r="220" spans="1:35" s="53" customFormat="1" ht="15" customHeight="1" x14ac:dyDescent="0.25">
      <c r="A220" s="14" t="s">
        <v>357</v>
      </c>
      <c r="B220" s="8">
        <v>351630</v>
      </c>
      <c r="C220" s="15">
        <v>0</v>
      </c>
      <c r="D220" s="59">
        <v>6</v>
      </c>
      <c r="E220" s="269">
        <v>6</v>
      </c>
      <c r="F220" s="270">
        <v>30</v>
      </c>
      <c r="G220" s="204"/>
      <c r="H220" s="4" t="s">
        <v>1252</v>
      </c>
      <c r="I220" s="1" t="s">
        <v>16</v>
      </c>
      <c r="J220" s="26">
        <v>49.16</v>
      </c>
      <c r="K220" s="26">
        <v>0.16010616945712836</v>
      </c>
      <c r="L220" s="26">
        <v>0.26017252536783358</v>
      </c>
      <c r="M220" s="26">
        <v>0.71</v>
      </c>
      <c r="N220" s="26">
        <v>0.10006635591070523</v>
      </c>
      <c r="O220" s="268">
        <f t="shared" si="5"/>
        <v>8.7979453040064014E-3</v>
      </c>
      <c r="P220" s="259">
        <v>8.6575343510900005E-3</v>
      </c>
      <c r="Q220" s="259">
        <v>1.404109529164E-4</v>
      </c>
      <c r="R220" s="314">
        <v>0</v>
      </c>
      <c r="S220" s="89">
        <v>1.404109529164E-4</v>
      </c>
      <c r="T220" s="89">
        <v>0</v>
      </c>
      <c r="U220" s="89">
        <v>8.6575343510900005E-3</v>
      </c>
      <c r="V220" s="89">
        <v>0</v>
      </c>
      <c r="W220" s="102">
        <v>0.52566796945023142</v>
      </c>
      <c r="X220" s="104">
        <v>40.683482506102528</v>
      </c>
      <c r="Y220" s="104">
        <v>40.683482506102528</v>
      </c>
      <c r="Z220" s="104">
        <v>50</v>
      </c>
      <c r="AA220" s="104">
        <v>50</v>
      </c>
      <c r="AB220" s="284">
        <v>151.11000000000001</v>
      </c>
      <c r="AC220" s="115">
        <v>0</v>
      </c>
      <c r="AD220" s="115">
        <v>9067</v>
      </c>
      <c r="AE220" s="263">
        <v>4</v>
      </c>
      <c r="AF220" s="287">
        <v>0</v>
      </c>
      <c r="AG220" s="130">
        <v>2</v>
      </c>
      <c r="AI220" s="50"/>
    </row>
    <row r="221" spans="1:35" s="53" customFormat="1" ht="15" customHeight="1" x14ac:dyDescent="0.25">
      <c r="A221" s="14" t="s">
        <v>358</v>
      </c>
      <c r="B221" s="8">
        <v>351640</v>
      </c>
      <c r="C221" s="15">
        <v>0</v>
      </c>
      <c r="D221" s="59">
        <v>6</v>
      </c>
      <c r="E221" s="269">
        <v>6</v>
      </c>
      <c r="F221" s="270">
        <v>30</v>
      </c>
      <c r="G221" s="204"/>
      <c r="H221" s="4" t="s">
        <v>1253</v>
      </c>
      <c r="I221" s="1" t="s">
        <v>16</v>
      </c>
      <c r="J221" s="26">
        <v>133.93</v>
      </c>
      <c r="K221" s="26">
        <v>0.46030523718924404</v>
      </c>
      <c r="L221" s="26">
        <v>0.73048439814814814</v>
      </c>
      <c r="M221" s="26">
        <v>1.96</v>
      </c>
      <c r="N221" s="26">
        <v>0.2701791609589041</v>
      </c>
      <c r="O221" s="268">
        <f t="shared" si="5"/>
        <v>9.7105630890216607E-2</v>
      </c>
      <c r="P221" s="259">
        <v>7.642404794336001E-2</v>
      </c>
      <c r="Q221" s="259">
        <v>2.0681582946856601E-2</v>
      </c>
      <c r="R221" s="314">
        <v>0</v>
      </c>
      <c r="S221" s="89">
        <v>5.6245813322981321E-2</v>
      </c>
      <c r="T221" s="89">
        <v>2.6551369838269105E-2</v>
      </c>
      <c r="U221" s="89">
        <v>1.0655479692436198E-2</v>
      </c>
      <c r="V221" s="89">
        <v>3.6529680365299999E-3</v>
      </c>
      <c r="W221" s="102">
        <v>0.467719779017361</v>
      </c>
      <c r="X221" s="104">
        <v>52.266109161502278</v>
      </c>
      <c r="Y221" s="104">
        <v>246.39737176136788</v>
      </c>
      <c r="Z221" s="104">
        <v>17.5</v>
      </c>
      <c r="AA221" s="104">
        <v>82.5</v>
      </c>
      <c r="AB221" s="284">
        <v>120.85</v>
      </c>
      <c r="AC221" s="115">
        <v>0</v>
      </c>
      <c r="AD221" s="115">
        <v>7251</v>
      </c>
      <c r="AE221" s="263">
        <v>10</v>
      </c>
      <c r="AF221" s="287">
        <v>0</v>
      </c>
      <c r="AG221" s="130">
        <v>4</v>
      </c>
      <c r="AI221" s="50"/>
    </row>
    <row r="222" spans="1:35" s="53" customFormat="1" ht="15" customHeight="1" x14ac:dyDescent="0.25">
      <c r="A222" s="14" t="s">
        <v>359</v>
      </c>
      <c r="B222" s="8">
        <v>351650</v>
      </c>
      <c r="C222" s="15">
        <v>0</v>
      </c>
      <c r="D222" s="59">
        <v>20</v>
      </c>
      <c r="E222" s="269">
        <v>20</v>
      </c>
      <c r="F222" s="270">
        <v>30</v>
      </c>
      <c r="G222" s="204"/>
      <c r="H222" s="4" t="s">
        <v>1254</v>
      </c>
      <c r="I222" s="1" t="s">
        <v>3</v>
      </c>
      <c r="J222" s="26">
        <v>138.53</v>
      </c>
      <c r="K222" s="26">
        <v>0.3102057033231862</v>
      </c>
      <c r="L222" s="26">
        <v>0.44029196600710296</v>
      </c>
      <c r="M222" s="26">
        <v>1.06</v>
      </c>
      <c r="N222" s="26">
        <v>0.13008626268391676</v>
      </c>
      <c r="O222" s="268">
        <f t="shared" si="5"/>
        <v>1.7442922325451998E-2</v>
      </c>
      <c r="P222" s="259">
        <v>1.4734246567517999E-2</v>
      </c>
      <c r="Q222" s="259">
        <v>2.7086757579340001E-3</v>
      </c>
      <c r="R222" s="314">
        <v>0</v>
      </c>
      <c r="S222" s="89">
        <v>2.7086757579340001E-3</v>
      </c>
      <c r="T222" s="89">
        <v>0</v>
      </c>
      <c r="U222" s="89">
        <v>1.4734246567517999E-2</v>
      </c>
      <c r="V222" s="89">
        <v>0</v>
      </c>
      <c r="W222" s="102">
        <v>6.0423312500000005E-3</v>
      </c>
      <c r="X222" s="104">
        <v>28.874611997401281</v>
      </c>
      <c r="Y222" s="104">
        <v>21.655958998050963</v>
      </c>
      <c r="Z222" s="104">
        <v>57.142857142857139</v>
      </c>
      <c r="AA222" s="104">
        <v>42.857142857142854</v>
      </c>
      <c r="AB222" s="284">
        <v>1.63</v>
      </c>
      <c r="AC222" s="115">
        <v>101</v>
      </c>
      <c r="AD222" s="115">
        <v>25</v>
      </c>
      <c r="AE222" s="263">
        <v>0</v>
      </c>
      <c r="AF222" s="287">
        <v>0</v>
      </c>
      <c r="AG222" s="130">
        <v>4</v>
      </c>
      <c r="AI222" s="50"/>
    </row>
    <row r="223" spans="1:35" s="53" customFormat="1" ht="15" customHeight="1" x14ac:dyDescent="0.25">
      <c r="A223" s="14" t="s">
        <v>360</v>
      </c>
      <c r="B223" s="8">
        <v>351660</v>
      </c>
      <c r="C223" s="15">
        <v>0</v>
      </c>
      <c r="D223" s="59">
        <v>17</v>
      </c>
      <c r="E223" s="269">
        <v>17</v>
      </c>
      <c r="F223" s="270">
        <v>30</v>
      </c>
      <c r="G223" s="204"/>
      <c r="H223" s="4" t="s">
        <v>1255</v>
      </c>
      <c r="I223" s="1" t="s">
        <v>7</v>
      </c>
      <c r="J223" s="26">
        <v>355.79</v>
      </c>
      <c r="K223" s="26">
        <v>1.2208095421106038</v>
      </c>
      <c r="L223" s="26">
        <v>1.5610351522070016</v>
      </c>
      <c r="M223" s="26">
        <v>3.12</v>
      </c>
      <c r="N223" s="26">
        <v>0.34022561009639785</v>
      </c>
      <c r="O223" s="268">
        <f t="shared" si="5"/>
        <v>9.2362404863918002E-2</v>
      </c>
      <c r="P223" s="259">
        <v>7.4974429226321998E-2</v>
      </c>
      <c r="Q223" s="259">
        <v>1.7387975637596E-2</v>
      </c>
      <c r="R223" s="314">
        <v>0</v>
      </c>
      <c r="S223" s="89">
        <v>1.6815068493157E-2</v>
      </c>
      <c r="T223" s="89">
        <v>5.7290714443900004E-4</v>
      </c>
      <c r="U223" s="89">
        <v>7.4344292253085004E-2</v>
      </c>
      <c r="V223" s="89">
        <v>6.30136973237E-4</v>
      </c>
      <c r="W223" s="102">
        <v>1.3172789322916668E-2</v>
      </c>
      <c r="X223" s="104">
        <v>55.522864706329081</v>
      </c>
      <c r="Y223" s="104">
        <v>35.69327016835441</v>
      </c>
      <c r="Z223" s="104">
        <v>60.869565217391312</v>
      </c>
      <c r="AA223" s="104">
        <v>39.130434782608695</v>
      </c>
      <c r="AB223" s="284">
        <v>3.6</v>
      </c>
      <c r="AC223" s="115">
        <v>244</v>
      </c>
      <c r="AD223" s="115">
        <v>33</v>
      </c>
      <c r="AE223" s="263">
        <v>1</v>
      </c>
      <c r="AF223" s="287">
        <v>0</v>
      </c>
      <c r="AG223" s="130">
        <v>19</v>
      </c>
      <c r="AI223" s="50"/>
    </row>
    <row r="224" spans="1:35" s="53" customFormat="1" ht="15" customHeight="1" x14ac:dyDescent="0.25">
      <c r="A224" s="14" t="s">
        <v>361</v>
      </c>
      <c r="B224" s="8">
        <v>351670</v>
      </c>
      <c r="C224" s="15">
        <v>0</v>
      </c>
      <c r="D224" s="59">
        <v>20</v>
      </c>
      <c r="E224" s="269">
        <v>20</v>
      </c>
      <c r="F224" s="270">
        <v>30</v>
      </c>
      <c r="G224" s="204"/>
      <c r="H224" s="4" t="s">
        <v>1256</v>
      </c>
      <c r="I224" s="1" t="s">
        <v>3</v>
      </c>
      <c r="J224" s="26">
        <v>555.77</v>
      </c>
      <c r="K224" s="26">
        <v>1.3508958047945205</v>
      </c>
      <c r="L224" s="26">
        <v>1.8412209487569762</v>
      </c>
      <c r="M224" s="26">
        <v>4.16</v>
      </c>
      <c r="N224" s="26">
        <v>0.49032514396245563</v>
      </c>
      <c r="O224" s="268">
        <f t="shared" ref="O224:O287" si="6">SUM(P224:Q224)</f>
        <v>0.12071013491882099</v>
      </c>
      <c r="P224" s="259">
        <v>0.11410579698977599</v>
      </c>
      <c r="Q224" s="259">
        <v>6.6043379290450007E-3</v>
      </c>
      <c r="R224" s="314">
        <v>0</v>
      </c>
      <c r="S224" s="89">
        <v>4.7786986288980995E-2</v>
      </c>
      <c r="T224" s="89">
        <v>1.5753425093000002E-3</v>
      </c>
      <c r="U224" s="89">
        <v>6.9093011594764997E-2</v>
      </c>
      <c r="V224" s="89">
        <v>2.254794525775E-3</v>
      </c>
      <c r="W224" s="102">
        <v>0.11853185354166666</v>
      </c>
      <c r="X224" s="104">
        <v>95.500781675666545</v>
      </c>
      <c r="Y224" s="104">
        <v>42.444791855851797</v>
      </c>
      <c r="Z224" s="104">
        <v>69.230769230769226</v>
      </c>
      <c r="AA224" s="104">
        <v>30.76923076923077</v>
      </c>
      <c r="AB224" s="284">
        <v>32.380000000000003</v>
      </c>
      <c r="AC224" s="115">
        <v>1941</v>
      </c>
      <c r="AD224" s="115">
        <v>245</v>
      </c>
      <c r="AE224" s="263">
        <v>1</v>
      </c>
      <c r="AF224" s="287">
        <v>0</v>
      </c>
      <c r="AG224" s="130">
        <v>22</v>
      </c>
      <c r="AI224" s="50"/>
    </row>
    <row r="225" spans="1:35" s="53" customFormat="1" ht="15" customHeight="1" x14ac:dyDescent="0.25">
      <c r="A225" s="14" t="s">
        <v>362</v>
      </c>
      <c r="B225" s="8">
        <v>351680</v>
      </c>
      <c r="C225" s="15">
        <v>0</v>
      </c>
      <c r="D225" s="59">
        <v>19</v>
      </c>
      <c r="E225" s="269">
        <v>19</v>
      </c>
      <c r="F225" s="270">
        <v>30</v>
      </c>
      <c r="G225" s="204"/>
      <c r="H225" s="4" t="s">
        <v>1257</v>
      </c>
      <c r="I225" s="1" t="s">
        <v>2</v>
      </c>
      <c r="J225" s="26">
        <v>180.82</v>
      </c>
      <c r="K225" s="26">
        <v>0.3102057033231862</v>
      </c>
      <c r="L225" s="26">
        <v>0.42027869482496194</v>
      </c>
      <c r="M225" s="26">
        <v>1.32</v>
      </c>
      <c r="N225" s="26">
        <v>0.11007299150177574</v>
      </c>
      <c r="O225" s="268">
        <f t="shared" si="6"/>
        <v>6.3861491567654E-2</v>
      </c>
      <c r="P225" s="259">
        <v>5.5235920852360003E-2</v>
      </c>
      <c r="Q225" s="259">
        <v>8.6255707152940002E-3</v>
      </c>
      <c r="R225" s="314">
        <v>0</v>
      </c>
      <c r="S225" s="89">
        <v>8.6255707152940002E-3</v>
      </c>
      <c r="T225" s="89">
        <v>0</v>
      </c>
      <c r="U225" s="89">
        <v>5.5235920852360003E-2</v>
      </c>
      <c r="V225" s="89">
        <v>0</v>
      </c>
      <c r="W225" s="102">
        <v>1.018411875E-2</v>
      </c>
      <c r="X225" s="104">
        <v>16.591085056962726</v>
      </c>
      <c r="Y225" s="104">
        <v>22.121446742616971</v>
      </c>
      <c r="Z225" s="104">
        <v>42.857142857142854</v>
      </c>
      <c r="AA225" s="104">
        <v>57.142857142857139</v>
      </c>
      <c r="AB225" s="284">
        <v>2.87</v>
      </c>
      <c r="AC225" s="115">
        <v>180</v>
      </c>
      <c r="AD225" s="115">
        <v>42</v>
      </c>
      <c r="AE225" s="263">
        <v>1</v>
      </c>
      <c r="AF225" s="287">
        <v>0</v>
      </c>
      <c r="AG225" s="130">
        <v>0</v>
      </c>
      <c r="AI225" s="50"/>
    </row>
    <row r="226" spans="1:35" s="53" customFormat="1" ht="15" customHeight="1" x14ac:dyDescent="0.25">
      <c r="A226" s="14" t="s">
        <v>363</v>
      </c>
      <c r="B226" s="8">
        <v>351685</v>
      </c>
      <c r="C226" s="15">
        <v>0</v>
      </c>
      <c r="D226" s="59">
        <v>13</v>
      </c>
      <c r="E226" s="269">
        <v>13</v>
      </c>
      <c r="F226" s="270">
        <v>30</v>
      </c>
      <c r="G226" s="204"/>
      <c r="H226" s="4" t="s">
        <v>1258</v>
      </c>
      <c r="I226" s="1" t="s">
        <v>10</v>
      </c>
      <c r="J226" s="26">
        <v>243.71</v>
      </c>
      <c r="K226" s="26">
        <v>0.83055075405885337</v>
      </c>
      <c r="L226" s="26">
        <v>1.0306834658802639</v>
      </c>
      <c r="M226" s="26">
        <v>2</v>
      </c>
      <c r="N226" s="26">
        <v>0.20013271182141057</v>
      </c>
      <c r="O226" s="268">
        <f t="shared" si="6"/>
        <v>0.67824625839804176</v>
      </c>
      <c r="P226" s="259">
        <v>0.34612962978327255</v>
      </c>
      <c r="Q226" s="259">
        <v>0.33211662861476915</v>
      </c>
      <c r="R226" s="314">
        <v>0</v>
      </c>
      <c r="S226" s="89">
        <v>1.8614916286142098E-2</v>
      </c>
      <c r="T226" s="89">
        <v>1.2431506849326998E-2</v>
      </c>
      <c r="U226" s="89">
        <v>0.64705143343608862</v>
      </c>
      <c r="V226" s="89">
        <v>1.4840182648399999E-4</v>
      </c>
      <c r="W226" s="102">
        <v>1.1640425000000001E-2</v>
      </c>
      <c r="X226" s="104">
        <v>151.81978581100486</v>
      </c>
      <c r="Y226" s="104">
        <v>69.755036723975209</v>
      </c>
      <c r="Z226" s="104">
        <v>68.518518518518519</v>
      </c>
      <c r="AA226" s="104">
        <v>31.481481481481481</v>
      </c>
      <c r="AB226" s="284">
        <v>2.66</v>
      </c>
      <c r="AC226" s="115">
        <v>0</v>
      </c>
      <c r="AD226" s="115">
        <v>205</v>
      </c>
      <c r="AE226" s="263">
        <v>0</v>
      </c>
      <c r="AF226" s="287">
        <v>0</v>
      </c>
      <c r="AG226" s="130">
        <v>49</v>
      </c>
      <c r="AI226" s="50"/>
    </row>
    <row r="227" spans="1:35" s="53" customFormat="1" ht="15" customHeight="1" x14ac:dyDescent="0.25">
      <c r="A227" s="14" t="s">
        <v>364</v>
      </c>
      <c r="B227" s="8">
        <v>351690</v>
      </c>
      <c r="C227" s="15">
        <v>0</v>
      </c>
      <c r="D227" s="59">
        <v>18</v>
      </c>
      <c r="E227" s="269">
        <v>18</v>
      </c>
      <c r="F227" s="270">
        <v>30</v>
      </c>
      <c r="G227" s="204"/>
      <c r="H227" s="4" t="s">
        <v>1259</v>
      </c>
      <c r="I227" s="1" t="s">
        <v>1</v>
      </c>
      <c r="J227" s="26">
        <v>493.28</v>
      </c>
      <c r="K227" s="26">
        <v>0.87057729642313553</v>
      </c>
      <c r="L227" s="26">
        <v>1.1507630929731101</v>
      </c>
      <c r="M227" s="26">
        <v>3.65</v>
      </c>
      <c r="N227" s="26">
        <v>0.28018579654997455</v>
      </c>
      <c r="O227" s="268">
        <f t="shared" si="6"/>
        <v>0.1116643835748188</v>
      </c>
      <c r="P227" s="259">
        <v>0.11149315069810599</v>
      </c>
      <c r="Q227" s="259">
        <v>1.7123287671279999E-4</v>
      </c>
      <c r="R227" s="314">
        <v>0</v>
      </c>
      <c r="S227" s="89">
        <v>1.14155251142E-4</v>
      </c>
      <c r="T227" s="89">
        <v>0.109589041096</v>
      </c>
      <c r="U227" s="89">
        <v>1.9611872276767998E-3</v>
      </c>
      <c r="V227" s="89">
        <v>0</v>
      </c>
      <c r="W227" s="102">
        <v>3.0928682197916668E-2</v>
      </c>
      <c r="X227" s="104">
        <v>19.75873478340317</v>
      </c>
      <c r="Y227" s="104">
        <v>6.5862449278010562</v>
      </c>
      <c r="Z227" s="104">
        <v>75</v>
      </c>
      <c r="AA227" s="104">
        <v>25</v>
      </c>
      <c r="AB227" s="284">
        <v>6.53</v>
      </c>
      <c r="AC227" s="115">
        <v>391</v>
      </c>
      <c r="AD227" s="115">
        <v>113</v>
      </c>
      <c r="AE227" s="263">
        <v>0</v>
      </c>
      <c r="AF227" s="287">
        <v>0</v>
      </c>
      <c r="AG227" s="130">
        <v>2</v>
      </c>
      <c r="AI227" s="50"/>
    </row>
    <row r="228" spans="1:35" s="53" customFormat="1" ht="15" customHeight="1" x14ac:dyDescent="0.25">
      <c r="A228" s="14" t="s">
        <v>365</v>
      </c>
      <c r="B228" s="8">
        <v>351700</v>
      </c>
      <c r="C228" s="15">
        <v>0</v>
      </c>
      <c r="D228" s="59">
        <v>20</v>
      </c>
      <c r="E228" s="269">
        <v>20</v>
      </c>
      <c r="F228" s="270">
        <v>30</v>
      </c>
      <c r="G228" s="204"/>
      <c r="H228" s="4" t="s">
        <v>1260</v>
      </c>
      <c r="I228" s="1" t="s">
        <v>3</v>
      </c>
      <c r="J228" s="26">
        <v>675.43</v>
      </c>
      <c r="K228" s="26">
        <v>1.4109356183409436</v>
      </c>
      <c r="L228" s="26">
        <v>2.0213403893962458</v>
      </c>
      <c r="M228" s="26">
        <v>4.8499999999999996</v>
      </c>
      <c r="N228" s="26">
        <v>0.61040477105530222</v>
      </c>
      <c r="O228" s="268">
        <f t="shared" si="6"/>
        <v>0.31858828006043</v>
      </c>
      <c r="P228" s="259">
        <v>0.31858828006043</v>
      </c>
      <c r="Q228" s="259">
        <v>0</v>
      </c>
      <c r="R228" s="314">
        <v>0</v>
      </c>
      <c r="S228" s="89">
        <v>0</v>
      </c>
      <c r="T228" s="89">
        <v>0</v>
      </c>
      <c r="U228" s="89">
        <v>0.31858828006043</v>
      </c>
      <c r="V228" s="89">
        <v>0</v>
      </c>
      <c r="W228" s="102">
        <v>2.1754213541666668E-2</v>
      </c>
      <c r="X228" s="104">
        <v>10.36376826614157</v>
      </c>
      <c r="Y228" s="104">
        <v>0</v>
      </c>
      <c r="Z228" s="104">
        <v>100</v>
      </c>
      <c r="AA228" s="104">
        <v>0</v>
      </c>
      <c r="AB228" s="284">
        <v>6.12</v>
      </c>
      <c r="AC228" s="115">
        <v>415</v>
      </c>
      <c r="AD228" s="115">
        <v>57</v>
      </c>
      <c r="AE228" s="263">
        <v>0</v>
      </c>
      <c r="AF228" s="287">
        <v>0</v>
      </c>
      <c r="AG228" s="130">
        <v>6</v>
      </c>
      <c r="AI228" s="50"/>
    </row>
    <row r="229" spans="1:35" s="53" customFormat="1" ht="15" customHeight="1" x14ac:dyDescent="0.25">
      <c r="A229" s="14" t="s">
        <v>366</v>
      </c>
      <c r="B229" s="8">
        <v>351710</v>
      </c>
      <c r="C229" s="15">
        <v>0</v>
      </c>
      <c r="D229" s="59">
        <v>19</v>
      </c>
      <c r="E229" s="269">
        <v>19</v>
      </c>
      <c r="F229" s="270">
        <v>30</v>
      </c>
      <c r="G229" s="204"/>
      <c r="H229" s="4" t="s">
        <v>1261</v>
      </c>
      <c r="I229" s="1" t="s">
        <v>2</v>
      </c>
      <c r="J229" s="26">
        <v>274.12</v>
      </c>
      <c r="K229" s="26">
        <v>0.4703118727803145</v>
      </c>
      <c r="L229" s="26">
        <v>0.63041804223744291</v>
      </c>
      <c r="M229" s="26">
        <v>1.99</v>
      </c>
      <c r="N229" s="26">
        <v>0.16010616945712841</v>
      </c>
      <c r="O229" s="268">
        <f t="shared" si="6"/>
        <v>0.20331400293209881</v>
      </c>
      <c r="P229" s="259">
        <v>0.194053881187398</v>
      </c>
      <c r="Q229" s="259">
        <v>9.2601217447007989E-3</v>
      </c>
      <c r="R229" s="314">
        <v>0</v>
      </c>
      <c r="S229" s="89">
        <v>9.0097412271972991E-3</v>
      </c>
      <c r="T229" s="89">
        <v>0.18149033475337351</v>
      </c>
      <c r="U229" s="89">
        <v>1.2813926951527999E-2</v>
      </c>
      <c r="V229" s="89">
        <v>0</v>
      </c>
      <c r="W229" s="102">
        <v>7.9317916666666669E-3</v>
      </c>
      <c r="X229" s="104">
        <v>32.832336203122715</v>
      </c>
      <c r="Y229" s="104">
        <v>36.480373559025239</v>
      </c>
      <c r="Z229" s="104">
        <v>47.368421052631575</v>
      </c>
      <c r="AA229" s="104">
        <v>52.631578947368418</v>
      </c>
      <c r="AB229" s="284">
        <v>2.46</v>
      </c>
      <c r="AC229" s="115">
        <v>149</v>
      </c>
      <c r="AD229" s="115">
        <v>41</v>
      </c>
      <c r="AE229" s="263">
        <v>0</v>
      </c>
      <c r="AF229" s="287">
        <v>0</v>
      </c>
      <c r="AG229" s="130">
        <v>7</v>
      </c>
      <c r="AI229" s="50"/>
    </row>
    <row r="230" spans="1:35" s="53" customFormat="1" ht="15" customHeight="1" x14ac:dyDescent="0.25">
      <c r="A230" s="14" t="s">
        <v>367</v>
      </c>
      <c r="B230" s="8">
        <v>351720</v>
      </c>
      <c r="C230" s="15">
        <v>0</v>
      </c>
      <c r="D230" s="59">
        <v>16</v>
      </c>
      <c r="E230" s="269">
        <v>16</v>
      </c>
      <c r="F230" s="270">
        <v>30</v>
      </c>
      <c r="G230" s="204"/>
      <c r="H230" s="4" t="s">
        <v>1262</v>
      </c>
      <c r="I230" s="1" t="s">
        <v>0</v>
      </c>
      <c r="J230" s="26">
        <v>269.3</v>
      </c>
      <c r="K230" s="26">
        <v>0.63041804223744291</v>
      </c>
      <c r="L230" s="26">
        <v>0.83055075405885337</v>
      </c>
      <c r="M230" s="26">
        <v>2.0299999999999998</v>
      </c>
      <c r="N230" s="26">
        <v>0.20013271182141046</v>
      </c>
      <c r="O230" s="268">
        <f t="shared" si="6"/>
        <v>7.9502541935024595E-2</v>
      </c>
      <c r="P230" s="259">
        <v>4.3904109588999998E-2</v>
      </c>
      <c r="Q230" s="259">
        <v>3.5598432346024597E-2</v>
      </c>
      <c r="R230" s="314">
        <v>0</v>
      </c>
      <c r="S230" s="89">
        <v>2.9070776330828597E-2</v>
      </c>
      <c r="T230" s="89">
        <v>2.4865601247859997E-3</v>
      </c>
      <c r="U230" s="89">
        <v>4.7945205479410002E-2</v>
      </c>
      <c r="V230" s="89">
        <v>0</v>
      </c>
      <c r="W230" s="102">
        <v>3.095929308449074E-2</v>
      </c>
      <c r="X230" s="104">
        <v>8.3445637253470295</v>
      </c>
      <c r="Y230" s="104">
        <v>87.61791911614381</v>
      </c>
      <c r="Z230" s="104">
        <v>8.695652173913043</v>
      </c>
      <c r="AA230" s="104">
        <v>91.304347826086953</v>
      </c>
      <c r="AB230" s="284">
        <v>7.4</v>
      </c>
      <c r="AC230" s="115">
        <v>508</v>
      </c>
      <c r="AD230" s="115">
        <v>63</v>
      </c>
      <c r="AE230" s="263">
        <v>1</v>
      </c>
      <c r="AF230" s="287">
        <v>0</v>
      </c>
      <c r="AG230" s="130">
        <v>3</v>
      </c>
      <c r="AI230" s="50"/>
    </row>
    <row r="231" spans="1:35" s="53" customFormat="1" ht="15" customHeight="1" x14ac:dyDescent="0.25">
      <c r="A231" s="14" t="s">
        <v>368</v>
      </c>
      <c r="B231" s="8">
        <v>351730</v>
      </c>
      <c r="C231" s="15">
        <v>0</v>
      </c>
      <c r="D231" s="59">
        <v>20</v>
      </c>
      <c r="E231" s="269">
        <v>20</v>
      </c>
      <c r="F231" s="270">
        <v>30</v>
      </c>
      <c r="G231" s="204"/>
      <c r="H231" s="4" t="s">
        <v>1263</v>
      </c>
      <c r="I231" s="1" t="s">
        <v>3</v>
      </c>
      <c r="J231" s="26">
        <v>217.45</v>
      </c>
      <c r="K231" s="26">
        <v>0.48031850837138501</v>
      </c>
      <c r="L231" s="26">
        <v>0.69045785578386598</v>
      </c>
      <c r="M231" s="26">
        <v>1.66</v>
      </c>
      <c r="N231" s="26">
        <v>0.21013934741248097</v>
      </c>
      <c r="O231" s="268">
        <f t="shared" si="6"/>
        <v>0.43461378237394482</v>
      </c>
      <c r="P231" s="259">
        <v>0.43455099698581701</v>
      </c>
      <c r="Q231" s="259">
        <v>6.2785388127800003E-5</v>
      </c>
      <c r="R231" s="314">
        <v>0</v>
      </c>
      <c r="S231" s="89">
        <v>6.2785388127800003E-5</v>
      </c>
      <c r="T231" s="89">
        <v>7.6104264861700003E-4</v>
      </c>
      <c r="U231" s="89">
        <v>0.43378995433720002</v>
      </c>
      <c r="V231" s="89">
        <v>0</v>
      </c>
      <c r="W231" s="102">
        <v>1.35828140625E-2</v>
      </c>
      <c r="X231" s="104">
        <v>18.395033340997934</v>
      </c>
      <c r="Y231" s="104">
        <v>9.1975166704989668</v>
      </c>
      <c r="Z231" s="104">
        <v>66.666666666666657</v>
      </c>
      <c r="AA231" s="104">
        <v>33.333333333333329</v>
      </c>
      <c r="AB231" s="284">
        <v>3.48</v>
      </c>
      <c r="AC231" s="115">
        <v>195</v>
      </c>
      <c r="AD231" s="115">
        <v>74</v>
      </c>
      <c r="AE231" s="263">
        <v>0</v>
      </c>
      <c r="AF231" s="287">
        <v>0</v>
      </c>
      <c r="AG231" s="130">
        <v>4</v>
      </c>
      <c r="AI231" s="50"/>
    </row>
    <row r="232" spans="1:35" s="53" customFormat="1" ht="15" customHeight="1" x14ac:dyDescent="0.25">
      <c r="A232" s="14" t="s">
        <v>369</v>
      </c>
      <c r="B232" s="8">
        <v>351740</v>
      </c>
      <c r="C232" s="15">
        <v>0</v>
      </c>
      <c r="D232" s="59">
        <v>8</v>
      </c>
      <c r="E232" s="269">
        <v>8</v>
      </c>
      <c r="F232" s="270">
        <v>30</v>
      </c>
      <c r="G232" s="204"/>
      <c r="H232" s="4" t="s">
        <v>1264</v>
      </c>
      <c r="I232" s="1" t="s">
        <v>51</v>
      </c>
      <c r="J232" s="26">
        <v>1258.67</v>
      </c>
      <c r="K232" s="26">
        <v>3.7424817110603756</v>
      </c>
      <c r="L232" s="26">
        <v>5.7838353716387623</v>
      </c>
      <c r="M232" s="26">
        <v>17.12</v>
      </c>
      <c r="N232" s="26">
        <v>2.0413536605783866</v>
      </c>
      <c r="O232" s="268">
        <f t="shared" si="6"/>
        <v>1.3360240614733176</v>
      </c>
      <c r="P232" s="259">
        <v>1.0849662226879861</v>
      </c>
      <c r="Q232" s="259">
        <v>0.25105783878533139</v>
      </c>
      <c r="R232" s="314">
        <v>0.79105276509386091</v>
      </c>
      <c r="S232" s="89">
        <v>0.18273820399898413</v>
      </c>
      <c r="T232" s="89">
        <v>0.25588812785023823</v>
      </c>
      <c r="U232" s="89">
        <v>0.89739772962409503</v>
      </c>
      <c r="V232" s="89">
        <v>0</v>
      </c>
      <c r="W232" s="102">
        <v>0.1160822337962963</v>
      </c>
      <c r="X232" s="104">
        <v>117.91692142037618</v>
      </c>
      <c r="Y232" s="104">
        <v>81.188699994357364</v>
      </c>
      <c r="Z232" s="104">
        <v>59.22330097087378</v>
      </c>
      <c r="AA232" s="104">
        <v>40.776699029126213</v>
      </c>
      <c r="AB232" s="284">
        <v>30.7</v>
      </c>
      <c r="AC232" s="115">
        <v>948</v>
      </c>
      <c r="AD232" s="115">
        <v>1125</v>
      </c>
      <c r="AE232" s="263">
        <v>8</v>
      </c>
      <c r="AF232" s="287">
        <v>0</v>
      </c>
      <c r="AG232" s="130">
        <v>37</v>
      </c>
      <c r="AI232" s="50"/>
    </row>
    <row r="233" spans="1:35" s="53" customFormat="1" ht="15" customHeight="1" x14ac:dyDescent="0.25">
      <c r="A233" s="14" t="s">
        <v>370</v>
      </c>
      <c r="B233" s="8">
        <v>351750</v>
      </c>
      <c r="C233" s="15">
        <v>0</v>
      </c>
      <c r="D233" s="59">
        <v>15</v>
      </c>
      <c r="E233" s="269">
        <v>15</v>
      </c>
      <c r="F233" s="270">
        <v>30</v>
      </c>
      <c r="G233" s="204"/>
      <c r="H233" s="4" t="s">
        <v>1265</v>
      </c>
      <c r="I233" s="1" t="s">
        <v>17</v>
      </c>
      <c r="J233" s="26">
        <v>325.02999999999997</v>
      </c>
      <c r="K233" s="26">
        <v>0.5403583219178083</v>
      </c>
      <c r="L233" s="26">
        <v>0.81053748287671246</v>
      </c>
      <c r="M233" s="26">
        <v>2.52</v>
      </c>
      <c r="N233" s="26">
        <v>0.27017916095890415</v>
      </c>
      <c r="O233" s="268">
        <f t="shared" si="6"/>
        <v>0.22741210027154024</v>
      </c>
      <c r="P233" s="259">
        <v>6.1864764180156996E-2</v>
      </c>
      <c r="Q233" s="259">
        <v>0.16554733609138325</v>
      </c>
      <c r="R233" s="314">
        <v>0</v>
      </c>
      <c r="S233" s="89">
        <v>9.0863926628408198E-2</v>
      </c>
      <c r="T233" s="89">
        <v>4.4146727566323006E-2</v>
      </c>
      <c r="U233" s="89">
        <v>8.6465373017448999E-2</v>
      </c>
      <c r="V233" s="89">
        <v>5.9360730593600005E-3</v>
      </c>
      <c r="W233" s="102">
        <v>5.1548721423611103E-2</v>
      </c>
      <c r="X233" s="104">
        <v>49.2262252715134</v>
      </c>
      <c r="Y233" s="104">
        <v>169.21514937082731</v>
      </c>
      <c r="Z233" s="104">
        <v>22.535211267605636</v>
      </c>
      <c r="AA233" s="104">
        <v>77.464788732394368</v>
      </c>
      <c r="AB233" s="284">
        <v>12.41</v>
      </c>
      <c r="AC233" s="115">
        <v>801</v>
      </c>
      <c r="AD233" s="115">
        <v>156</v>
      </c>
      <c r="AE233" s="263">
        <v>2</v>
      </c>
      <c r="AF233" s="287">
        <v>1</v>
      </c>
      <c r="AG233" s="130">
        <v>5</v>
      </c>
      <c r="AI233" s="50"/>
    </row>
    <row r="234" spans="1:35" s="53" customFormat="1" ht="15" customHeight="1" x14ac:dyDescent="0.25">
      <c r="A234" s="14" t="s">
        <v>371</v>
      </c>
      <c r="B234" s="8">
        <v>351760</v>
      </c>
      <c r="C234" s="15">
        <v>0</v>
      </c>
      <c r="D234" s="59">
        <v>14</v>
      </c>
      <c r="E234" s="269">
        <v>14</v>
      </c>
      <c r="F234" s="270">
        <v>30</v>
      </c>
      <c r="G234" s="204"/>
      <c r="H234" s="4" t="s">
        <v>1266</v>
      </c>
      <c r="I234" s="1" t="s">
        <v>8</v>
      </c>
      <c r="J234" s="26">
        <v>407.62</v>
      </c>
      <c r="K234" s="26">
        <v>1.4909887030695079</v>
      </c>
      <c r="L234" s="26">
        <v>2.0213403893962458</v>
      </c>
      <c r="M234" s="26">
        <v>4.5199999999999996</v>
      </c>
      <c r="N234" s="26">
        <v>0.5303516863267379</v>
      </c>
      <c r="O234" s="268">
        <f t="shared" si="6"/>
        <v>4.7758448357955008E-2</v>
      </c>
      <c r="P234" s="259">
        <v>3.9943379969315004E-2</v>
      </c>
      <c r="Q234" s="259">
        <v>7.8150683886400001E-3</v>
      </c>
      <c r="R234" s="314">
        <v>0</v>
      </c>
      <c r="S234" s="89">
        <v>3.7199087627361002E-2</v>
      </c>
      <c r="T234" s="89">
        <v>6.9634703196399996E-4</v>
      </c>
      <c r="U234" s="89">
        <v>9.8630136986299997E-3</v>
      </c>
      <c r="V234" s="89">
        <v>0</v>
      </c>
      <c r="W234" s="102">
        <v>2.56739484375E-2</v>
      </c>
      <c r="X234" s="104">
        <v>19.62612236887297</v>
      </c>
      <c r="Y234" s="104">
        <v>9.813061184436485</v>
      </c>
      <c r="Z234" s="104">
        <v>66.666666666666657</v>
      </c>
      <c r="AA234" s="104">
        <v>33.333333333333329</v>
      </c>
      <c r="AB234" s="284">
        <v>5.03</v>
      </c>
      <c r="AC234" s="115">
        <v>211</v>
      </c>
      <c r="AD234" s="115">
        <v>177</v>
      </c>
      <c r="AE234" s="263">
        <v>2</v>
      </c>
      <c r="AF234" s="287">
        <v>3</v>
      </c>
      <c r="AG234" s="130">
        <v>14</v>
      </c>
      <c r="AI234" s="50"/>
    </row>
    <row r="235" spans="1:35" s="53" customFormat="1" ht="15" customHeight="1" x14ac:dyDescent="0.25">
      <c r="A235" s="14" t="s">
        <v>372</v>
      </c>
      <c r="B235" s="8">
        <v>351770</v>
      </c>
      <c r="C235" s="15">
        <v>0</v>
      </c>
      <c r="D235" s="59">
        <v>8</v>
      </c>
      <c r="E235" s="269">
        <v>8</v>
      </c>
      <c r="F235" s="270">
        <v>30</v>
      </c>
      <c r="G235" s="204"/>
      <c r="H235" s="4" t="s">
        <v>1267</v>
      </c>
      <c r="I235" s="1" t="s">
        <v>51</v>
      </c>
      <c r="J235" s="26">
        <v>362.62</v>
      </c>
      <c r="K235" s="26">
        <v>1.1207431861998987</v>
      </c>
      <c r="L235" s="26">
        <v>1.8312143131659058</v>
      </c>
      <c r="M235" s="26">
        <v>5.85</v>
      </c>
      <c r="N235" s="26">
        <v>0.71047112696600712</v>
      </c>
      <c r="O235" s="268">
        <f t="shared" si="6"/>
        <v>0.13764387366572989</v>
      </c>
      <c r="P235" s="259">
        <v>3.0864611869569201E-2</v>
      </c>
      <c r="Q235" s="259">
        <v>0.10677926179616069</v>
      </c>
      <c r="R235" s="314">
        <v>0</v>
      </c>
      <c r="S235" s="89">
        <v>9.1712328767111981E-2</v>
      </c>
      <c r="T235" s="89">
        <v>1.5021270928592099E-2</v>
      </c>
      <c r="U235" s="89">
        <v>3.0910273970025798E-2</v>
      </c>
      <c r="V235" s="89">
        <v>0</v>
      </c>
      <c r="W235" s="102">
        <v>5.9597407222222225E-2</v>
      </c>
      <c r="X235" s="104">
        <v>24.819370139540016</v>
      </c>
      <c r="Y235" s="104">
        <v>63.42727924549115</v>
      </c>
      <c r="Z235" s="104">
        <v>28.125</v>
      </c>
      <c r="AA235" s="104">
        <v>71.875</v>
      </c>
      <c r="AB235" s="284">
        <v>14.17</v>
      </c>
      <c r="AC235" s="115">
        <v>918</v>
      </c>
      <c r="AD235" s="115">
        <v>175</v>
      </c>
      <c r="AE235" s="263">
        <v>4</v>
      </c>
      <c r="AF235" s="287">
        <v>0</v>
      </c>
      <c r="AG235" s="130">
        <v>2</v>
      </c>
      <c r="AI235" s="50"/>
    </row>
    <row r="236" spans="1:35" s="53" customFormat="1" ht="15" customHeight="1" x14ac:dyDescent="0.25">
      <c r="A236" s="14" t="s">
        <v>373</v>
      </c>
      <c r="B236" s="8">
        <v>351780</v>
      </c>
      <c r="C236" s="15">
        <v>0</v>
      </c>
      <c r="D236" s="59">
        <v>19</v>
      </c>
      <c r="E236" s="269">
        <v>19</v>
      </c>
      <c r="F236" s="270">
        <v>30</v>
      </c>
      <c r="G236" s="204"/>
      <c r="H236" s="4" t="s">
        <v>1268</v>
      </c>
      <c r="I236" s="1" t="s">
        <v>2</v>
      </c>
      <c r="J236" s="26">
        <v>568.4</v>
      </c>
      <c r="K236" s="26">
        <v>1.0807166438356166</v>
      </c>
      <c r="L236" s="26">
        <v>1.5009953386605783</v>
      </c>
      <c r="M236" s="26">
        <v>4.1399999999999997</v>
      </c>
      <c r="N236" s="26">
        <v>0.42027869482496172</v>
      </c>
      <c r="O236" s="268">
        <f t="shared" si="6"/>
        <v>3.2577625750760003E-3</v>
      </c>
      <c r="P236" s="259">
        <v>0</v>
      </c>
      <c r="Q236" s="259">
        <v>3.2577625750760003E-3</v>
      </c>
      <c r="R236" s="314">
        <v>0</v>
      </c>
      <c r="S236" s="89">
        <v>2.6299086937979998E-3</v>
      </c>
      <c r="T236" s="89">
        <v>6.2785388127800006E-4</v>
      </c>
      <c r="U236" s="89">
        <v>0</v>
      </c>
      <c r="V236" s="89">
        <v>0</v>
      </c>
      <c r="W236" s="102">
        <v>1.7523989583333337E-2</v>
      </c>
      <c r="X236" s="104">
        <v>0</v>
      </c>
      <c r="Y236" s="104">
        <v>28.899287780263688</v>
      </c>
      <c r="Z236" s="104">
        <v>0</v>
      </c>
      <c r="AA236" s="104">
        <v>100</v>
      </c>
      <c r="AB236" s="284">
        <v>4.71</v>
      </c>
      <c r="AC236" s="115">
        <v>247</v>
      </c>
      <c r="AD236" s="115">
        <v>116</v>
      </c>
      <c r="AE236" s="263">
        <v>1</v>
      </c>
      <c r="AF236" s="287">
        <v>0</v>
      </c>
      <c r="AG236" s="130">
        <v>0</v>
      </c>
      <c r="AI236" s="50"/>
    </row>
    <row r="237" spans="1:35" s="53" customFormat="1" ht="15" customHeight="1" x14ac:dyDescent="0.25">
      <c r="A237" s="14" t="s">
        <v>374</v>
      </c>
      <c r="B237" s="8">
        <v>351790</v>
      </c>
      <c r="C237" s="15">
        <v>0</v>
      </c>
      <c r="D237" s="59">
        <v>12</v>
      </c>
      <c r="E237" s="269">
        <v>12</v>
      </c>
      <c r="F237" s="270">
        <v>30</v>
      </c>
      <c r="G237" s="204"/>
      <c r="H237" s="4" t="s">
        <v>1269</v>
      </c>
      <c r="I237" s="1" t="s">
        <v>11</v>
      </c>
      <c r="J237" s="26">
        <v>638.82000000000005</v>
      </c>
      <c r="K237" s="26">
        <v>1.8612342199391172</v>
      </c>
      <c r="L237" s="26">
        <v>2.7518247875443937</v>
      </c>
      <c r="M237" s="26">
        <v>7.62</v>
      </c>
      <c r="N237" s="26">
        <v>0.89059056760527655</v>
      </c>
      <c r="O237" s="268">
        <f t="shared" si="6"/>
        <v>0.199596575678433</v>
      </c>
      <c r="P237" s="259">
        <v>0.15433371395122</v>
      </c>
      <c r="Q237" s="259">
        <v>4.5262861727213E-2</v>
      </c>
      <c r="R237" s="314">
        <v>0.35055479452054794</v>
      </c>
      <c r="S237" s="89">
        <v>8.6757992609399984E-3</v>
      </c>
      <c r="T237" s="89">
        <v>0</v>
      </c>
      <c r="U237" s="89">
        <v>0.19092077641749297</v>
      </c>
      <c r="V237" s="89">
        <v>0</v>
      </c>
      <c r="W237" s="102">
        <v>2.5256371874999999E-2</v>
      </c>
      <c r="X237" s="104">
        <v>21.915406530791145</v>
      </c>
      <c r="Y237" s="104">
        <v>20.350020350020348</v>
      </c>
      <c r="Z237" s="104">
        <v>51.851851851851848</v>
      </c>
      <c r="AA237" s="104">
        <v>48.148148148148145</v>
      </c>
      <c r="AB237" s="284">
        <v>6.75</v>
      </c>
      <c r="AC237" s="115">
        <v>94</v>
      </c>
      <c r="AD237" s="115">
        <v>427</v>
      </c>
      <c r="AE237" s="263">
        <v>0</v>
      </c>
      <c r="AF237" s="287">
        <v>0</v>
      </c>
      <c r="AG237" s="130">
        <v>2</v>
      </c>
      <c r="AI237" s="50"/>
    </row>
    <row r="238" spans="1:35" s="53" customFormat="1" ht="15" customHeight="1" x14ac:dyDescent="0.25">
      <c r="A238" s="14" t="s">
        <v>375</v>
      </c>
      <c r="B238" s="8">
        <v>351800</v>
      </c>
      <c r="C238" s="15">
        <v>0</v>
      </c>
      <c r="D238" s="59">
        <v>15</v>
      </c>
      <c r="E238" s="269">
        <v>15</v>
      </c>
      <c r="F238" s="270">
        <v>30</v>
      </c>
      <c r="G238" s="204"/>
      <c r="H238" s="4" t="s">
        <v>1270</v>
      </c>
      <c r="I238" s="1" t="s">
        <v>17</v>
      </c>
      <c r="J238" s="26">
        <v>84.53</v>
      </c>
      <c r="K238" s="26">
        <v>0.14009289827498733</v>
      </c>
      <c r="L238" s="26">
        <v>0.21013934741248097</v>
      </c>
      <c r="M238" s="26">
        <v>0.66</v>
      </c>
      <c r="N238" s="26">
        <v>7.0046449137493638E-2</v>
      </c>
      <c r="O238" s="268">
        <f t="shared" si="6"/>
        <v>3.7913622369904004E-2</v>
      </c>
      <c r="P238" s="259">
        <v>9.5730592997599999E-3</v>
      </c>
      <c r="Q238" s="259">
        <v>2.8340563070144004E-2</v>
      </c>
      <c r="R238" s="314">
        <v>0</v>
      </c>
      <c r="S238" s="89">
        <v>2.7960045566339003E-2</v>
      </c>
      <c r="T238" s="89">
        <v>0</v>
      </c>
      <c r="U238" s="89">
        <v>9.9535768035649997E-3</v>
      </c>
      <c r="V238" s="89">
        <v>0</v>
      </c>
      <c r="W238" s="102">
        <v>4.7137750000000008E-3</v>
      </c>
      <c r="X238" s="104">
        <v>47.32047793682716</v>
      </c>
      <c r="Y238" s="104">
        <v>47.32047793682716</v>
      </c>
      <c r="Z238" s="104">
        <v>50</v>
      </c>
      <c r="AA238" s="104">
        <v>50</v>
      </c>
      <c r="AB238" s="284">
        <v>1.25</v>
      </c>
      <c r="AC238" s="115">
        <v>52</v>
      </c>
      <c r="AD238" s="115">
        <v>44</v>
      </c>
      <c r="AE238" s="263">
        <v>0</v>
      </c>
      <c r="AF238" s="287">
        <v>0</v>
      </c>
      <c r="AG238" s="130">
        <v>1</v>
      </c>
      <c r="AI238" s="50"/>
    </row>
    <row r="239" spans="1:35" s="53" customFormat="1" ht="15" customHeight="1" x14ac:dyDescent="0.25">
      <c r="A239" s="14" t="s">
        <v>376</v>
      </c>
      <c r="B239" s="8">
        <v>351810</v>
      </c>
      <c r="C239" s="15">
        <v>0</v>
      </c>
      <c r="D239" s="59">
        <v>16</v>
      </c>
      <c r="E239" s="269">
        <v>16</v>
      </c>
      <c r="F239" s="270">
        <v>30</v>
      </c>
      <c r="G239" s="204"/>
      <c r="H239" s="4" t="s">
        <v>1271</v>
      </c>
      <c r="I239" s="1" t="s">
        <v>0</v>
      </c>
      <c r="J239" s="26">
        <v>461.8</v>
      </c>
      <c r="K239" s="26">
        <v>1.0406901014713343</v>
      </c>
      <c r="L239" s="26">
        <v>1.4009289827498732</v>
      </c>
      <c r="M239" s="26">
        <v>3.4</v>
      </c>
      <c r="N239" s="26">
        <v>0.36023888127853887</v>
      </c>
      <c r="O239" s="268">
        <f t="shared" si="6"/>
        <v>0.10044748822663901</v>
      </c>
      <c r="P239" s="259">
        <v>6.2279680040120002E-2</v>
      </c>
      <c r="Q239" s="259">
        <v>3.8167808186519006E-2</v>
      </c>
      <c r="R239" s="314">
        <v>0</v>
      </c>
      <c r="S239" s="89">
        <v>2.6438356131729002E-2</v>
      </c>
      <c r="T239" s="89">
        <v>1.172945205479E-2</v>
      </c>
      <c r="U239" s="89">
        <v>6.2279680040120002E-2</v>
      </c>
      <c r="V239" s="89">
        <v>0</v>
      </c>
      <c r="W239" s="102">
        <v>1.4204606770833334E-2</v>
      </c>
      <c r="X239" s="104">
        <v>24.38558090355405</v>
      </c>
      <c r="Y239" s="104">
        <v>52.835425291033772</v>
      </c>
      <c r="Z239" s="104">
        <v>31.578947368421051</v>
      </c>
      <c r="AA239" s="104">
        <v>68.421052631578945</v>
      </c>
      <c r="AB239" s="284">
        <v>3.97</v>
      </c>
      <c r="AC239" s="115">
        <v>36</v>
      </c>
      <c r="AD239" s="115">
        <v>270</v>
      </c>
      <c r="AE239" s="263">
        <v>0</v>
      </c>
      <c r="AF239" s="287">
        <v>2</v>
      </c>
      <c r="AG239" s="130">
        <v>5</v>
      </c>
      <c r="AI239" s="50"/>
    </row>
    <row r="240" spans="1:35" s="53" customFormat="1" ht="15" customHeight="1" x14ac:dyDescent="0.25">
      <c r="A240" s="14" t="s">
        <v>377</v>
      </c>
      <c r="B240" s="8">
        <v>351820</v>
      </c>
      <c r="C240" s="15">
        <v>0</v>
      </c>
      <c r="D240" s="59">
        <v>19</v>
      </c>
      <c r="E240" s="269">
        <v>19</v>
      </c>
      <c r="F240" s="270">
        <v>30</v>
      </c>
      <c r="G240" s="204"/>
      <c r="H240" s="4" t="s">
        <v>1272</v>
      </c>
      <c r="I240" s="1" t="s">
        <v>2</v>
      </c>
      <c r="J240" s="26">
        <v>956.58</v>
      </c>
      <c r="K240" s="26">
        <v>1.8112010419837647</v>
      </c>
      <c r="L240" s="26">
        <v>2.4916522621765602</v>
      </c>
      <c r="M240" s="26">
        <v>7.03</v>
      </c>
      <c r="N240" s="26">
        <v>0.68045122019279547</v>
      </c>
      <c r="O240" s="268">
        <f t="shared" si="6"/>
        <v>0.17124362488132588</v>
      </c>
      <c r="P240" s="259">
        <v>0.15081714091234</v>
      </c>
      <c r="Q240" s="259">
        <v>2.0426483968985901E-2</v>
      </c>
      <c r="R240" s="314">
        <v>0</v>
      </c>
      <c r="S240" s="89">
        <v>3.2876712328789998E-3</v>
      </c>
      <c r="T240" s="89">
        <v>3.6659360681336892E-2</v>
      </c>
      <c r="U240" s="89">
        <v>0.13129659296710999</v>
      </c>
      <c r="V240" s="89">
        <v>0</v>
      </c>
      <c r="W240" s="102">
        <v>8.8093996006944439E-2</v>
      </c>
      <c r="X240" s="104">
        <v>18.550249375892882</v>
      </c>
      <c r="Y240" s="104">
        <v>23.609408296590942</v>
      </c>
      <c r="Z240" s="104">
        <v>44</v>
      </c>
      <c r="AA240" s="104">
        <v>56.000000000000007</v>
      </c>
      <c r="AB240" s="284">
        <v>23.95</v>
      </c>
      <c r="AC240" s="115">
        <v>467</v>
      </c>
      <c r="AD240" s="115">
        <v>1150</v>
      </c>
      <c r="AE240" s="263">
        <v>5</v>
      </c>
      <c r="AF240" s="287">
        <v>2</v>
      </c>
      <c r="AG240" s="130">
        <v>11</v>
      </c>
      <c r="AI240" s="50"/>
    </row>
    <row r="241" spans="1:35" s="53" customFormat="1" ht="15" customHeight="1" x14ac:dyDescent="0.25">
      <c r="A241" s="14" t="s">
        <v>378</v>
      </c>
      <c r="B241" s="8">
        <v>351830</v>
      </c>
      <c r="C241" s="15">
        <v>0</v>
      </c>
      <c r="D241" s="59">
        <v>2</v>
      </c>
      <c r="E241" s="269">
        <v>2</v>
      </c>
      <c r="F241" s="270">
        <v>30</v>
      </c>
      <c r="G241" s="204"/>
      <c r="H241" s="4" t="s">
        <v>1273</v>
      </c>
      <c r="I241" s="1" t="s">
        <v>6</v>
      </c>
      <c r="J241" s="26">
        <v>270.5</v>
      </c>
      <c r="K241" s="26">
        <v>1.3208758980213089</v>
      </c>
      <c r="L241" s="26">
        <v>1.7311479572552002</v>
      </c>
      <c r="M241" s="26">
        <v>3.99</v>
      </c>
      <c r="N241" s="26">
        <v>0.41027205923389132</v>
      </c>
      <c r="O241" s="268">
        <f t="shared" si="6"/>
        <v>8.0278196491936404E-2</v>
      </c>
      <c r="P241" s="259">
        <v>4.2559360728999608E-2</v>
      </c>
      <c r="Q241" s="259">
        <v>3.7718835762936789E-2</v>
      </c>
      <c r="R241" s="314">
        <v>0.18722609081684422</v>
      </c>
      <c r="S241" s="89">
        <v>3.0445281757535796E-2</v>
      </c>
      <c r="T241" s="89">
        <v>2.2878196275442103E-2</v>
      </c>
      <c r="U241" s="89">
        <v>2.3165905631660998E-2</v>
      </c>
      <c r="V241" s="89">
        <v>3.7888128272974995E-3</v>
      </c>
      <c r="W241" s="102">
        <v>7.0078040018518528E-2</v>
      </c>
      <c r="X241" s="104">
        <v>66.543438077634008</v>
      </c>
      <c r="Y241" s="104">
        <v>121.99630314232901</v>
      </c>
      <c r="Z241" s="104">
        <v>35.294117647058826</v>
      </c>
      <c r="AA241" s="104">
        <v>64.705882352941174</v>
      </c>
      <c r="AB241" s="284">
        <v>17.07</v>
      </c>
      <c r="AC241" s="115">
        <v>1103</v>
      </c>
      <c r="AD241" s="115">
        <v>214</v>
      </c>
      <c r="AE241" s="263">
        <v>2</v>
      </c>
      <c r="AF241" s="287">
        <v>0</v>
      </c>
      <c r="AG241" s="130">
        <v>35</v>
      </c>
      <c r="AI241" s="50"/>
    </row>
    <row r="242" spans="1:35" s="53" customFormat="1" ht="15" customHeight="1" x14ac:dyDescent="0.25">
      <c r="A242" s="14" t="s">
        <v>379</v>
      </c>
      <c r="B242" s="8">
        <v>351840</v>
      </c>
      <c r="C242" s="15">
        <v>0</v>
      </c>
      <c r="D242" s="59">
        <v>2</v>
      </c>
      <c r="E242" s="269">
        <v>2</v>
      </c>
      <c r="F242" s="270">
        <v>30</v>
      </c>
      <c r="G242" s="204"/>
      <c r="H242" s="4" t="s">
        <v>1274</v>
      </c>
      <c r="I242" s="1" t="s">
        <v>6</v>
      </c>
      <c r="J242" s="26">
        <v>751.44</v>
      </c>
      <c r="K242" s="26">
        <v>3.732475075469305</v>
      </c>
      <c r="L242" s="26">
        <v>4.8632248972602747</v>
      </c>
      <c r="M242" s="26">
        <v>11.22</v>
      </c>
      <c r="N242" s="26">
        <v>1.1307498217909697</v>
      </c>
      <c r="O242" s="268">
        <f t="shared" si="6"/>
        <v>1.2753558371643214</v>
      </c>
      <c r="P242" s="259">
        <v>1.2243229229523809</v>
      </c>
      <c r="Q242" s="259">
        <v>5.1032914211940499E-2</v>
      </c>
      <c r="R242" s="314">
        <v>0.19841451040081173</v>
      </c>
      <c r="S242" s="89">
        <v>0.69890867860346628</v>
      </c>
      <c r="T242" s="89">
        <v>0.19169958141854951</v>
      </c>
      <c r="U242" s="89">
        <v>0.38281698350364607</v>
      </c>
      <c r="V242" s="89">
        <v>1.9305936386597989E-3</v>
      </c>
      <c r="W242" s="102">
        <v>0.39976562500000001</v>
      </c>
      <c r="X242" s="104">
        <v>61.215798999254758</v>
      </c>
      <c r="Y242" s="104">
        <v>34.60023421697008</v>
      </c>
      <c r="Z242" s="104">
        <v>63.888888888888886</v>
      </c>
      <c r="AA242" s="104">
        <v>36.111111111111107</v>
      </c>
      <c r="AB242" s="284">
        <v>102.09</v>
      </c>
      <c r="AC242" s="115">
        <v>871</v>
      </c>
      <c r="AD242" s="115">
        <v>5254</v>
      </c>
      <c r="AE242" s="263">
        <v>17</v>
      </c>
      <c r="AF242" s="287">
        <v>1</v>
      </c>
      <c r="AG242" s="130">
        <v>28</v>
      </c>
      <c r="AI242" s="50"/>
    </row>
    <row r="243" spans="1:35" s="53" customFormat="1" ht="15" customHeight="1" x14ac:dyDescent="0.25">
      <c r="A243" s="14" t="s">
        <v>380</v>
      </c>
      <c r="B243" s="8">
        <v>351850</v>
      </c>
      <c r="C243" s="15">
        <v>0</v>
      </c>
      <c r="D243" s="59">
        <v>14</v>
      </c>
      <c r="E243" s="269">
        <v>14</v>
      </c>
      <c r="F243" s="270">
        <v>30</v>
      </c>
      <c r="G243" s="204"/>
      <c r="H243" s="4" t="s">
        <v>1275</v>
      </c>
      <c r="I243" s="1" t="s">
        <v>8</v>
      </c>
      <c r="J243" s="26">
        <v>566.26</v>
      </c>
      <c r="K243" s="26">
        <v>2.0413536605783866</v>
      </c>
      <c r="L243" s="26">
        <v>2.7818446943176052</v>
      </c>
      <c r="M243" s="26">
        <v>6.25</v>
      </c>
      <c r="N243" s="26">
        <v>0.74049103373921854</v>
      </c>
      <c r="O243" s="268">
        <f t="shared" si="6"/>
        <v>6.6842694852446011E-2</v>
      </c>
      <c r="P243" s="259">
        <v>5.1227398179979004E-2</v>
      </c>
      <c r="Q243" s="259">
        <v>1.5615296672467001E-2</v>
      </c>
      <c r="R243" s="314">
        <v>0</v>
      </c>
      <c r="S243" s="89">
        <v>6.1809589870983998E-2</v>
      </c>
      <c r="T243" s="89">
        <v>4.3025113632690001E-3</v>
      </c>
      <c r="U243" s="89">
        <v>7.3059361819300002E-4</v>
      </c>
      <c r="V243" s="89">
        <v>0</v>
      </c>
      <c r="W243" s="102">
        <v>3.2709372097222224E-2</v>
      </c>
      <c r="X243" s="104">
        <v>7.3944236484700765</v>
      </c>
      <c r="Y243" s="104">
        <v>14.788847296940153</v>
      </c>
      <c r="Z243" s="104">
        <v>33.333333333333329</v>
      </c>
      <c r="AA243" s="104">
        <v>66.666666666666657</v>
      </c>
      <c r="AB243" s="284">
        <v>6.82</v>
      </c>
      <c r="AC243" s="115">
        <v>332</v>
      </c>
      <c r="AD243" s="115">
        <v>194</v>
      </c>
      <c r="AE243" s="263">
        <v>5</v>
      </c>
      <c r="AF243" s="287">
        <v>1</v>
      </c>
      <c r="AG243" s="130">
        <v>3</v>
      </c>
      <c r="AI243" s="50"/>
    </row>
    <row r="244" spans="1:35" s="53" customFormat="1" ht="15" customHeight="1" x14ac:dyDescent="0.25">
      <c r="A244" s="14" t="s">
        <v>381</v>
      </c>
      <c r="B244" s="8">
        <v>351860</v>
      </c>
      <c r="C244" s="15">
        <v>0</v>
      </c>
      <c r="D244" s="59">
        <v>9</v>
      </c>
      <c r="E244" s="269">
        <v>9</v>
      </c>
      <c r="F244" s="270">
        <v>30</v>
      </c>
      <c r="G244" s="204"/>
      <c r="H244" s="4" t="s">
        <v>1276</v>
      </c>
      <c r="I244" s="1" t="s">
        <v>18</v>
      </c>
      <c r="J244" s="26">
        <v>270.45</v>
      </c>
      <c r="K244" s="26">
        <v>0.88058393201420593</v>
      </c>
      <c r="L244" s="26">
        <v>1.3108692624302385</v>
      </c>
      <c r="M244" s="26">
        <v>3.63</v>
      </c>
      <c r="N244" s="26">
        <v>0.43028533041603256</v>
      </c>
      <c r="O244" s="268">
        <f t="shared" si="6"/>
        <v>0.12283926940808071</v>
      </c>
      <c r="P244" s="259">
        <v>1.2147260275601011E-2</v>
      </c>
      <c r="Q244" s="259">
        <v>0.1106920091324797</v>
      </c>
      <c r="R244" s="314">
        <v>9.5890410958904097E-3</v>
      </c>
      <c r="S244" s="89">
        <v>0.1189111872146697</v>
      </c>
      <c r="T244" s="89">
        <v>3.7671234373600001E-5</v>
      </c>
      <c r="U244" s="89">
        <v>3.8904109590374098E-3</v>
      </c>
      <c r="V244" s="89">
        <v>0</v>
      </c>
      <c r="W244" s="102">
        <v>0.1099463780462963</v>
      </c>
      <c r="X244" s="104">
        <v>14.790164540580516</v>
      </c>
      <c r="Y244" s="104">
        <v>18.487705675725646</v>
      </c>
      <c r="Z244" s="104">
        <v>44.444444444444443</v>
      </c>
      <c r="AA244" s="104">
        <v>55.555555555555557</v>
      </c>
      <c r="AB244" s="284">
        <v>30.16</v>
      </c>
      <c r="AC244" s="115">
        <v>1771</v>
      </c>
      <c r="AD244" s="115">
        <v>265</v>
      </c>
      <c r="AE244" s="263">
        <v>1</v>
      </c>
      <c r="AF244" s="287">
        <v>0</v>
      </c>
      <c r="AG244" s="130">
        <v>10</v>
      </c>
      <c r="AI244" s="50"/>
    </row>
    <row r="245" spans="1:35" s="53" customFormat="1" ht="15" customHeight="1" x14ac:dyDescent="0.25">
      <c r="A245" s="14" t="s">
        <v>382</v>
      </c>
      <c r="B245" s="8">
        <v>351870</v>
      </c>
      <c r="C245" s="15">
        <v>0</v>
      </c>
      <c r="D245" s="59">
        <v>7</v>
      </c>
      <c r="E245" s="269">
        <v>7</v>
      </c>
      <c r="F245" s="270">
        <v>30</v>
      </c>
      <c r="G245" s="204"/>
      <c r="H245" s="4" t="s">
        <v>1277</v>
      </c>
      <c r="I245" s="1" t="s">
        <v>14</v>
      </c>
      <c r="J245" s="26">
        <v>142.59</v>
      </c>
      <c r="K245" s="26">
        <v>1.9713072114408929</v>
      </c>
      <c r="L245" s="26">
        <v>2.9919840417300865</v>
      </c>
      <c r="M245" s="26">
        <v>8</v>
      </c>
      <c r="N245" s="26">
        <v>1.0206768302891935</v>
      </c>
      <c r="O245" s="268">
        <f t="shared" si="6"/>
        <v>2.1459056278708446E-2</v>
      </c>
      <c r="P245" s="259">
        <v>1.9961339378419846E-2</v>
      </c>
      <c r="Q245" s="259">
        <v>1.4977169002885996E-3</v>
      </c>
      <c r="R245" s="314">
        <v>0</v>
      </c>
      <c r="S245" s="89">
        <v>1.943622522316784E-2</v>
      </c>
      <c r="T245" s="89">
        <v>0</v>
      </c>
      <c r="U245" s="89">
        <v>4.1095890410999998E-4</v>
      </c>
      <c r="V245" s="89">
        <v>1.6118721514305997E-3</v>
      </c>
      <c r="W245" s="102">
        <v>0.91272991941087966</v>
      </c>
      <c r="X245" s="104">
        <v>133.24917595904341</v>
      </c>
      <c r="Y245" s="104">
        <v>98.18360333824252</v>
      </c>
      <c r="Z245" s="104">
        <v>57.575757575757578</v>
      </c>
      <c r="AA245" s="104">
        <v>42.424242424242422</v>
      </c>
      <c r="AB245" s="284">
        <v>280.05</v>
      </c>
      <c r="AC245" s="115">
        <v>187</v>
      </c>
      <c r="AD245" s="115">
        <v>16616</v>
      </c>
      <c r="AE245" s="263">
        <v>29</v>
      </c>
      <c r="AF245" s="287">
        <v>1</v>
      </c>
      <c r="AG245" s="130">
        <v>8</v>
      </c>
      <c r="AI245" s="50"/>
    </row>
    <row r="246" spans="1:35" s="53" customFormat="1" ht="15" customHeight="1" x14ac:dyDescent="0.25">
      <c r="A246" s="14" t="s">
        <v>383</v>
      </c>
      <c r="B246" s="8">
        <v>351880</v>
      </c>
      <c r="C246" s="15">
        <v>0</v>
      </c>
      <c r="D246" s="59">
        <v>6</v>
      </c>
      <c r="E246" s="269">
        <v>6</v>
      </c>
      <c r="F246" s="270">
        <v>30</v>
      </c>
      <c r="G246" s="204"/>
      <c r="H246" s="4" t="s">
        <v>1278</v>
      </c>
      <c r="I246" s="1" t="s">
        <v>16</v>
      </c>
      <c r="J246" s="26">
        <v>318.01</v>
      </c>
      <c r="K246" s="26">
        <v>1.1707763641552509</v>
      </c>
      <c r="L246" s="26">
        <v>1.7911877708016235</v>
      </c>
      <c r="M246" s="26">
        <v>4.67</v>
      </c>
      <c r="N246" s="26">
        <v>0.62041140664637262</v>
      </c>
      <c r="O246" s="268">
        <f t="shared" si="6"/>
        <v>0.75595537134366386</v>
      </c>
      <c r="P246" s="259">
        <v>0.13968797564680099</v>
      </c>
      <c r="Q246" s="259">
        <v>0.61626739569686284</v>
      </c>
      <c r="R246" s="314">
        <v>0</v>
      </c>
      <c r="S246" s="89">
        <v>0.32378002941125439</v>
      </c>
      <c r="T246" s="89">
        <v>0.3802735154751769</v>
      </c>
      <c r="U246" s="89">
        <v>2.6940638752310001E-4</v>
      </c>
      <c r="V246" s="89">
        <v>5.1632420069709209E-2</v>
      </c>
      <c r="W246" s="102">
        <v>5.1744671432962956</v>
      </c>
      <c r="X246" s="104">
        <v>68.850497078212499</v>
      </c>
      <c r="Y246" s="104">
        <v>990.68215240316874</v>
      </c>
      <c r="Z246" s="104">
        <v>6.4981949458483745</v>
      </c>
      <c r="AA246" s="104">
        <v>93.501805054151617</v>
      </c>
      <c r="AB246" s="284">
        <v>1457.26</v>
      </c>
      <c r="AC246" s="115">
        <v>928</v>
      </c>
      <c r="AD246" s="115">
        <v>70610</v>
      </c>
      <c r="AE246" s="263">
        <v>113</v>
      </c>
      <c r="AF246" s="287">
        <v>5</v>
      </c>
      <c r="AG246" s="130">
        <v>21</v>
      </c>
      <c r="AI246" s="50"/>
    </row>
    <row r="247" spans="1:35" s="53" customFormat="1" ht="15" customHeight="1" x14ac:dyDescent="0.25">
      <c r="A247" s="14" t="s">
        <v>384</v>
      </c>
      <c r="B247" s="8">
        <v>351885</v>
      </c>
      <c r="C247" s="15">
        <v>0</v>
      </c>
      <c r="D247" s="59">
        <v>9</v>
      </c>
      <c r="E247" s="269">
        <v>9</v>
      </c>
      <c r="F247" s="270">
        <v>30</v>
      </c>
      <c r="G247" s="204"/>
      <c r="H247" s="4" t="s">
        <v>1279</v>
      </c>
      <c r="I247" s="1" t="s">
        <v>18</v>
      </c>
      <c r="J247" s="26">
        <v>412.64</v>
      </c>
      <c r="K247" s="26">
        <v>1.3609024403855912</v>
      </c>
      <c r="L247" s="26">
        <v>2.031347024987316</v>
      </c>
      <c r="M247" s="26">
        <v>5.62</v>
      </c>
      <c r="N247" s="26">
        <v>0.67044458460172485</v>
      </c>
      <c r="O247" s="268">
        <f t="shared" si="6"/>
        <v>8.4942009165979007E-2</v>
      </c>
      <c r="P247" s="259">
        <v>8.2947945268220011E-2</v>
      </c>
      <c r="Q247" s="259">
        <v>1.9940638977589999E-3</v>
      </c>
      <c r="R247" s="314">
        <v>2.5593607305936072E-2</v>
      </c>
      <c r="S247" s="89">
        <v>1.857077596389E-3</v>
      </c>
      <c r="T247" s="89">
        <v>0</v>
      </c>
      <c r="U247" s="89">
        <v>8.3084931569590015E-2</v>
      </c>
      <c r="V247" s="89">
        <v>0</v>
      </c>
      <c r="W247" s="102">
        <v>1.7553972656249996E-2</v>
      </c>
      <c r="X247" s="104">
        <v>26.657619232260565</v>
      </c>
      <c r="Y247" s="104">
        <v>14.540519581233037</v>
      </c>
      <c r="Z247" s="104">
        <v>64.705882352941174</v>
      </c>
      <c r="AA247" s="104">
        <v>35.294117647058826</v>
      </c>
      <c r="AB247" s="284">
        <v>3.83</v>
      </c>
      <c r="AC247" s="115">
        <v>71</v>
      </c>
      <c r="AD247" s="115">
        <v>224</v>
      </c>
      <c r="AE247" s="263">
        <v>1</v>
      </c>
      <c r="AF247" s="287">
        <v>0</v>
      </c>
      <c r="AG247" s="130">
        <v>1</v>
      </c>
      <c r="AI247" s="50"/>
    </row>
    <row r="248" spans="1:35" s="53" customFormat="1" ht="15" customHeight="1" x14ac:dyDescent="0.25">
      <c r="A248" s="14" t="s">
        <v>385</v>
      </c>
      <c r="B248" s="8">
        <v>351890</v>
      </c>
      <c r="C248" s="15">
        <v>0</v>
      </c>
      <c r="D248" s="59">
        <v>18</v>
      </c>
      <c r="E248" s="269">
        <v>18</v>
      </c>
      <c r="F248" s="270">
        <v>30</v>
      </c>
      <c r="G248" s="204"/>
      <c r="H248" s="4" t="s">
        <v>1280</v>
      </c>
      <c r="I248" s="1" t="s">
        <v>1</v>
      </c>
      <c r="J248" s="26">
        <v>253.67</v>
      </c>
      <c r="K248" s="26">
        <v>0.44029196600710296</v>
      </c>
      <c r="L248" s="26">
        <v>0.59039149987316086</v>
      </c>
      <c r="M248" s="26">
        <v>1.85</v>
      </c>
      <c r="N248" s="26">
        <v>0.1500995338660579</v>
      </c>
      <c r="O248" s="268">
        <f t="shared" si="6"/>
        <v>3.4703196347059999E-3</v>
      </c>
      <c r="P248" s="259">
        <v>3.3333333333359998E-3</v>
      </c>
      <c r="Q248" s="259">
        <v>1.3698630136999999E-4</v>
      </c>
      <c r="R248" s="314">
        <v>0</v>
      </c>
      <c r="S248" s="89">
        <v>0</v>
      </c>
      <c r="T248" s="89">
        <v>1.3698630136999999E-4</v>
      </c>
      <c r="U248" s="89">
        <v>3.3333333333359998E-3</v>
      </c>
      <c r="V248" s="89">
        <v>0</v>
      </c>
      <c r="W248" s="102">
        <v>1.1178664583333334E-2</v>
      </c>
      <c r="X248" s="104">
        <v>17.462367833340558</v>
      </c>
      <c r="Y248" s="104">
        <v>8.7311839166702789</v>
      </c>
      <c r="Z248" s="104">
        <v>66.666666666666657</v>
      </c>
      <c r="AA248" s="104">
        <v>33.333333333333329</v>
      </c>
      <c r="AB248" s="284">
        <v>3.02</v>
      </c>
      <c r="AC248" s="115">
        <v>203</v>
      </c>
      <c r="AD248" s="115">
        <v>30</v>
      </c>
      <c r="AE248" s="263">
        <v>0</v>
      </c>
      <c r="AF248" s="287">
        <v>0</v>
      </c>
      <c r="AG248" s="130">
        <v>0</v>
      </c>
      <c r="AI248" s="50"/>
    </row>
    <row r="249" spans="1:35" s="53" customFormat="1" ht="15" customHeight="1" x14ac:dyDescent="0.25">
      <c r="A249" s="14" t="s">
        <v>386</v>
      </c>
      <c r="B249" s="8">
        <v>351900</v>
      </c>
      <c r="C249" s="15">
        <v>0</v>
      </c>
      <c r="D249" s="59">
        <v>20</v>
      </c>
      <c r="E249" s="269">
        <v>20</v>
      </c>
      <c r="F249" s="270">
        <v>30</v>
      </c>
      <c r="G249" s="204"/>
      <c r="H249" s="4" t="s">
        <v>1281</v>
      </c>
      <c r="I249" s="1" t="s">
        <v>3</v>
      </c>
      <c r="J249" s="26">
        <v>365.14</v>
      </c>
      <c r="K249" s="26">
        <v>0.83055075405885337</v>
      </c>
      <c r="L249" s="26">
        <v>1.1507630929731101</v>
      </c>
      <c r="M249" s="26">
        <v>2.65</v>
      </c>
      <c r="N249" s="26">
        <v>0.32021233891425671</v>
      </c>
      <c r="O249" s="268">
        <f t="shared" si="6"/>
        <v>9.5525114285909991E-3</v>
      </c>
      <c r="P249" s="259">
        <v>4.7123287801919995E-3</v>
      </c>
      <c r="Q249" s="259">
        <v>4.8401826483989996E-3</v>
      </c>
      <c r="R249" s="314">
        <v>0</v>
      </c>
      <c r="S249" s="89">
        <v>0</v>
      </c>
      <c r="T249" s="89">
        <v>4.8401826483989996E-3</v>
      </c>
      <c r="U249" s="89">
        <v>4.7123287801919995E-3</v>
      </c>
      <c r="V249" s="89">
        <v>0</v>
      </c>
      <c r="W249" s="102">
        <v>2.0014170572916667E-2</v>
      </c>
      <c r="X249" s="104">
        <v>8.2664520872055807</v>
      </c>
      <c r="Y249" s="104">
        <v>8.2664520872055807</v>
      </c>
      <c r="Z249" s="104">
        <v>50</v>
      </c>
      <c r="AA249" s="104">
        <v>50</v>
      </c>
      <c r="AB249" s="284">
        <v>5.92</v>
      </c>
      <c r="AC249" s="115">
        <v>399</v>
      </c>
      <c r="AD249" s="115">
        <v>57</v>
      </c>
      <c r="AE249" s="263">
        <v>0</v>
      </c>
      <c r="AF249" s="287">
        <v>0</v>
      </c>
      <c r="AG249" s="130">
        <v>1</v>
      </c>
      <c r="AI249" s="50"/>
    </row>
    <row r="250" spans="1:35" s="53" customFormat="1" ht="15" customHeight="1" x14ac:dyDescent="0.25">
      <c r="A250" s="14" t="s">
        <v>387</v>
      </c>
      <c r="B250" s="8">
        <v>351905</v>
      </c>
      <c r="C250" s="15">
        <v>0</v>
      </c>
      <c r="D250" s="59">
        <v>5</v>
      </c>
      <c r="E250" s="269">
        <v>5</v>
      </c>
      <c r="F250" s="270">
        <v>30</v>
      </c>
      <c r="G250" s="204"/>
      <c r="H250" s="4" t="s">
        <v>1282</v>
      </c>
      <c r="I250" s="1" t="s">
        <v>9</v>
      </c>
      <c r="J250" s="26">
        <v>64.28</v>
      </c>
      <c r="K250" s="26">
        <v>0.19012607623033995</v>
      </c>
      <c r="L250" s="26">
        <v>0.29019243214104512</v>
      </c>
      <c r="M250" s="26">
        <v>0.79</v>
      </c>
      <c r="N250" s="26">
        <v>0.10006635591070517</v>
      </c>
      <c r="O250" s="268">
        <f t="shared" si="6"/>
        <v>7.9960553370430981E-2</v>
      </c>
      <c r="P250" s="259">
        <v>3.8011466456509692E-2</v>
      </c>
      <c r="Q250" s="259">
        <v>4.1949086913921289E-2</v>
      </c>
      <c r="R250" s="314">
        <v>0</v>
      </c>
      <c r="S250" s="89">
        <v>7.8536530036390981E-3</v>
      </c>
      <c r="T250" s="89">
        <v>3.6073059374368997E-3</v>
      </c>
      <c r="U250" s="89">
        <v>6.4636580626204976E-2</v>
      </c>
      <c r="V250" s="89">
        <v>3.8630138031499998E-3</v>
      </c>
      <c r="W250" s="102">
        <v>2.3913217187500002E-2</v>
      </c>
      <c r="X250" s="104">
        <v>482.26509023024266</v>
      </c>
      <c r="Y250" s="104">
        <v>1462.3522090852518</v>
      </c>
      <c r="Z250" s="104">
        <v>24.8</v>
      </c>
      <c r="AA250" s="104">
        <v>75.2</v>
      </c>
      <c r="AB250" s="284">
        <v>6.78</v>
      </c>
      <c r="AC250" s="115">
        <v>439</v>
      </c>
      <c r="AD250" s="115">
        <v>84</v>
      </c>
      <c r="AE250" s="263">
        <v>4</v>
      </c>
      <c r="AF250" s="287">
        <v>0</v>
      </c>
      <c r="AG250" s="130">
        <v>16</v>
      </c>
      <c r="AI250" s="50"/>
    </row>
    <row r="251" spans="1:35" s="53" customFormat="1" ht="15" customHeight="1" x14ac:dyDescent="0.25">
      <c r="A251" s="14" t="s">
        <v>388</v>
      </c>
      <c r="B251" s="8">
        <v>351907</v>
      </c>
      <c r="C251" s="15">
        <v>0</v>
      </c>
      <c r="D251" s="59">
        <v>5</v>
      </c>
      <c r="E251" s="269">
        <v>5</v>
      </c>
      <c r="F251" s="270">
        <v>30</v>
      </c>
      <c r="G251" s="204"/>
      <c r="H251" s="4" t="s">
        <v>1283</v>
      </c>
      <c r="I251" s="1" t="s">
        <v>9</v>
      </c>
      <c r="J251" s="26">
        <v>62.22</v>
      </c>
      <c r="K251" s="26">
        <v>0.19012607623033995</v>
      </c>
      <c r="L251" s="26">
        <v>0.30019906773211563</v>
      </c>
      <c r="M251" s="26">
        <v>0.79</v>
      </c>
      <c r="N251" s="26">
        <v>0.11007299150177569</v>
      </c>
      <c r="O251" s="268">
        <f t="shared" si="6"/>
        <v>9.5886339545879801E-2</v>
      </c>
      <c r="P251" s="259">
        <v>4.1421004914856001E-2</v>
      </c>
      <c r="Q251" s="259">
        <v>5.4465334631023793E-2</v>
      </c>
      <c r="R251" s="314">
        <v>0</v>
      </c>
      <c r="S251" s="89">
        <v>1.6849619452851298E-2</v>
      </c>
      <c r="T251" s="89">
        <v>5.0554071343692393E-2</v>
      </c>
      <c r="U251" s="89">
        <v>2.6991781170516E-2</v>
      </c>
      <c r="V251" s="89">
        <v>1.4908675788201E-3</v>
      </c>
      <c r="W251" s="102">
        <v>0.72346255787037039</v>
      </c>
      <c r="X251" s="104">
        <v>192.86403085824494</v>
      </c>
      <c r="Y251" s="104">
        <v>900.0321440051431</v>
      </c>
      <c r="Z251" s="104">
        <v>17.647058823529413</v>
      </c>
      <c r="AA251" s="104">
        <v>82.35294117647058</v>
      </c>
      <c r="AB251" s="284">
        <v>194.24</v>
      </c>
      <c r="AC251" s="115">
        <v>9622</v>
      </c>
      <c r="AD251" s="115">
        <v>2032</v>
      </c>
      <c r="AE251" s="263">
        <v>13</v>
      </c>
      <c r="AF251" s="287">
        <v>0</v>
      </c>
      <c r="AG251" s="130">
        <v>23</v>
      </c>
      <c r="AI251" s="50"/>
    </row>
    <row r="252" spans="1:35" s="53" customFormat="1" ht="15" customHeight="1" x14ac:dyDescent="0.25">
      <c r="A252" s="14" t="s">
        <v>389</v>
      </c>
      <c r="B252" s="8">
        <v>351910</v>
      </c>
      <c r="C252" s="15">
        <v>0</v>
      </c>
      <c r="D252" s="59">
        <v>13</v>
      </c>
      <c r="E252" s="269">
        <v>13</v>
      </c>
      <c r="F252" s="270">
        <v>30</v>
      </c>
      <c r="G252" s="204"/>
      <c r="H252" s="4" t="s">
        <v>1284</v>
      </c>
      <c r="I252" s="1" t="s">
        <v>10</v>
      </c>
      <c r="J252" s="26">
        <v>548.03</v>
      </c>
      <c r="K252" s="26">
        <v>1.7211413216641298</v>
      </c>
      <c r="L252" s="26">
        <v>2.1614332876712332</v>
      </c>
      <c r="M252" s="26">
        <v>4.4400000000000004</v>
      </c>
      <c r="N252" s="26">
        <v>0.44029196600710341</v>
      </c>
      <c r="O252" s="268">
        <f t="shared" si="6"/>
        <v>0.24541579930272561</v>
      </c>
      <c r="P252" s="259">
        <v>8.7356438566229599E-2</v>
      </c>
      <c r="Q252" s="259">
        <v>0.15805936073649601</v>
      </c>
      <c r="R252" s="314">
        <v>0</v>
      </c>
      <c r="S252" s="89">
        <v>3.9369863024048005E-2</v>
      </c>
      <c r="T252" s="89">
        <v>4.1249314864169996E-3</v>
      </c>
      <c r="U252" s="89">
        <v>0.20192100479226061</v>
      </c>
      <c r="V252" s="89">
        <v>0</v>
      </c>
      <c r="W252" s="102">
        <v>2.1966257812499997E-2</v>
      </c>
      <c r="X252" s="104">
        <v>30.323516825052589</v>
      </c>
      <c r="Y252" s="104">
        <v>22.742637618789441</v>
      </c>
      <c r="Z252" s="104">
        <v>57.142857142857139</v>
      </c>
      <c r="AA252" s="104">
        <v>42.857142857142854</v>
      </c>
      <c r="AB252" s="284">
        <v>6.75</v>
      </c>
      <c r="AC252" s="115">
        <v>438</v>
      </c>
      <c r="AD252" s="115">
        <v>83</v>
      </c>
      <c r="AE252" s="263">
        <v>0</v>
      </c>
      <c r="AF252" s="287">
        <v>0</v>
      </c>
      <c r="AG252" s="130">
        <v>4</v>
      </c>
      <c r="AI252" s="50"/>
    </row>
    <row r="253" spans="1:35" s="53" customFormat="1" ht="15" customHeight="1" x14ac:dyDescent="0.25">
      <c r="A253" s="14" t="s">
        <v>390</v>
      </c>
      <c r="B253" s="8">
        <v>351920</v>
      </c>
      <c r="C253" s="15">
        <v>0</v>
      </c>
      <c r="D253" s="59">
        <v>20</v>
      </c>
      <c r="E253" s="269">
        <v>20</v>
      </c>
      <c r="F253" s="270">
        <v>30</v>
      </c>
      <c r="G253" s="204"/>
      <c r="H253" s="4" t="s">
        <v>1285</v>
      </c>
      <c r="I253" s="1" t="s">
        <v>3</v>
      </c>
      <c r="J253" s="26">
        <v>324.02999999999997</v>
      </c>
      <c r="K253" s="26">
        <v>0.72047776255707763</v>
      </c>
      <c r="L253" s="26">
        <v>1.0106701946981229</v>
      </c>
      <c r="M253" s="26">
        <v>2.39</v>
      </c>
      <c r="N253" s="26">
        <v>0.29019243214104529</v>
      </c>
      <c r="O253" s="268">
        <f t="shared" si="6"/>
        <v>1.7499999804040001E-3</v>
      </c>
      <c r="P253" s="259">
        <v>0</v>
      </c>
      <c r="Q253" s="259">
        <v>1.7499999804040001E-3</v>
      </c>
      <c r="R253" s="314">
        <v>0</v>
      </c>
      <c r="S253" s="89">
        <v>1.5719177951549999E-3</v>
      </c>
      <c r="T253" s="89">
        <v>0</v>
      </c>
      <c r="U253" s="89">
        <v>1.7808218524900001E-4</v>
      </c>
      <c r="V253" s="89">
        <v>0</v>
      </c>
      <c r="W253" s="102">
        <v>1.303742734375E-2</v>
      </c>
      <c r="X253" s="104">
        <v>0</v>
      </c>
      <c r="Y253" s="104">
        <v>18.313161642168748</v>
      </c>
      <c r="Z253" s="104">
        <v>0</v>
      </c>
      <c r="AA253" s="104">
        <v>100</v>
      </c>
      <c r="AB253" s="284">
        <v>3.57</v>
      </c>
      <c r="AC253" s="115">
        <v>223</v>
      </c>
      <c r="AD253" s="115">
        <v>52</v>
      </c>
      <c r="AE253" s="263">
        <v>0</v>
      </c>
      <c r="AF253" s="287">
        <v>0</v>
      </c>
      <c r="AG253" s="130">
        <v>3</v>
      </c>
      <c r="AI253" s="50"/>
    </row>
    <row r="254" spans="1:35" s="53" customFormat="1" ht="15" customHeight="1" x14ac:dyDescent="0.25">
      <c r="A254" s="14" t="s">
        <v>391</v>
      </c>
      <c r="B254" s="8">
        <v>351925</v>
      </c>
      <c r="C254" s="15">
        <v>0</v>
      </c>
      <c r="D254" s="59">
        <v>17</v>
      </c>
      <c r="E254" s="269">
        <v>17</v>
      </c>
      <c r="F254" s="270">
        <v>30</v>
      </c>
      <c r="G254" s="204"/>
      <c r="H254" s="4" t="s">
        <v>1286</v>
      </c>
      <c r="I254" s="1" t="s">
        <v>7</v>
      </c>
      <c r="J254" s="26">
        <v>401.37</v>
      </c>
      <c r="K254" s="26">
        <v>1.571041787798072</v>
      </c>
      <c r="L254" s="26">
        <v>1.9813138470319633</v>
      </c>
      <c r="M254" s="26">
        <v>3.74</v>
      </c>
      <c r="N254" s="26">
        <v>0.41027205923389132</v>
      </c>
      <c r="O254" s="268">
        <f t="shared" si="6"/>
        <v>0.1217499231379332</v>
      </c>
      <c r="P254" s="259">
        <v>0.1053394208826982</v>
      </c>
      <c r="Q254" s="259">
        <v>1.6410502255235E-2</v>
      </c>
      <c r="R254" s="314">
        <v>0</v>
      </c>
      <c r="S254" s="89">
        <v>1.2006392645313196E-2</v>
      </c>
      <c r="T254" s="89">
        <v>0</v>
      </c>
      <c r="U254" s="89">
        <v>0.10974353049261999</v>
      </c>
      <c r="V254" s="89">
        <v>0</v>
      </c>
      <c r="W254" s="102">
        <v>7.1542041666666665E-3</v>
      </c>
      <c r="X254" s="104">
        <v>37.372000896928022</v>
      </c>
      <c r="Y254" s="104">
        <v>37.372000896928022</v>
      </c>
      <c r="Z254" s="104">
        <v>50</v>
      </c>
      <c r="AA254" s="104">
        <v>50</v>
      </c>
      <c r="AB254" s="284">
        <v>2.48</v>
      </c>
      <c r="AC254" s="115">
        <v>160</v>
      </c>
      <c r="AD254" s="115">
        <v>31</v>
      </c>
      <c r="AE254" s="263">
        <v>0</v>
      </c>
      <c r="AF254" s="287">
        <v>0</v>
      </c>
      <c r="AG254" s="130">
        <v>13</v>
      </c>
      <c r="AI254" s="50"/>
    </row>
    <row r="255" spans="1:35" s="53" customFormat="1" ht="15" customHeight="1" x14ac:dyDescent="0.25">
      <c r="A255" s="14" t="s">
        <v>392</v>
      </c>
      <c r="B255" s="8">
        <v>351930</v>
      </c>
      <c r="C255" s="15">
        <v>0</v>
      </c>
      <c r="D255" s="59">
        <v>13</v>
      </c>
      <c r="E255" s="269">
        <v>13</v>
      </c>
      <c r="F255" s="270">
        <v>30</v>
      </c>
      <c r="G255" s="204"/>
      <c r="H255" s="4" t="s">
        <v>1287</v>
      </c>
      <c r="I255" s="1" t="s">
        <v>10</v>
      </c>
      <c r="J255" s="26">
        <v>289.54000000000002</v>
      </c>
      <c r="K255" s="26">
        <v>0.99065692351598167</v>
      </c>
      <c r="L255" s="26">
        <v>1.2708427200659564</v>
      </c>
      <c r="M255" s="26">
        <v>2.58</v>
      </c>
      <c r="N255" s="26">
        <v>0.28018579654997477</v>
      </c>
      <c r="O255" s="268">
        <f t="shared" si="6"/>
        <v>0.33840251166933455</v>
      </c>
      <c r="P255" s="259">
        <v>0.32750068518259556</v>
      </c>
      <c r="Q255" s="259">
        <v>1.0901826486739E-2</v>
      </c>
      <c r="R255" s="314">
        <v>0</v>
      </c>
      <c r="S255" s="89">
        <v>8.2420091324189992E-3</v>
      </c>
      <c r="T255" s="89">
        <v>0.13386529680628501</v>
      </c>
      <c r="U255" s="89">
        <v>0.19624764104265499</v>
      </c>
      <c r="V255" s="89">
        <v>4.7564687975599999E-5</v>
      </c>
      <c r="W255" s="102">
        <v>7.7699432025662762E-2</v>
      </c>
      <c r="X255" s="104">
        <v>34.711097797476711</v>
      </c>
      <c r="Y255" s="104">
        <v>38.567886441640788</v>
      </c>
      <c r="Z255" s="104">
        <v>47.368421052631575</v>
      </c>
      <c r="AA255" s="104">
        <v>52.631578947368418</v>
      </c>
      <c r="AB255" s="284">
        <v>25.76</v>
      </c>
      <c r="AC255" s="115">
        <v>696</v>
      </c>
      <c r="AD255" s="115">
        <v>1043</v>
      </c>
      <c r="AE255" s="263">
        <v>1</v>
      </c>
      <c r="AF255" s="287">
        <v>1</v>
      </c>
      <c r="AG255" s="130">
        <v>6</v>
      </c>
      <c r="AI255" s="50"/>
    </row>
    <row r="256" spans="1:35" s="53" customFormat="1" ht="15" customHeight="1" x14ac:dyDescent="0.25">
      <c r="A256" s="14" t="s">
        <v>393</v>
      </c>
      <c r="B256" s="8">
        <v>351940</v>
      </c>
      <c r="C256" s="15">
        <v>0</v>
      </c>
      <c r="D256" s="59">
        <v>16</v>
      </c>
      <c r="E256" s="269">
        <v>16</v>
      </c>
      <c r="F256" s="270">
        <v>30</v>
      </c>
      <c r="G256" s="204"/>
      <c r="H256" s="4" t="s">
        <v>1288</v>
      </c>
      <c r="I256" s="1" t="s">
        <v>0</v>
      </c>
      <c r="J256" s="26">
        <v>270.75</v>
      </c>
      <c r="K256" s="26">
        <v>0.64042467782851342</v>
      </c>
      <c r="L256" s="26">
        <v>0.82054411846778286</v>
      </c>
      <c r="M256" s="26">
        <v>2.02</v>
      </c>
      <c r="N256" s="26">
        <v>0.18011944063926943</v>
      </c>
      <c r="O256" s="268">
        <f t="shared" si="6"/>
        <v>0.15130091366054221</v>
      </c>
      <c r="P256" s="259">
        <v>0.13885875232111891</v>
      </c>
      <c r="Q256" s="259">
        <v>1.2442161339423302E-2</v>
      </c>
      <c r="R256" s="314">
        <v>0</v>
      </c>
      <c r="S256" s="89">
        <v>3.32486305497907E-2</v>
      </c>
      <c r="T256" s="89">
        <v>4.5015220700159999E-4</v>
      </c>
      <c r="U256" s="89">
        <v>0.11743774733557391</v>
      </c>
      <c r="V256" s="89">
        <v>1.64383568176E-4</v>
      </c>
      <c r="W256" s="102">
        <v>3.2146903981481484E-2</v>
      </c>
      <c r="X256" s="104">
        <v>25.854108956602033</v>
      </c>
      <c r="Y256" s="104">
        <v>55.4016620498615</v>
      </c>
      <c r="Z256" s="104">
        <v>31.818181818181817</v>
      </c>
      <c r="AA256" s="104">
        <v>68.181818181818173</v>
      </c>
      <c r="AB256" s="284">
        <v>7.65</v>
      </c>
      <c r="AC256" s="115">
        <v>465</v>
      </c>
      <c r="AD256" s="115">
        <v>126</v>
      </c>
      <c r="AE256" s="263">
        <v>3</v>
      </c>
      <c r="AF256" s="287">
        <v>0</v>
      </c>
      <c r="AG256" s="130">
        <v>5</v>
      </c>
      <c r="AI256" s="50"/>
    </row>
    <row r="257" spans="1:35" s="53" customFormat="1" ht="15" customHeight="1" x14ac:dyDescent="0.25">
      <c r="A257" s="14" t="s">
        <v>394</v>
      </c>
      <c r="B257" s="8">
        <v>351950</v>
      </c>
      <c r="C257" s="15">
        <v>0</v>
      </c>
      <c r="D257" s="59">
        <v>17</v>
      </c>
      <c r="E257" s="269">
        <v>17</v>
      </c>
      <c r="F257" s="270">
        <v>30</v>
      </c>
      <c r="G257" s="204"/>
      <c r="H257" s="4" t="s">
        <v>1289</v>
      </c>
      <c r="I257" s="1" t="s">
        <v>7</v>
      </c>
      <c r="J257" s="26">
        <v>228.45</v>
      </c>
      <c r="K257" s="26">
        <v>0.89059056760527655</v>
      </c>
      <c r="L257" s="26">
        <v>1.1207431861998987</v>
      </c>
      <c r="M257" s="26">
        <v>2.12</v>
      </c>
      <c r="N257" s="26">
        <v>0.2301526185946221</v>
      </c>
      <c r="O257" s="268">
        <f t="shared" si="6"/>
        <v>0.19509127830603179</v>
      </c>
      <c r="P257" s="259">
        <v>0.17735662110226999</v>
      </c>
      <c r="Q257" s="259">
        <v>1.77346572037618E-2</v>
      </c>
      <c r="R257" s="314">
        <v>0</v>
      </c>
      <c r="S257" s="89">
        <v>4.4408675796868005E-3</v>
      </c>
      <c r="T257" s="89">
        <v>0.18538283072012501</v>
      </c>
      <c r="U257" s="89">
        <v>5.2675800062200002E-3</v>
      </c>
      <c r="V257" s="89">
        <v>0</v>
      </c>
      <c r="W257" s="102">
        <v>1.6341356249999998E-2</v>
      </c>
      <c r="X257" s="104">
        <v>17.509301816590064</v>
      </c>
      <c r="Y257" s="104">
        <v>30.641278179032614</v>
      </c>
      <c r="Z257" s="104">
        <v>36.363636363636367</v>
      </c>
      <c r="AA257" s="104">
        <v>63.636363636363633</v>
      </c>
      <c r="AB257" s="284">
        <v>4.7699999999999996</v>
      </c>
      <c r="AC257" s="115">
        <v>312</v>
      </c>
      <c r="AD257" s="115">
        <v>56</v>
      </c>
      <c r="AE257" s="263">
        <v>0</v>
      </c>
      <c r="AF257" s="287">
        <v>0</v>
      </c>
      <c r="AG257" s="130">
        <v>1</v>
      </c>
      <c r="AI257" s="50"/>
    </row>
    <row r="258" spans="1:35" s="53" customFormat="1" ht="15" customHeight="1" x14ac:dyDescent="0.25">
      <c r="A258" s="14" t="s">
        <v>395</v>
      </c>
      <c r="B258" s="8">
        <v>351960</v>
      </c>
      <c r="C258" s="15">
        <v>0</v>
      </c>
      <c r="D258" s="59">
        <v>13</v>
      </c>
      <c r="E258" s="269">
        <v>13</v>
      </c>
      <c r="F258" s="270">
        <v>30</v>
      </c>
      <c r="G258" s="204"/>
      <c r="H258" s="4" t="s">
        <v>1290</v>
      </c>
      <c r="I258" s="1" t="s">
        <v>10</v>
      </c>
      <c r="J258" s="26">
        <v>688.68</v>
      </c>
      <c r="K258" s="26">
        <v>2.1914531944444442</v>
      </c>
      <c r="L258" s="26">
        <v>2.7518247875443937</v>
      </c>
      <c r="M258" s="26">
        <v>5.54</v>
      </c>
      <c r="N258" s="26">
        <v>0.56037159309994955</v>
      </c>
      <c r="O258" s="268">
        <f t="shared" si="6"/>
        <v>0.45155631006360508</v>
      </c>
      <c r="P258" s="259">
        <v>0.17369816706674177</v>
      </c>
      <c r="Q258" s="259">
        <v>0.27785814299686334</v>
      </c>
      <c r="R258" s="314">
        <v>0</v>
      </c>
      <c r="S258" s="89">
        <v>0.27320053272778566</v>
      </c>
      <c r="T258" s="89">
        <v>7.0624808931306002E-3</v>
      </c>
      <c r="U258" s="89">
        <v>0.17129329644268876</v>
      </c>
      <c r="V258" s="89">
        <v>0</v>
      </c>
      <c r="W258" s="102">
        <v>0.16213038784143516</v>
      </c>
      <c r="X258" s="104">
        <v>48.744792350109272</v>
      </c>
      <c r="Y258" s="104">
        <v>77.630595224248097</v>
      </c>
      <c r="Z258" s="104">
        <v>38.571428571428577</v>
      </c>
      <c r="AA258" s="104">
        <v>61.428571428571431</v>
      </c>
      <c r="AB258" s="284">
        <v>44.3</v>
      </c>
      <c r="AC258" s="115">
        <v>0</v>
      </c>
      <c r="AD258" s="115">
        <v>2990</v>
      </c>
      <c r="AE258" s="263">
        <v>2</v>
      </c>
      <c r="AF258" s="287">
        <v>1</v>
      </c>
      <c r="AG258" s="130">
        <v>9</v>
      </c>
      <c r="AI258" s="50"/>
    </row>
    <row r="259" spans="1:35" s="53" customFormat="1" ht="15" customHeight="1" x14ac:dyDescent="0.25">
      <c r="A259" s="14" t="s">
        <v>396</v>
      </c>
      <c r="B259" s="8">
        <v>351970</v>
      </c>
      <c r="C259" s="15">
        <v>0</v>
      </c>
      <c r="D259" s="59">
        <v>10</v>
      </c>
      <c r="E259" s="269">
        <v>10</v>
      </c>
      <c r="F259" s="270">
        <v>30</v>
      </c>
      <c r="G259" s="204"/>
      <c r="H259" s="4" t="s">
        <v>1291</v>
      </c>
      <c r="I259" s="1" t="s">
        <v>54</v>
      </c>
      <c r="J259" s="26">
        <v>1059.69</v>
      </c>
      <c r="K259" s="26">
        <v>5.5436761174530691</v>
      </c>
      <c r="L259" s="26">
        <v>8.215447820268901</v>
      </c>
      <c r="M259" s="26">
        <v>19.739999999999998</v>
      </c>
      <c r="N259" s="26">
        <v>2.6717717028158319</v>
      </c>
      <c r="O259" s="268">
        <f t="shared" si="6"/>
        <v>0.29506320705672184</v>
      </c>
      <c r="P259" s="259">
        <v>0.25651023930676814</v>
      </c>
      <c r="Q259" s="259">
        <v>3.8552967749953683E-2</v>
      </c>
      <c r="R259" s="314">
        <v>0</v>
      </c>
      <c r="S259" s="89">
        <v>0.15295864101788945</v>
      </c>
      <c r="T259" s="89">
        <v>3.8607458005033991E-2</v>
      </c>
      <c r="U259" s="89">
        <v>0.10115350075290312</v>
      </c>
      <c r="V259" s="89">
        <v>2.3436072808950001E-3</v>
      </c>
      <c r="W259" s="102">
        <v>8.9171234875000005E-2</v>
      </c>
      <c r="X259" s="104">
        <v>159.0653040565619</v>
      </c>
      <c r="Y259" s="104">
        <v>76.074710635746996</v>
      </c>
      <c r="Z259" s="104">
        <v>67.64705882352942</v>
      </c>
      <c r="AA259" s="104">
        <v>32.352941176470587</v>
      </c>
      <c r="AB259" s="284">
        <v>21.41</v>
      </c>
      <c r="AC259" s="115">
        <v>469</v>
      </c>
      <c r="AD259" s="115">
        <v>977</v>
      </c>
      <c r="AE259" s="263">
        <v>3</v>
      </c>
      <c r="AF259" s="287">
        <v>0</v>
      </c>
      <c r="AG259" s="130">
        <v>103</v>
      </c>
      <c r="AI259" s="50"/>
    </row>
    <row r="260" spans="1:35" s="53" customFormat="1" ht="15" customHeight="1" x14ac:dyDescent="0.25">
      <c r="A260" s="14" t="s">
        <v>397</v>
      </c>
      <c r="B260" s="8">
        <v>351980</v>
      </c>
      <c r="C260" s="15">
        <v>0</v>
      </c>
      <c r="D260" s="59">
        <v>12</v>
      </c>
      <c r="E260" s="269">
        <v>12</v>
      </c>
      <c r="F260" s="270">
        <v>30</v>
      </c>
      <c r="G260" s="204"/>
      <c r="H260" s="4" t="s">
        <v>1292</v>
      </c>
      <c r="I260" s="1" t="s">
        <v>11</v>
      </c>
      <c r="J260" s="26">
        <v>363.13</v>
      </c>
      <c r="K260" s="26">
        <v>0.83055075405885337</v>
      </c>
      <c r="L260" s="26">
        <v>1.2308161777016742</v>
      </c>
      <c r="M260" s="26">
        <v>3.56</v>
      </c>
      <c r="N260" s="26">
        <v>0.40026542364282081</v>
      </c>
      <c r="O260" s="268">
        <f t="shared" si="6"/>
        <v>6.6204338599903295E-2</v>
      </c>
      <c r="P260" s="259">
        <v>5.9199011351225302E-2</v>
      </c>
      <c r="Q260" s="259">
        <v>7.0053272486780005E-3</v>
      </c>
      <c r="R260" s="314">
        <v>1.9322686136478946</v>
      </c>
      <c r="S260" s="89">
        <v>3.1648783037871102E-2</v>
      </c>
      <c r="T260" s="89">
        <v>1.1187214611870001E-3</v>
      </c>
      <c r="U260" s="89">
        <v>3.0334855403297199E-2</v>
      </c>
      <c r="V260" s="89">
        <v>3.1019786975479999E-3</v>
      </c>
      <c r="W260" s="102">
        <v>1.7849737500000001E-2</v>
      </c>
      <c r="X260" s="104">
        <v>56.705694240442845</v>
      </c>
      <c r="Y260" s="104">
        <v>41.240504902140252</v>
      </c>
      <c r="Z260" s="104">
        <v>57.894736842105267</v>
      </c>
      <c r="AA260" s="104">
        <v>42.105263157894733</v>
      </c>
      <c r="AB260" s="284">
        <v>4.8</v>
      </c>
      <c r="AC260" s="115">
        <v>323</v>
      </c>
      <c r="AD260" s="115">
        <v>48</v>
      </c>
      <c r="AE260" s="263">
        <v>1</v>
      </c>
      <c r="AF260" s="287">
        <v>0</v>
      </c>
      <c r="AG260" s="130">
        <v>13</v>
      </c>
      <c r="AI260" s="50"/>
    </row>
    <row r="261" spans="1:35" s="53" customFormat="1" ht="15" customHeight="1" x14ac:dyDescent="0.25">
      <c r="A261" s="14" t="s">
        <v>398</v>
      </c>
      <c r="B261" s="8">
        <v>351990</v>
      </c>
      <c r="C261" s="15">
        <v>0</v>
      </c>
      <c r="D261" s="59">
        <v>22</v>
      </c>
      <c r="E261" s="269">
        <v>22</v>
      </c>
      <c r="F261" s="270">
        <v>30</v>
      </c>
      <c r="G261" s="204"/>
      <c r="H261" s="4" t="s">
        <v>1293</v>
      </c>
      <c r="I261" s="1" t="s">
        <v>5</v>
      </c>
      <c r="J261" s="26">
        <v>596.07000000000005</v>
      </c>
      <c r="K261" s="26">
        <v>1.8412209487569762</v>
      </c>
      <c r="L261" s="26">
        <v>2.4616323554033483</v>
      </c>
      <c r="M261" s="26">
        <v>4.76</v>
      </c>
      <c r="N261" s="26">
        <v>0.62041140664637218</v>
      </c>
      <c r="O261" s="268">
        <f t="shared" si="6"/>
        <v>5.6980822875605998E-2</v>
      </c>
      <c r="P261" s="259">
        <v>5.2509590044399999E-2</v>
      </c>
      <c r="Q261" s="259">
        <v>4.4712328312060002E-3</v>
      </c>
      <c r="R261" s="314">
        <v>0.1332173706240487</v>
      </c>
      <c r="S261" s="89">
        <v>2.7041095304700001E-3</v>
      </c>
      <c r="T261" s="89">
        <v>9.4520549251599995E-4</v>
      </c>
      <c r="U261" s="89">
        <v>5.3331507852620003E-2</v>
      </c>
      <c r="V261" s="89">
        <v>0</v>
      </c>
      <c r="W261" s="102">
        <v>1.7894422135416671E-2</v>
      </c>
      <c r="X261" s="104">
        <v>2.295014102517408</v>
      </c>
      <c r="Y261" s="104">
        <v>13.770084615104448</v>
      </c>
      <c r="Z261" s="104">
        <v>14.285714285714285</v>
      </c>
      <c r="AA261" s="104">
        <v>85.714285714285708</v>
      </c>
      <c r="AB261" s="284">
        <v>4.99</v>
      </c>
      <c r="AC261" s="115">
        <v>329</v>
      </c>
      <c r="AD261" s="115">
        <v>56</v>
      </c>
      <c r="AE261" s="263">
        <v>0</v>
      </c>
      <c r="AF261" s="287">
        <v>0</v>
      </c>
      <c r="AG261" s="130">
        <v>2</v>
      </c>
      <c r="AI261" s="50"/>
    </row>
    <row r="262" spans="1:35" s="53" customFormat="1" ht="15" customHeight="1" x14ac:dyDescent="0.25">
      <c r="A262" s="14" t="s">
        <v>399</v>
      </c>
      <c r="B262" s="8">
        <v>352000</v>
      </c>
      <c r="C262" s="15">
        <v>0</v>
      </c>
      <c r="D262" s="59">
        <v>13</v>
      </c>
      <c r="E262" s="269">
        <v>13</v>
      </c>
      <c r="F262" s="270">
        <v>30</v>
      </c>
      <c r="G262" s="204"/>
      <c r="H262" s="4" t="s">
        <v>1294</v>
      </c>
      <c r="I262" s="1" t="s">
        <v>10</v>
      </c>
      <c r="J262" s="26">
        <v>96.62</v>
      </c>
      <c r="K262" s="26">
        <v>0.28018579654997466</v>
      </c>
      <c r="L262" s="26">
        <v>0.37024551686960933</v>
      </c>
      <c r="M262" s="26">
        <v>0.79</v>
      </c>
      <c r="N262" s="26">
        <v>9.0059720319634662E-2</v>
      </c>
      <c r="O262" s="268">
        <f t="shared" si="6"/>
        <v>0.26214307625331901</v>
      </c>
      <c r="P262" s="259">
        <v>0.20479147807977899</v>
      </c>
      <c r="Q262" s="259">
        <v>5.7351598173539999E-2</v>
      </c>
      <c r="R262" s="314">
        <v>0</v>
      </c>
      <c r="S262" s="89">
        <v>5.7351598173539999E-2</v>
      </c>
      <c r="T262" s="89">
        <v>1.3394216133899999E-2</v>
      </c>
      <c r="U262" s="89">
        <v>0.19084931674040001</v>
      </c>
      <c r="V262" s="89">
        <v>5.4794520547900001E-4</v>
      </c>
      <c r="W262" s="102">
        <v>7.1382635385416671E-2</v>
      </c>
      <c r="X262" s="104">
        <v>189.26390869163637</v>
      </c>
      <c r="Y262" s="104">
        <v>29.117524414097904</v>
      </c>
      <c r="Z262" s="104">
        <v>86.666666666666671</v>
      </c>
      <c r="AA262" s="104">
        <v>13.333333333333334</v>
      </c>
      <c r="AB262" s="284">
        <v>17.02</v>
      </c>
      <c r="AC262" s="115">
        <v>788</v>
      </c>
      <c r="AD262" s="115">
        <v>525</v>
      </c>
      <c r="AE262" s="263">
        <v>1</v>
      </c>
      <c r="AF262" s="287">
        <v>0</v>
      </c>
      <c r="AG262" s="130">
        <v>12</v>
      </c>
      <c r="AI262" s="50"/>
    </row>
    <row r="263" spans="1:35" s="53" customFormat="1" ht="15" customHeight="1" x14ac:dyDescent="0.25">
      <c r="A263" s="14" t="s">
        <v>400</v>
      </c>
      <c r="B263" s="8">
        <v>352010</v>
      </c>
      <c r="C263" s="15">
        <v>0</v>
      </c>
      <c r="D263" s="59">
        <v>8</v>
      </c>
      <c r="E263" s="269">
        <v>8</v>
      </c>
      <c r="F263" s="270">
        <v>30</v>
      </c>
      <c r="G263" s="204"/>
      <c r="H263" s="4" t="s">
        <v>1295</v>
      </c>
      <c r="I263" s="1" t="s">
        <v>51</v>
      </c>
      <c r="J263" s="26">
        <v>467.11</v>
      </c>
      <c r="K263" s="26">
        <v>1.4409555251141553</v>
      </c>
      <c r="L263" s="26">
        <v>2.3715726350837141</v>
      </c>
      <c r="M263" s="26">
        <v>7.59</v>
      </c>
      <c r="N263" s="26">
        <v>0.93061710996955882</v>
      </c>
      <c r="O263" s="268">
        <f t="shared" si="6"/>
        <v>0.1302081448094333</v>
      </c>
      <c r="P263" s="259">
        <v>2.2298325723000001E-3</v>
      </c>
      <c r="Q263" s="259">
        <v>0.1279783122371333</v>
      </c>
      <c r="R263" s="314">
        <v>0.62779677194317596</v>
      </c>
      <c r="S263" s="89">
        <v>9.7448631876160277E-2</v>
      </c>
      <c r="T263" s="89">
        <v>3.0529680360973002E-2</v>
      </c>
      <c r="U263" s="89">
        <v>1.9863013698639999E-3</v>
      </c>
      <c r="V263" s="89">
        <v>2.4353120243599999E-4</v>
      </c>
      <c r="W263" s="102">
        <v>8.1921677620370378E-2</v>
      </c>
      <c r="X263" s="104">
        <v>8.5632934426580452</v>
      </c>
      <c r="Y263" s="104">
        <v>36.393997131296693</v>
      </c>
      <c r="Z263" s="104">
        <v>19.047619047619047</v>
      </c>
      <c r="AA263" s="104">
        <v>80.952380952380949</v>
      </c>
      <c r="AB263" s="284">
        <v>22.43</v>
      </c>
      <c r="AC263" s="115">
        <v>1134</v>
      </c>
      <c r="AD263" s="115">
        <v>380</v>
      </c>
      <c r="AE263" s="263">
        <v>2</v>
      </c>
      <c r="AF263" s="287">
        <v>0</v>
      </c>
      <c r="AG263" s="130">
        <v>2</v>
      </c>
      <c r="AI263" s="50"/>
    </row>
    <row r="264" spans="1:35" s="53" customFormat="1" ht="15" customHeight="1" x14ac:dyDescent="0.25">
      <c r="A264" s="14" t="s">
        <v>401</v>
      </c>
      <c r="B264" s="8">
        <v>352020</v>
      </c>
      <c r="C264" s="15">
        <v>0</v>
      </c>
      <c r="D264" s="59">
        <v>2</v>
      </c>
      <c r="E264" s="269">
        <v>2</v>
      </c>
      <c r="F264" s="270">
        <v>30</v>
      </c>
      <c r="G264" s="204"/>
      <c r="H264" s="4" t="s">
        <v>1296</v>
      </c>
      <c r="I264" s="1" t="s">
        <v>6</v>
      </c>
      <c r="J264" s="26">
        <v>293.32</v>
      </c>
      <c r="K264" s="26">
        <v>1.4509621607052257</v>
      </c>
      <c r="L264" s="26">
        <v>1.8912541267123288</v>
      </c>
      <c r="M264" s="26">
        <v>4.37</v>
      </c>
      <c r="N264" s="26">
        <v>0.44029196600710319</v>
      </c>
      <c r="O264" s="268">
        <f t="shared" si="6"/>
        <v>0.20369031961196971</v>
      </c>
      <c r="P264" s="259">
        <v>0.19912639268548721</v>
      </c>
      <c r="Q264" s="259">
        <v>4.5639269264825004E-3</v>
      </c>
      <c r="R264" s="314">
        <v>0</v>
      </c>
      <c r="S264" s="89">
        <v>5.6364292223351403E-2</v>
      </c>
      <c r="T264" s="89">
        <v>0</v>
      </c>
      <c r="U264" s="89">
        <v>0.147320547936686</v>
      </c>
      <c r="V264" s="89">
        <v>5.4794519323200001E-6</v>
      </c>
      <c r="W264" s="102">
        <v>1.2075638020833333E-2</v>
      </c>
      <c r="X264" s="104">
        <v>61.366425746624856</v>
      </c>
      <c r="Y264" s="104">
        <v>23.864721123687442</v>
      </c>
      <c r="Z264" s="104">
        <v>72</v>
      </c>
      <c r="AA264" s="104">
        <v>28.000000000000004</v>
      </c>
      <c r="AB264" s="284">
        <v>5.19</v>
      </c>
      <c r="AC264" s="115">
        <v>211</v>
      </c>
      <c r="AD264" s="115">
        <v>189</v>
      </c>
      <c r="AE264" s="263">
        <v>1</v>
      </c>
      <c r="AF264" s="287">
        <v>0</v>
      </c>
      <c r="AG264" s="130">
        <v>35</v>
      </c>
      <c r="AI264" s="50"/>
    </row>
    <row r="265" spans="1:35" s="53" customFormat="1" ht="15" customHeight="1" x14ac:dyDescent="0.25">
      <c r="A265" s="14" t="s">
        <v>402</v>
      </c>
      <c r="B265" s="8">
        <v>352030</v>
      </c>
      <c r="C265" s="15">
        <v>0</v>
      </c>
      <c r="D265" s="59">
        <v>11</v>
      </c>
      <c r="E265" s="269">
        <v>11</v>
      </c>
      <c r="F265" s="270">
        <v>30</v>
      </c>
      <c r="G265" s="204"/>
      <c r="H265" s="4" t="s">
        <v>1297</v>
      </c>
      <c r="I265" s="1" t="s">
        <v>12</v>
      </c>
      <c r="J265" s="26">
        <v>1980.92</v>
      </c>
      <c r="K265" s="26">
        <v>18.112010419837645</v>
      </c>
      <c r="L265" s="26">
        <v>25.727060104642316</v>
      </c>
      <c r="M265" s="26">
        <v>58.92</v>
      </c>
      <c r="N265" s="26">
        <v>7.6150496848046707</v>
      </c>
      <c r="O265" s="268">
        <f t="shared" si="6"/>
        <v>3.3894977253871E-2</v>
      </c>
      <c r="P265" s="259">
        <v>3.3438356249305003E-2</v>
      </c>
      <c r="Q265" s="259">
        <v>4.5662100456600002E-4</v>
      </c>
      <c r="R265" s="314">
        <v>0.17827723871131404</v>
      </c>
      <c r="S265" s="89">
        <v>9.963470398020001E-4</v>
      </c>
      <c r="T265" s="89">
        <v>0</v>
      </c>
      <c r="U265" s="89">
        <v>3.2898630214069004E-2</v>
      </c>
      <c r="V265" s="89">
        <v>0</v>
      </c>
      <c r="W265" s="102">
        <v>6.3537905173611117E-2</v>
      </c>
      <c r="X265" s="104">
        <v>8.5810129485203852</v>
      </c>
      <c r="Y265" s="104">
        <v>0.50476546756002272</v>
      </c>
      <c r="Z265" s="104">
        <v>94.444444444444443</v>
      </c>
      <c r="AA265" s="104">
        <v>5.5555555555555554</v>
      </c>
      <c r="AB265" s="284">
        <v>20.81</v>
      </c>
      <c r="AC265" s="115">
        <v>678</v>
      </c>
      <c r="AD265" s="115">
        <v>727</v>
      </c>
      <c r="AE265" s="263">
        <v>4</v>
      </c>
      <c r="AF265" s="287">
        <v>1</v>
      </c>
      <c r="AG265" s="130">
        <v>46</v>
      </c>
      <c r="AI265" s="50"/>
    </row>
    <row r="266" spans="1:35" s="53" customFormat="1" ht="15" customHeight="1" x14ac:dyDescent="0.25">
      <c r="A266" s="14" t="s">
        <v>403</v>
      </c>
      <c r="B266" s="8">
        <v>352042</v>
      </c>
      <c r="C266" s="15">
        <v>0</v>
      </c>
      <c r="D266" s="59">
        <v>11</v>
      </c>
      <c r="E266" s="269">
        <v>11</v>
      </c>
      <c r="F266" s="270">
        <v>30</v>
      </c>
      <c r="G266" s="204"/>
      <c r="H266" s="4" t="s">
        <v>1298</v>
      </c>
      <c r="I266" s="1" t="s">
        <v>12</v>
      </c>
      <c r="J266" s="26">
        <v>188.53</v>
      </c>
      <c r="K266" s="26">
        <v>1.7511612284373415</v>
      </c>
      <c r="L266" s="26">
        <v>2.4916522621765602</v>
      </c>
      <c r="M266" s="26">
        <v>5.71</v>
      </c>
      <c r="N266" s="26">
        <v>0.74049103373921876</v>
      </c>
      <c r="O266" s="268">
        <f t="shared" si="6"/>
        <v>1.40273969467E-3</v>
      </c>
      <c r="P266" s="259">
        <v>1.40273969467E-3</v>
      </c>
      <c r="Q266" s="259">
        <v>0</v>
      </c>
      <c r="R266" s="314">
        <v>0</v>
      </c>
      <c r="S266" s="89">
        <v>1.40273969467E-3</v>
      </c>
      <c r="T266" s="89">
        <v>0</v>
      </c>
      <c r="U266" s="89">
        <v>0</v>
      </c>
      <c r="V266" s="89">
        <v>0</v>
      </c>
      <c r="W266" s="102">
        <v>2.2456886718749999E-2</v>
      </c>
      <c r="X266" s="104">
        <v>5.3041956187344192</v>
      </c>
      <c r="Y266" s="104">
        <v>0</v>
      </c>
      <c r="Z266" s="104">
        <v>100</v>
      </c>
      <c r="AA266" s="104">
        <v>0</v>
      </c>
      <c r="AB266" s="284">
        <v>7.2</v>
      </c>
      <c r="AC266" s="115">
        <v>570</v>
      </c>
      <c r="AD266" s="115">
        <v>853</v>
      </c>
      <c r="AE266" s="263">
        <v>1</v>
      </c>
      <c r="AF266" s="287">
        <v>1</v>
      </c>
      <c r="AG266" s="130">
        <v>1</v>
      </c>
      <c r="AI266" s="50"/>
    </row>
    <row r="267" spans="1:35" s="53" customFormat="1" ht="15" customHeight="1" x14ac:dyDescent="0.25">
      <c r="A267" s="14" t="s">
        <v>404</v>
      </c>
      <c r="B267" s="8">
        <v>352044</v>
      </c>
      <c r="C267" s="15">
        <v>0</v>
      </c>
      <c r="D267" s="59">
        <v>18</v>
      </c>
      <c r="E267" s="269">
        <v>18</v>
      </c>
      <c r="F267" s="270">
        <v>30</v>
      </c>
      <c r="G267" s="204"/>
      <c r="H267" s="4" t="s">
        <v>1299</v>
      </c>
      <c r="I267" s="1" t="s">
        <v>1</v>
      </c>
      <c r="J267" s="26">
        <v>659.38</v>
      </c>
      <c r="K267" s="26">
        <v>1.1507630929731101</v>
      </c>
      <c r="L267" s="26">
        <v>1.5410218810248604</v>
      </c>
      <c r="M267" s="26">
        <v>4.88</v>
      </c>
      <c r="N267" s="26">
        <v>0.39025878805175029</v>
      </c>
      <c r="O267" s="268">
        <f t="shared" si="6"/>
        <v>1.2782534239653358</v>
      </c>
      <c r="P267" s="259">
        <v>1.7431506849329998E-2</v>
      </c>
      <c r="Q267" s="259">
        <v>1.2608219171160058</v>
      </c>
      <c r="R267" s="314">
        <v>0.96704921359715879</v>
      </c>
      <c r="S267" s="89">
        <v>1.2519748851525418</v>
      </c>
      <c r="T267" s="89">
        <v>5.2511415525100004E-3</v>
      </c>
      <c r="U267" s="89">
        <v>2.1027397260283999E-2</v>
      </c>
      <c r="V267" s="89">
        <v>0</v>
      </c>
      <c r="W267" s="102">
        <v>7.7317129629629625E-2</v>
      </c>
      <c r="X267" s="104">
        <v>3.4879856891016603</v>
      </c>
      <c r="Y267" s="104">
        <v>47.087806802872414</v>
      </c>
      <c r="Z267" s="104">
        <v>6.8965517241379306</v>
      </c>
      <c r="AA267" s="104">
        <v>93.103448275862064</v>
      </c>
      <c r="AB267" s="284">
        <v>17.3</v>
      </c>
      <c r="AC267" s="115">
        <v>1229</v>
      </c>
      <c r="AD267" s="115">
        <v>402</v>
      </c>
      <c r="AE267" s="263">
        <v>1</v>
      </c>
      <c r="AF267" s="287">
        <v>0</v>
      </c>
      <c r="AG267" s="130">
        <v>5</v>
      </c>
      <c r="AI267" s="50"/>
    </row>
    <row r="268" spans="1:35" s="53" customFormat="1" ht="15" customHeight="1" x14ac:dyDescent="0.25">
      <c r="A268" s="14" t="s">
        <v>405</v>
      </c>
      <c r="B268" s="8">
        <v>352040</v>
      </c>
      <c r="C268" s="15">
        <v>0</v>
      </c>
      <c r="D268" s="59">
        <v>3</v>
      </c>
      <c r="E268" s="269">
        <v>3</v>
      </c>
      <c r="F268" s="270">
        <v>30</v>
      </c>
      <c r="G268" s="204"/>
      <c r="H268" s="4" t="s">
        <v>1300</v>
      </c>
      <c r="I268" s="1" t="s">
        <v>13</v>
      </c>
      <c r="J268" s="26">
        <v>348.3</v>
      </c>
      <c r="K268" s="26">
        <v>4.9833045243531204</v>
      </c>
      <c r="L268" s="26">
        <v>7.1147179052511422</v>
      </c>
      <c r="M268" s="26">
        <v>19.38</v>
      </c>
      <c r="N268" s="26">
        <v>2.1314133808980218</v>
      </c>
      <c r="O268" s="268">
        <f t="shared" si="6"/>
        <v>0.19583601597539965</v>
      </c>
      <c r="P268" s="259">
        <v>0.19566957761738446</v>
      </c>
      <c r="Q268" s="259">
        <v>1.6643835801519999E-4</v>
      </c>
      <c r="R268" s="314">
        <v>0</v>
      </c>
      <c r="S268" s="89">
        <v>0.19515108446855067</v>
      </c>
      <c r="T268" s="89">
        <v>0</v>
      </c>
      <c r="U268" s="89">
        <v>6.84931506849E-4</v>
      </c>
      <c r="V268" s="89">
        <v>0</v>
      </c>
      <c r="W268" s="102">
        <v>7.1279862656250012E-2</v>
      </c>
      <c r="X268" s="104">
        <v>63.163939132931382</v>
      </c>
      <c r="Y268" s="104">
        <v>8.6132644272179153</v>
      </c>
      <c r="Z268" s="104">
        <v>88</v>
      </c>
      <c r="AA268" s="104">
        <v>12</v>
      </c>
      <c r="AB268" s="284">
        <v>25.58</v>
      </c>
      <c r="AC268" s="115">
        <v>6</v>
      </c>
      <c r="AD268" s="115">
        <v>546</v>
      </c>
      <c r="AE268" s="263">
        <v>5</v>
      </c>
      <c r="AF268" s="287">
        <v>1</v>
      </c>
      <c r="AG268" s="130">
        <v>13</v>
      </c>
      <c r="AI268" s="50"/>
    </row>
    <row r="269" spans="1:35" s="53" customFormat="1" ht="15" customHeight="1" x14ac:dyDescent="0.25">
      <c r="A269" s="14" t="s">
        <v>406</v>
      </c>
      <c r="B269" s="8">
        <v>352050</v>
      </c>
      <c r="C269" s="15">
        <v>0</v>
      </c>
      <c r="D269" s="59">
        <v>5</v>
      </c>
      <c r="E269" s="269">
        <v>5</v>
      </c>
      <c r="F269" s="270">
        <v>30</v>
      </c>
      <c r="G269" s="204"/>
      <c r="H269" s="4" t="s">
        <v>1301</v>
      </c>
      <c r="I269" s="1" t="s">
        <v>9</v>
      </c>
      <c r="J269" s="26">
        <v>310.56</v>
      </c>
      <c r="K269" s="26">
        <v>0.90059720319634706</v>
      </c>
      <c r="L269" s="26">
        <v>1.380915711567732</v>
      </c>
      <c r="M269" s="26">
        <v>3.65</v>
      </c>
      <c r="N269" s="26">
        <v>0.4803185083713849</v>
      </c>
      <c r="O269" s="268">
        <f t="shared" si="6"/>
        <v>0.96940345959490748</v>
      </c>
      <c r="P269" s="259">
        <v>0.90114147308962134</v>
      </c>
      <c r="Q269" s="259">
        <v>6.8261986505286101E-2</v>
      </c>
      <c r="R269" s="314">
        <v>0</v>
      </c>
      <c r="S269" s="89">
        <v>0.88993260698578625</v>
      </c>
      <c r="T269" s="89">
        <v>3.2834322752374301E-2</v>
      </c>
      <c r="U269" s="89">
        <v>3.0850000071877895E-2</v>
      </c>
      <c r="V269" s="89">
        <v>1.5786529784869E-2</v>
      </c>
      <c r="W269" s="102">
        <v>0.72702062382638888</v>
      </c>
      <c r="X269" s="104">
        <v>121.06646724598183</v>
      </c>
      <c r="Y269" s="104">
        <v>586.41570072272452</v>
      </c>
      <c r="Z269" s="104">
        <v>17.112299465240639</v>
      </c>
      <c r="AA269" s="104">
        <v>82.887700534759361</v>
      </c>
      <c r="AB269" s="284">
        <v>205.84</v>
      </c>
      <c r="AC269" s="115">
        <v>9346</v>
      </c>
      <c r="AD269" s="115">
        <v>3005</v>
      </c>
      <c r="AE269" s="263">
        <v>18</v>
      </c>
      <c r="AF269" s="287">
        <v>0</v>
      </c>
      <c r="AG269" s="130">
        <v>92</v>
      </c>
      <c r="AI269" s="50"/>
    </row>
    <row r="270" spans="1:35" s="53" customFormat="1" ht="15" customHeight="1" x14ac:dyDescent="0.25">
      <c r="A270" s="14" t="s">
        <v>407</v>
      </c>
      <c r="B270" s="8">
        <v>352060</v>
      </c>
      <c r="C270" s="15">
        <v>0</v>
      </c>
      <c r="D270" s="59">
        <v>21</v>
      </c>
      <c r="E270" s="269">
        <v>21</v>
      </c>
      <c r="F270" s="270">
        <v>30</v>
      </c>
      <c r="G270" s="204"/>
      <c r="H270" s="4" t="s">
        <v>1302</v>
      </c>
      <c r="I270" s="1" t="s">
        <v>4</v>
      </c>
      <c r="J270" s="26">
        <v>127.6</v>
      </c>
      <c r="K270" s="26">
        <v>0.34022561009639779</v>
      </c>
      <c r="L270" s="26">
        <v>0.45029860159817353</v>
      </c>
      <c r="M270" s="26">
        <v>0.96</v>
      </c>
      <c r="N270" s="26">
        <v>0.11007299150177574</v>
      </c>
      <c r="O270" s="268">
        <f t="shared" si="6"/>
        <v>9.0969178593100011E-3</v>
      </c>
      <c r="P270" s="259">
        <v>9.0969178593100011E-3</v>
      </c>
      <c r="Q270" s="259">
        <v>0</v>
      </c>
      <c r="R270" s="314">
        <v>0</v>
      </c>
      <c r="S270" s="89">
        <v>0</v>
      </c>
      <c r="T270" s="89">
        <v>3.04383566753E-3</v>
      </c>
      <c r="U270" s="89">
        <v>6.0530821917800003E-3</v>
      </c>
      <c r="V270" s="89">
        <v>0</v>
      </c>
      <c r="W270" s="102">
        <v>1.1402658241524411E-2</v>
      </c>
      <c r="X270" s="104">
        <v>19.969398893136159</v>
      </c>
      <c r="Y270" s="104">
        <v>0</v>
      </c>
      <c r="Z270" s="104">
        <v>100</v>
      </c>
      <c r="AA270" s="104">
        <v>0</v>
      </c>
      <c r="AB270" s="284">
        <v>2.96</v>
      </c>
      <c r="AC270" s="115">
        <v>156</v>
      </c>
      <c r="AD270" s="115">
        <v>72</v>
      </c>
      <c r="AE270" s="263">
        <v>0</v>
      </c>
      <c r="AF270" s="287">
        <v>0</v>
      </c>
      <c r="AG270" s="130">
        <v>0</v>
      </c>
      <c r="AI270" s="50"/>
    </row>
    <row r="271" spans="1:35" s="53" customFormat="1" ht="15" customHeight="1" x14ac:dyDescent="0.25">
      <c r="A271" s="14" t="s">
        <v>408</v>
      </c>
      <c r="B271" s="8">
        <v>352070</v>
      </c>
      <c r="C271" s="15">
        <v>0</v>
      </c>
      <c r="D271" s="59">
        <v>15</v>
      </c>
      <c r="E271" s="269">
        <v>15</v>
      </c>
      <c r="F271" s="270">
        <v>30</v>
      </c>
      <c r="G271" s="204"/>
      <c r="H271" s="4" t="s">
        <v>1303</v>
      </c>
      <c r="I271" s="1" t="s">
        <v>17</v>
      </c>
      <c r="J271" s="26">
        <v>279.47000000000003</v>
      </c>
      <c r="K271" s="26">
        <v>0.4703118727803145</v>
      </c>
      <c r="L271" s="26">
        <v>0.7004644913749366</v>
      </c>
      <c r="M271" s="26">
        <v>2.19</v>
      </c>
      <c r="N271" s="26">
        <v>0.2301526185946221</v>
      </c>
      <c r="O271" s="268">
        <f t="shared" si="6"/>
        <v>4.2940239688587997E-2</v>
      </c>
      <c r="P271" s="259">
        <v>4.59777394386E-3</v>
      </c>
      <c r="Q271" s="259">
        <v>3.8342465744728001E-2</v>
      </c>
      <c r="R271" s="314">
        <v>0</v>
      </c>
      <c r="S271" s="89">
        <v>3.8342465744728001E-2</v>
      </c>
      <c r="T271" s="89">
        <v>0</v>
      </c>
      <c r="U271" s="89">
        <v>4.59777394386E-3</v>
      </c>
      <c r="V271" s="89">
        <v>0</v>
      </c>
      <c r="W271" s="102">
        <v>8.7209999999999996E-3</v>
      </c>
      <c r="X271" s="104">
        <v>10.734604787633733</v>
      </c>
      <c r="Y271" s="104">
        <v>21.469209575267467</v>
      </c>
      <c r="Z271" s="104">
        <v>33.333333333333329</v>
      </c>
      <c r="AA271" s="104">
        <v>66.666666666666657</v>
      </c>
      <c r="AB271" s="284">
        <v>2.41</v>
      </c>
      <c r="AC271" s="115">
        <v>138</v>
      </c>
      <c r="AD271" s="115">
        <v>48</v>
      </c>
      <c r="AE271" s="263">
        <v>0</v>
      </c>
      <c r="AF271" s="287">
        <v>0</v>
      </c>
      <c r="AG271" s="130">
        <v>1</v>
      </c>
      <c r="AI271" s="50"/>
    </row>
    <row r="272" spans="1:35" s="53" customFormat="1" ht="15" customHeight="1" x14ac:dyDescent="0.25">
      <c r="A272" s="14" t="s">
        <v>409</v>
      </c>
      <c r="B272" s="8">
        <v>352080</v>
      </c>
      <c r="C272" s="15">
        <v>0</v>
      </c>
      <c r="D272" s="59">
        <v>21</v>
      </c>
      <c r="E272" s="269">
        <v>21</v>
      </c>
      <c r="F272" s="270">
        <v>30</v>
      </c>
      <c r="G272" s="204"/>
      <c r="H272" s="4" t="s">
        <v>1304</v>
      </c>
      <c r="I272" s="1" t="s">
        <v>4</v>
      </c>
      <c r="J272" s="26">
        <v>86.71</v>
      </c>
      <c r="K272" s="26">
        <v>0.20013271182141046</v>
      </c>
      <c r="L272" s="26">
        <v>0.27017916095890415</v>
      </c>
      <c r="M272" s="26">
        <v>0.63</v>
      </c>
      <c r="N272" s="26">
        <v>7.0046449137493694E-2</v>
      </c>
      <c r="O272" s="268">
        <f t="shared" si="6"/>
        <v>1.4318493087546E-2</v>
      </c>
      <c r="P272" s="259">
        <v>7.9052511742110001E-3</v>
      </c>
      <c r="Q272" s="259">
        <v>6.4132419133349997E-3</v>
      </c>
      <c r="R272" s="314">
        <v>0</v>
      </c>
      <c r="S272" s="89">
        <v>6.4132419133349997E-3</v>
      </c>
      <c r="T272" s="89">
        <v>0</v>
      </c>
      <c r="U272" s="89">
        <v>7.9052511742110001E-3</v>
      </c>
      <c r="V272" s="89">
        <v>0</v>
      </c>
      <c r="W272" s="102">
        <v>8.5065520833333338E-3</v>
      </c>
      <c r="X272" s="104">
        <v>86.538483173082341</v>
      </c>
      <c r="Y272" s="104">
        <v>86.538483173082341</v>
      </c>
      <c r="Z272" s="104">
        <v>50</v>
      </c>
      <c r="AA272" s="104">
        <v>50</v>
      </c>
      <c r="AB272" s="284">
        <v>2.38</v>
      </c>
      <c r="AC272" s="115">
        <v>152</v>
      </c>
      <c r="AD272" s="115">
        <v>31</v>
      </c>
      <c r="AE272" s="263">
        <v>0</v>
      </c>
      <c r="AF272" s="287">
        <v>0</v>
      </c>
      <c r="AG272" s="130">
        <v>1</v>
      </c>
      <c r="AI272" s="50"/>
    </row>
    <row r="273" spans="1:35" s="53" customFormat="1" ht="15" customHeight="1" x14ac:dyDescent="0.25">
      <c r="A273" s="14" t="s">
        <v>410</v>
      </c>
      <c r="B273" s="8">
        <v>352090</v>
      </c>
      <c r="C273" s="15">
        <v>0</v>
      </c>
      <c r="D273" s="59">
        <v>14</v>
      </c>
      <c r="E273" s="269">
        <v>14</v>
      </c>
      <c r="F273" s="270">
        <v>30</v>
      </c>
      <c r="G273" s="204"/>
      <c r="H273" s="4" t="s">
        <v>1305</v>
      </c>
      <c r="I273" s="1" t="s">
        <v>8</v>
      </c>
      <c r="J273" s="26">
        <v>209.14</v>
      </c>
      <c r="K273" s="26">
        <v>0.78051757610350081</v>
      </c>
      <c r="L273" s="26">
        <v>1.0406901014713343</v>
      </c>
      <c r="M273" s="26">
        <v>2.2000000000000002</v>
      </c>
      <c r="N273" s="26">
        <v>0.26017252536783353</v>
      </c>
      <c r="O273" s="268">
        <f t="shared" si="6"/>
        <v>0.471987138413832</v>
      </c>
      <c r="P273" s="259">
        <v>0.41102709276913502</v>
      </c>
      <c r="Q273" s="259">
        <v>6.0960045644697002E-2</v>
      </c>
      <c r="R273" s="314">
        <v>0</v>
      </c>
      <c r="S273" s="89">
        <v>7.3070776081470001E-3</v>
      </c>
      <c r="T273" s="89">
        <v>0.46088280060835496</v>
      </c>
      <c r="U273" s="89">
        <v>3.7972601973300002E-3</v>
      </c>
      <c r="V273" s="89">
        <v>0</v>
      </c>
      <c r="W273" s="102">
        <v>3.7250428722222215E-2</v>
      </c>
      <c r="X273" s="104">
        <v>20.831336418278347</v>
      </c>
      <c r="Y273" s="104">
        <v>48.606451642649482</v>
      </c>
      <c r="Z273" s="104">
        <v>30</v>
      </c>
      <c r="AA273" s="104">
        <v>70</v>
      </c>
      <c r="AB273" s="284">
        <v>9.4</v>
      </c>
      <c r="AC273" s="115">
        <v>580</v>
      </c>
      <c r="AD273" s="115">
        <v>145</v>
      </c>
      <c r="AE273" s="263">
        <v>1</v>
      </c>
      <c r="AF273" s="287">
        <v>0</v>
      </c>
      <c r="AG273" s="130">
        <v>3</v>
      </c>
      <c r="AI273" s="50"/>
    </row>
    <row r="274" spans="1:35" s="53" customFormat="1" ht="15" customHeight="1" x14ac:dyDescent="0.25">
      <c r="A274" s="14" t="s">
        <v>411</v>
      </c>
      <c r="B274" s="8">
        <v>352100</v>
      </c>
      <c r="C274" s="15">
        <v>0</v>
      </c>
      <c r="D274" s="59">
        <v>10</v>
      </c>
      <c r="E274" s="269">
        <v>10</v>
      </c>
      <c r="F274" s="270">
        <v>30</v>
      </c>
      <c r="G274" s="204"/>
      <c r="H274" s="4" t="s">
        <v>1306</v>
      </c>
      <c r="I274" s="1" t="s">
        <v>54</v>
      </c>
      <c r="J274" s="26">
        <v>170.94</v>
      </c>
      <c r="K274" s="26">
        <v>0.32021233891425671</v>
      </c>
      <c r="L274" s="26">
        <v>0.55036495750887882</v>
      </c>
      <c r="M274" s="26">
        <v>1.53</v>
      </c>
      <c r="N274" s="26">
        <v>0.2301526185946221</v>
      </c>
      <c r="O274" s="268">
        <f t="shared" si="6"/>
        <v>0.1008990869592577</v>
      </c>
      <c r="P274" s="259">
        <v>8.1206240487029499E-2</v>
      </c>
      <c r="Q274" s="259">
        <v>1.9692846472228194E-2</v>
      </c>
      <c r="R274" s="314">
        <v>0</v>
      </c>
      <c r="S274" s="89">
        <v>1.6122831239004799E-2</v>
      </c>
      <c r="T274" s="89">
        <v>7.6850076115987404E-2</v>
      </c>
      <c r="U274" s="89">
        <v>6.1681887366815003E-3</v>
      </c>
      <c r="V274" s="89">
        <v>1.7579908675839999E-3</v>
      </c>
      <c r="W274" s="102">
        <v>7.7275900422453692E-2</v>
      </c>
      <c r="X274" s="104">
        <v>99.450099450099444</v>
      </c>
      <c r="Y274" s="104">
        <v>87.750087750087744</v>
      </c>
      <c r="Z274" s="104">
        <v>53.125</v>
      </c>
      <c r="AA274" s="104">
        <v>46.875</v>
      </c>
      <c r="AB274" s="284">
        <v>14.41</v>
      </c>
      <c r="AC274" s="115">
        <v>545</v>
      </c>
      <c r="AD274" s="115">
        <v>567</v>
      </c>
      <c r="AE274" s="263">
        <v>4</v>
      </c>
      <c r="AF274" s="287">
        <v>0</v>
      </c>
      <c r="AG274" s="130">
        <v>13</v>
      </c>
      <c r="AI274" s="50"/>
    </row>
    <row r="275" spans="1:35" s="53" customFormat="1" ht="15" customHeight="1" x14ac:dyDescent="0.25">
      <c r="A275" s="14" t="s">
        <v>412</v>
      </c>
      <c r="B275" s="8">
        <v>352110</v>
      </c>
      <c r="C275" s="15">
        <v>0</v>
      </c>
      <c r="D275" s="59">
        <v>5</v>
      </c>
      <c r="E275" s="269">
        <v>5</v>
      </c>
      <c r="F275" s="270">
        <v>30</v>
      </c>
      <c r="G275" s="204"/>
      <c r="H275" s="4" t="s">
        <v>1307</v>
      </c>
      <c r="I275" s="1" t="s">
        <v>9</v>
      </c>
      <c r="J275" s="26">
        <v>190.53</v>
      </c>
      <c r="K275" s="26">
        <v>0.58038486428209024</v>
      </c>
      <c r="L275" s="26">
        <v>0.89059056760527655</v>
      </c>
      <c r="M275" s="26">
        <v>2.34</v>
      </c>
      <c r="N275" s="26">
        <v>0.31020570332318631</v>
      </c>
      <c r="O275" s="268">
        <f t="shared" si="6"/>
        <v>3.8576560431240005E-2</v>
      </c>
      <c r="P275" s="259">
        <v>1.3053728997799599E-2</v>
      </c>
      <c r="Q275" s="259">
        <v>2.5522831433440404E-2</v>
      </c>
      <c r="R275" s="314">
        <v>0</v>
      </c>
      <c r="S275" s="89">
        <v>2.9479452355266403E-2</v>
      </c>
      <c r="T275" s="89">
        <v>6.1117199646669998E-3</v>
      </c>
      <c r="U275" s="89">
        <v>2.9853881113066001E-3</v>
      </c>
      <c r="V275" s="89">
        <v>0</v>
      </c>
      <c r="W275" s="102">
        <v>1.5081245833333333E-2</v>
      </c>
      <c r="X275" s="104">
        <v>47.236655644780349</v>
      </c>
      <c r="Y275" s="104">
        <v>89.224793995696217</v>
      </c>
      <c r="Z275" s="104">
        <v>34.615384615384613</v>
      </c>
      <c r="AA275" s="104">
        <v>65.384615384615387</v>
      </c>
      <c r="AB275" s="284">
        <v>4.17</v>
      </c>
      <c r="AC275" s="115">
        <v>165</v>
      </c>
      <c r="AD275" s="115">
        <v>156</v>
      </c>
      <c r="AE275" s="263">
        <v>1</v>
      </c>
      <c r="AF275" s="287">
        <v>0</v>
      </c>
      <c r="AG275" s="130">
        <v>15</v>
      </c>
      <c r="AI275" s="50"/>
    </row>
    <row r="276" spans="1:35" s="53" customFormat="1" ht="15" customHeight="1" x14ac:dyDescent="0.25">
      <c r="A276" s="14" t="s">
        <v>413</v>
      </c>
      <c r="B276" s="8">
        <v>352115</v>
      </c>
      <c r="C276" s="15">
        <v>0</v>
      </c>
      <c r="D276" s="59">
        <v>15</v>
      </c>
      <c r="E276" s="269">
        <v>15</v>
      </c>
      <c r="F276" s="270">
        <v>30</v>
      </c>
      <c r="G276" s="204"/>
      <c r="H276" s="4" t="s">
        <v>1308</v>
      </c>
      <c r="I276" s="1" t="s">
        <v>17</v>
      </c>
      <c r="J276" s="26">
        <v>135.62</v>
      </c>
      <c r="K276" s="26">
        <v>0.21013934741248097</v>
      </c>
      <c r="L276" s="26">
        <v>0.3102057033231862</v>
      </c>
      <c r="M276" s="26">
        <v>0.98</v>
      </c>
      <c r="N276" s="26">
        <v>0.10006635591070523</v>
      </c>
      <c r="O276" s="268">
        <f t="shared" si="6"/>
        <v>2.7724924415579798E-2</v>
      </c>
      <c r="P276" s="259">
        <v>7.8006088280050002E-3</v>
      </c>
      <c r="Q276" s="259">
        <v>1.9924315587574799E-2</v>
      </c>
      <c r="R276" s="314">
        <v>0</v>
      </c>
      <c r="S276" s="89">
        <v>1.97745439015608E-2</v>
      </c>
      <c r="T276" s="89">
        <v>1.4977168601399999E-4</v>
      </c>
      <c r="U276" s="89">
        <v>7.8006088280050002E-3</v>
      </c>
      <c r="V276" s="89">
        <v>0</v>
      </c>
      <c r="W276" s="102">
        <v>1.1524832133536098E-2</v>
      </c>
      <c r="X276" s="104">
        <v>36.867718625571442</v>
      </c>
      <c r="Y276" s="104">
        <v>58.988349800914314</v>
      </c>
      <c r="Z276" s="104">
        <v>38.461538461538467</v>
      </c>
      <c r="AA276" s="104">
        <v>61.53846153846154</v>
      </c>
      <c r="AB276" s="284">
        <v>2.12</v>
      </c>
      <c r="AC276" s="115">
        <v>0</v>
      </c>
      <c r="AD276" s="115">
        <v>164</v>
      </c>
      <c r="AE276" s="263">
        <v>0</v>
      </c>
      <c r="AF276" s="287">
        <v>0</v>
      </c>
      <c r="AG276" s="130">
        <v>6</v>
      </c>
      <c r="AI276" s="50"/>
    </row>
    <row r="277" spans="1:35" s="53" customFormat="1" ht="15" customHeight="1" x14ac:dyDescent="0.25">
      <c r="A277" s="14" t="s">
        <v>414</v>
      </c>
      <c r="B277" s="8">
        <v>352120</v>
      </c>
      <c r="C277" s="15">
        <v>0</v>
      </c>
      <c r="D277" s="59">
        <v>11</v>
      </c>
      <c r="E277" s="269">
        <v>11</v>
      </c>
      <c r="F277" s="270">
        <v>30</v>
      </c>
      <c r="G277" s="204"/>
      <c r="H277" s="4" t="s">
        <v>1309</v>
      </c>
      <c r="I277" s="1" t="s">
        <v>12</v>
      </c>
      <c r="J277" s="26">
        <v>1160.29</v>
      </c>
      <c r="K277" s="26">
        <v>10.707100082445459</v>
      </c>
      <c r="L277" s="26">
        <v>15.210086098427194</v>
      </c>
      <c r="M277" s="26">
        <v>34.83</v>
      </c>
      <c r="N277" s="26">
        <v>4.502986015981735</v>
      </c>
      <c r="O277" s="268">
        <f t="shared" si="6"/>
        <v>5.17598172873487E-2</v>
      </c>
      <c r="P277" s="259">
        <v>5.17598172873487E-2</v>
      </c>
      <c r="Q277" s="259">
        <v>0</v>
      </c>
      <c r="R277" s="314">
        <v>0</v>
      </c>
      <c r="S277" s="89">
        <v>1.1836529412224699E-2</v>
      </c>
      <c r="T277" s="89">
        <v>0</v>
      </c>
      <c r="U277" s="89">
        <v>3.9923287875124003E-2</v>
      </c>
      <c r="V277" s="89">
        <v>0</v>
      </c>
      <c r="W277" s="102">
        <v>6.2754385416666668E-3</v>
      </c>
      <c r="X277" s="104">
        <v>13.789656034267296</v>
      </c>
      <c r="Y277" s="104">
        <v>0</v>
      </c>
      <c r="Z277" s="104">
        <v>100</v>
      </c>
      <c r="AA277" s="104">
        <v>0</v>
      </c>
      <c r="AB277" s="284">
        <v>1.69</v>
      </c>
      <c r="AC277" s="115">
        <v>95</v>
      </c>
      <c r="AD277" s="115">
        <v>36</v>
      </c>
      <c r="AE277" s="263">
        <v>1</v>
      </c>
      <c r="AF277" s="287">
        <v>0</v>
      </c>
      <c r="AG277" s="130">
        <v>8</v>
      </c>
      <c r="AI277" s="50"/>
    </row>
    <row r="278" spans="1:35" s="53" customFormat="1" ht="15" customHeight="1" x14ac:dyDescent="0.25">
      <c r="A278" s="14" t="s">
        <v>415</v>
      </c>
      <c r="B278" s="8">
        <v>352130</v>
      </c>
      <c r="C278" s="15">
        <v>0</v>
      </c>
      <c r="D278" s="59">
        <v>8</v>
      </c>
      <c r="E278" s="269">
        <v>8</v>
      </c>
      <c r="F278" s="270">
        <v>30</v>
      </c>
      <c r="G278" s="204"/>
      <c r="H278" s="4" t="s">
        <v>1310</v>
      </c>
      <c r="I278" s="1" t="s">
        <v>51</v>
      </c>
      <c r="J278" s="26">
        <v>465.6</v>
      </c>
      <c r="K278" s="26">
        <v>1.420942253932014</v>
      </c>
      <c r="L278" s="26">
        <v>2.3115328215372908</v>
      </c>
      <c r="M278" s="26">
        <v>7.31</v>
      </c>
      <c r="N278" s="26">
        <v>0.89059056760527677</v>
      </c>
      <c r="O278" s="268">
        <f t="shared" si="6"/>
        <v>0.21045011427177851</v>
      </c>
      <c r="P278" s="259">
        <v>0.171793531145015</v>
      </c>
      <c r="Q278" s="259">
        <v>3.8656583126763504E-2</v>
      </c>
      <c r="R278" s="314">
        <v>7.3059360730593605E-3</v>
      </c>
      <c r="S278" s="89">
        <v>5.0100456796014402E-2</v>
      </c>
      <c r="T278" s="89">
        <v>6.9824961948199999E-3</v>
      </c>
      <c r="U278" s="89">
        <v>0.15330038046011499</v>
      </c>
      <c r="V278" s="89">
        <v>6.6780820829099997E-5</v>
      </c>
      <c r="W278" s="102">
        <v>4.4630559997685185E-2</v>
      </c>
      <c r="X278" s="104">
        <v>23.745343538132172</v>
      </c>
      <c r="Y278" s="104">
        <v>21.370809184318954</v>
      </c>
      <c r="Z278" s="104">
        <v>52.631578947368418</v>
      </c>
      <c r="AA278" s="104">
        <v>47.368421052631575</v>
      </c>
      <c r="AB278" s="284">
        <v>10.45</v>
      </c>
      <c r="AC278" s="115">
        <v>703</v>
      </c>
      <c r="AD278" s="115">
        <v>103</v>
      </c>
      <c r="AE278" s="263">
        <v>1</v>
      </c>
      <c r="AF278" s="287">
        <v>0</v>
      </c>
      <c r="AG278" s="130">
        <v>8</v>
      </c>
      <c r="AI278" s="50"/>
    </row>
    <row r="279" spans="1:35" s="53" customFormat="1" ht="15" customHeight="1" x14ac:dyDescent="0.25">
      <c r="A279" s="14" t="s">
        <v>416</v>
      </c>
      <c r="B279" s="8">
        <v>352140</v>
      </c>
      <c r="C279" s="15">
        <v>0</v>
      </c>
      <c r="D279" s="59">
        <v>5</v>
      </c>
      <c r="E279" s="269">
        <v>5</v>
      </c>
      <c r="F279" s="270">
        <v>30</v>
      </c>
      <c r="G279" s="204"/>
      <c r="H279" s="4" t="s">
        <v>1311</v>
      </c>
      <c r="I279" s="1" t="s">
        <v>9</v>
      </c>
      <c r="J279" s="26">
        <v>115.95</v>
      </c>
      <c r="K279" s="26">
        <v>0.36023888127853881</v>
      </c>
      <c r="L279" s="26">
        <v>0.55036495750887882</v>
      </c>
      <c r="M279" s="26">
        <v>1.45</v>
      </c>
      <c r="N279" s="26">
        <v>0.19012607623034</v>
      </c>
      <c r="O279" s="268">
        <f t="shared" si="6"/>
        <v>0.40271461526016139</v>
      </c>
      <c r="P279" s="259">
        <v>0.39867351932620698</v>
      </c>
      <c r="Q279" s="259">
        <v>4.0410959339543997E-3</v>
      </c>
      <c r="R279" s="314">
        <v>0</v>
      </c>
      <c r="S279" s="89">
        <v>0.1222305969559784</v>
      </c>
      <c r="T279" s="89">
        <v>0.22568949775628305</v>
      </c>
      <c r="U279" s="89">
        <v>5.4794520547900002E-2</v>
      </c>
      <c r="V279" s="89">
        <v>0</v>
      </c>
      <c r="W279" s="102">
        <v>5.3264139435387971E-2</v>
      </c>
      <c r="X279" s="104">
        <v>103.49288486416559</v>
      </c>
      <c r="Y279" s="104">
        <v>51.746442432082794</v>
      </c>
      <c r="Z279" s="104">
        <v>66.666666666666657</v>
      </c>
      <c r="AA279" s="104">
        <v>33.333333333333329</v>
      </c>
      <c r="AB279" s="284">
        <v>15.46</v>
      </c>
      <c r="AC279" s="115">
        <v>954</v>
      </c>
      <c r="AD279" s="115">
        <v>239</v>
      </c>
      <c r="AE279" s="263">
        <v>2</v>
      </c>
      <c r="AF279" s="287">
        <v>0</v>
      </c>
      <c r="AG279" s="130">
        <v>15</v>
      </c>
      <c r="AI279" s="50"/>
    </row>
    <row r="280" spans="1:35" s="53" customFormat="1" ht="15" customHeight="1" x14ac:dyDescent="0.25">
      <c r="A280" s="14" t="s">
        <v>417</v>
      </c>
      <c r="B280" s="8">
        <v>352150</v>
      </c>
      <c r="C280" s="15">
        <v>0</v>
      </c>
      <c r="D280" s="59">
        <v>16</v>
      </c>
      <c r="E280" s="269">
        <v>16</v>
      </c>
      <c r="F280" s="270">
        <v>30</v>
      </c>
      <c r="G280" s="204"/>
      <c r="H280" s="4" t="s">
        <v>1312</v>
      </c>
      <c r="I280" s="1" t="s">
        <v>0</v>
      </c>
      <c r="J280" s="26">
        <v>257.42</v>
      </c>
      <c r="K280" s="26">
        <v>0.61040477105530189</v>
      </c>
      <c r="L280" s="26">
        <v>0.79052421169457132</v>
      </c>
      <c r="M280" s="26">
        <v>1.92</v>
      </c>
      <c r="N280" s="26">
        <v>0.18011944063926943</v>
      </c>
      <c r="O280" s="268">
        <f t="shared" si="6"/>
        <v>0.1926365299746691</v>
      </c>
      <c r="P280" s="259">
        <v>9.804520541674E-2</v>
      </c>
      <c r="Q280" s="259">
        <v>9.4591324557929096E-2</v>
      </c>
      <c r="R280" s="314">
        <v>0</v>
      </c>
      <c r="S280" s="89">
        <v>1.6166667023749099E-2</v>
      </c>
      <c r="T280" s="89">
        <v>0</v>
      </c>
      <c r="U280" s="89">
        <v>0.17646986295092001</v>
      </c>
      <c r="V280" s="89">
        <v>0</v>
      </c>
      <c r="W280" s="102">
        <v>1.7279104687500001E-2</v>
      </c>
      <c r="X280" s="104">
        <v>38.847020433532741</v>
      </c>
      <c r="Y280" s="104">
        <v>58.270530650299115</v>
      </c>
      <c r="Z280" s="104">
        <v>40</v>
      </c>
      <c r="AA280" s="104">
        <v>60</v>
      </c>
      <c r="AB280" s="284">
        <v>4.8499999999999996</v>
      </c>
      <c r="AC280" s="115">
        <v>310</v>
      </c>
      <c r="AD280" s="115">
        <v>64</v>
      </c>
      <c r="AE280" s="263">
        <v>0</v>
      </c>
      <c r="AF280" s="287">
        <v>1</v>
      </c>
      <c r="AG280" s="130">
        <v>5</v>
      </c>
      <c r="AI280" s="50"/>
    </row>
    <row r="281" spans="1:35" s="53" customFormat="1" ht="15" customHeight="1" x14ac:dyDescent="0.25">
      <c r="A281" s="14" t="s">
        <v>418</v>
      </c>
      <c r="B281" s="8">
        <v>352160</v>
      </c>
      <c r="C281" s="15">
        <v>0</v>
      </c>
      <c r="D281" s="59">
        <v>21</v>
      </c>
      <c r="E281" s="269">
        <v>21</v>
      </c>
      <c r="F281" s="270">
        <v>30</v>
      </c>
      <c r="G281" s="204"/>
      <c r="H281" s="4" t="s">
        <v>1313</v>
      </c>
      <c r="I281" s="1" t="s">
        <v>4</v>
      </c>
      <c r="J281" s="26">
        <v>213.4</v>
      </c>
      <c r="K281" s="26">
        <v>0.49032514396245563</v>
      </c>
      <c r="L281" s="26">
        <v>0.69045785578386598</v>
      </c>
      <c r="M281" s="26">
        <v>1.59</v>
      </c>
      <c r="N281" s="26">
        <v>0.20013271182141035</v>
      </c>
      <c r="O281" s="268">
        <f t="shared" si="6"/>
        <v>3.2447488667223003E-2</v>
      </c>
      <c r="P281" s="259">
        <v>0</v>
      </c>
      <c r="Q281" s="259">
        <v>3.2447488667223003E-2</v>
      </c>
      <c r="R281" s="314">
        <v>0</v>
      </c>
      <c r="S281" s="89">
        <v>1.0952054877255002E-2</v>
      </c>
      <c r="T281" s="89">
        <v>0</v>
      </c>
      <c r="U281" s="89">
        <v>2.1495433789967999E-2</v>
      </c>
      <c r="V281" s="89">
        <v>0</v>
      </c>
      <c r="W281" s="102">
        <v>1.3981797656249999E-2</v>
      </c>
      <c r="X281" s="104">
        <v>0</v>
      </c>
      <c r="Y281" s="104">
        <v>187.62905360843507</v>
      </c>
      <c r="Z281" s="104">
        <v>0</v>
      </c>
      <c r="AA281" s="104">
        <v>100</v>
      </c>
      <c r="AB281" s="284">
        <v>4.05</v>
      </c>
      <c r="AC281" s="115">
        <v>246</v>
      </c>
      <c r="AD281" s="115">
        <v>67</v>
      </c>
      <c r="AE281" s="263">
        <v>1</v>
      </c>
      <c r="AF281" s="287">
        <v>0</v>
      </c>
      <c r="AG281" s="130">
        <v>0</v>
      </c>
      <c r="AI281" s="50"/>
    </row>
    <row r="282" spans="1:35" s="53" customFormat="1" ht="15" customHeight="1" x14ac:dyDescent="0.25">
      <c r="A282" s="14" t="s">
        <v>419</v>
      </c>
      <c r="B282" s="8">
        <v>352170</v>
      </c>
      <c r="C282" s="15">
        <v>0</v>
      </c>
      <c r="D282" s="59">
        <v>14</v>
      </c>
      <c r="E282" s="269">
        <v>14</v>
      </c>
      <c r="F282" s="270">
        <v>30</v>
      </c>
      <c r="G282" s="204"/>
      <c r="H282" s="4" t="s">
        <v>1314</v>
      </c>
      <c r="I282" s="1" t="s">
        <v>8</v>
      </c>
      <c r="J282" s="26">
        <v>1082.8499999999999</v>
      </c>
      <c r="K282" s="26">
        <v>4.0426807787924917</v>
      </c>
      <c r="L282" s="26">
        <v>5.4736296683155761</v>
      </c>
      <c r="M282" s="26">
        <v>12.26</v>
      </c>
      <c r="N282" s="26">
        <v>1.4309488895230844</v>
      </c>
      <c r="O282" s="268">
        <f t="shared" si="6"/>
        <v>0.59700601185441349</v>
      </c>
      <c r="P282" s="259">
        <v>0.59259878210066497</v>
      </c>
      <c r="Q282" s="259">
        <v>4.4072297537485006E-3</v>
      </c>
      <c r="R282" s="314">
        <v>0</v>
      </c>
      <c r="S282" s="89">
        <v>3.4311339760848499E-2</v>
      </c>
      <c r="T282" s="89">
        <v>6.611887428135E-3</v>
      </c>
      <c r="U282" s="89">
        <v>0.55608278466542982</v>
      </c>
      <c r="V282" s="89">
        <v>0</v>
      </c>
      <c r="W282" s="102">
        <v>3.6458105607638881E-2</v>
      </c>
      <c r="X282" s="104">
        <v>48.021424943436308</v>
      </c>
      <c r="Y282" s="104">
        <v>7.3879115297594318</v>
      </c>
      <c r="Z282" s="104">
        <v>86.666666666666671</v>
      </c>
      <c r="AA282" s="104">
        <v>13.333333333333334</v>
      </c>
      <c r="AB282" s="284">
        <v>8.57</v>
      </c>
      <c r="AC282" s="115">
        <v>517</v>
      </c>
      <c r="AD282" s="115">
        <v>144</v>
      </c>
      <c r="AE282" s="263">
        <v>3</v>
      </c>
      <c r="AF282" s="287">
        <v>0</v>
      </c>
      <c r="AG282" s="130">
        <v>37</v>
      </c>
      <c r="AI282" s="50"/>
    </row>
    <row r="283" spans="1:35" s="53" customFormat="1" ht="15" customHeight="1" x14ac:dyDescent="0.25">
      <c r="A283" s="14" t="s">
        <v>420</v>
      </c>
      <c r="B283" s="8">
        <v>352180</v>
      </c>
      <c r="C283" s="15">
        <v>0</v>
      </c>
      <c r="D283" s="59">
        <v>14</v>
      </c>
      <c r="E283" s="269">
        <v>14</v>
      </c>
      <c r="F283" s="270">
        <v>30</v>
      </c>
      <c r="G283" s="204"/>
      <c r="H283" s="4" t="s">
        <v>1315</v>
      </c>
      <c r="I283" s="1" t="s">
        <v>8</v>
      </c>
      <c r="J283" s="26">
        <v>1112.27</v>
      </c>
      <c r="K283" s="26">
        <v>4.0727006855657031</v>
      </c>
      <c r="L283" s="26">
        <v>5.5336694818619989</v>
      </c>
      <c r="M283" s="26">
        <v>12.39</v>
      </c>
      <c r="N283" s="26">
        <v>1.4609687962962958</v>
      </c>
      <c r="O283" s="268">
        <f t="shared" si="6"/>
        <v>1.437487947258669</v>
      </c>
      <c r="P283" s="259">
        <v>1.4317915241241872</v>
      </c>
      <c r="Q283" s="259">
        <v>5.6964231344818015E-3</v>
      </c>
      <c r="R283" s="314">
        <v>0.52256868340943674</v>
      </c>
      <c r="S283" s="89">
        <v>4.4070776276377999E-3</v>
      </c>
      <c r="T283" s="89">
        <v>0.47181445966172197</v>
      </c>
      <c r="U283" s="89">
        <v>0.96126640996930945</v>
      </c>
      <c r="V283" s="89">
        <v>0</v>
      </c>
      <c r="W283" s="102">
        <v>5.1960763888888886E-2</v>
      </c>
      <c r="X283" s="104">
        <v>133.04791235927613</v>
      </c>
      <c r="Y283" s="104">
        <v>14.383558092894715</v>
      </c>
      <c r="Z283" s="104">
        <v>90.243902439024396</v>
      </c>
      <c r="AA283" s="104">
        <v>9.7560975609756095</v>
      </c>
      <c r="AB283" s="284">
        <v>14.31</v>
      </c>
      <c r="AC283" s="115">
        <v>770</v>
      </c>
      <c r="AD283" s="115">
        <v>334</v>
      </c>
      <c r="AE283" s="263">
        <v>3</v>
      </c>
      <c r="AF283" s="287">
        <v>0</v>
      </c>
      <c r="AG283" s="130">
        <v>81</v>
      </c>
      <c r="AI283" s="50"/>
    </row>
    <row r="284" spans="1:35" s="53" customFormat="1" ht="15" customHeight="1" x14ac:dyDescent="0.25">
      <c r="A284" s="14" t="s">
        <v>421</v>
      </c>
      <c r="B284" s="8">
        <v>352190</v>
      </c>
      <c r="C284" s="15">
        <v>0</v>
      </c>
      <c r="D284" s="59">
        <v>16</v>
      </c>
      <c r="E284" s="269">
        <v>16</v>
      </c>
      <c r="F284" s="270">
        <v>30</v>
      </c>
      <c r="G284" s="204"/>
      <c r="H284" s="4" t="s">
        <v>1316</v>
      </c>
      <c r="I284" s="1" t="s">
        <v>0</v>
      </c>
      <c r="J284" s="26">
        <v>501.84</v>
      </c>
      <c r="K284" s="26">
        <v>1.1907896353373921</v>
      </c>
      <c r="L284" s="26">
        <v>1.53101524543379</v>
      </c>
      <c r="M284" s="26">
        <v>3.75</v>
      </c>
      <c r="N284" s="26">
        <v>0.34022561009639785</v>
      </c>
      <c r="O284" s="268">
        <f t="shared" si="6"/>
        <v>0.50510580899006186</v>
      </c>
      <c r="P284" s="259">
        <v>0.427466539583643</v>
      </c>
      <c r="Q284" s="259">
        <v>7.7639269406418882E-2</v>
      </c>
      <c r="R284" s="314">
        <v>0</v>
      </c>
      <c r="S284" s="89">
        <v>1.1364535768644898E-2</v>
      </c>
      <c r="T284" s="89">
        <v>4.1095890410999998E-4</v>
      </c>
      <c r="U284" s="89">
        <v>0.49281798554887701</v>
      </c>
      <c r="V284" s="89">
        <v>5.1232876843000002E-4</v>
      </c>
      <c r="W284" s="102">
        <v>4.4463437500000001E-2</v>
      </c>
      <c r="X284" s="104">
        <v>43.838673680854463</v>
      </c>
      <c r="Y284" s="104">
        <v>63.765343535788304</v>
      </c>
      <c r="Z284" s="104">
        <v>40.74074074074074</v>
      </c>
      <c r="AA284" s="104">
        <v>59.259259259259252</v>
      </c>
      <c r="AB284" s="284">
        <v>8.86</v>
      </c>
      <c r="AC284" s="115">
        <v>535</v>
      </c>
      <c r="AD284" s="115">
        <v>149</v>
      </c>
      <c r="AE284" s="263">
        <v>2</v>
      </c>
      <c r="AF284" s="287">
        <v>0</v>
      </c>
      <c r="AG284" s="130">
        <v>8</v>
      </c>
      <c r="AI284" s="50"/>
    </row>
    <row r="285" spans="1:35" s="53" customFormat="1" ht="15" customHeight="1" x14ac:dyDescent="0.25">
      <c r="A285" s="14" t="s">
        <v>422</v>
      </c>
      <c r="B285" s="8">
        <v>352200</v>
      </c>
      <c r="C285" s="15">
        <v>0</v>
      </c>
      <c r="D285" s="59">
        <v>13</v>
      </c>
      <c r="E285" s="269">
        <v>13</v>
      </c>
      <c r="F285" s="270">
        <v>30</v>
      </c>
      <c r="G285" s="204"/>
      <c r="H285" s="4" t="s">
        <v>1317</v>
      </c>
      <c r="I285" s="1" t="s">
        <v>10</v>
      </c>
      <c r="J285" s="26">
        <v>228.78</v>
      </c>
      <c r="K285" s="26">
        <v>0.76050430492135979</v>
      </c>
      <c r="L285" s="26">
        <v>0.95063038115169962</v>
      </c>
      <c r="M285" s="26">
        <v>1.85</v>
      </c>
      <c r="N285" s="26">
        <v>0.19012607623033984</v>
      </c>
      <c r="O285" s="268">
        <f t="shared" si="6"/>
        <v>0.25932602754794498</v>
      </c>
      <c r="P285" s="259">
        <v>0.14784969570794598</v>
      </c>
      <c r="Q285" s="259">
        <v>0.111476331839999</v>
      </c>
      <c r="R285" s="314">
        <v>0</v>
      </c>
      <c r="S285" s="89">
        <v>8.1187214873160007E-3</v>
      </c>
      <c r="T285" s="89">
        <v>2.7541857186699997E-4</v>
      </c>
      <c r="U285" s="89">
        <v>0.250931887488762</v>
      </c>
      <c r="V285" s="89">
        <v>0</v>
      </c>
      <c r="W285" s="102">
        <v>6.4747312499999999E-3</v>
      </c>
      <c r="X285" s="104">
        <v>43.710114520500042</v>
      </c>
      <c r="Y285" s="104">
        <v>52.452137424600053</v>
      </c>
      <c r="Z285" s="104">
        <v>45.454545454545453</v>
      </c>
      <c r="AA285" s="104">
        <v>54.54545454545454</v>
      </c>
      <c r="AB285" s="284">
        <v>1.84</v>
      </c>
      <c r="AC285" s="115">
        <v>133</v>
      </c>
      <c r="AD285" s="115">
        <v>9</v>
      </c>
      <c r="AE285" s="263">
        <v>0</v>
      </c>
      <c r="AF285" s="287">
        <v>0</v>
      </c>
      <c r="AG285" s="130">
        <v>7</v>
      </c>
      <c r="AI285" s="50"/>
    </row>
    <row r="286" spans="1:35" s="53" customFormat="1" ht="15" customHeight="1" x14ac:dyDescent="0.25">
      <c r="A286" s="14" t="s">
        <v>423</v>
      </c>
      <c r="B286" s="8">
        <v>352210</v>
      </c>
      <c r="C286" s="15">
        <v>0</v>
      </c>
      <c r="D286" s="59">
        <v>7</v>
      </c>
      <c r="E286" s="269">
        <v>7</v>
      </c>
      <c r="F286" s="270">
        <v>30</v>
      </c>
      <c r="G286" s="204"/>
      <c r="H286" s="4" t="s">
        <v>1318</v>
      </c>
      <c r="I286" s="1" t="s">
        <v>14</v>
      </c>
      <c r="J286" s="26">
        <v>599.02</v>
      </c>
      <c r="K286" s="26">
        <v>8.4055738964992397</v>
      </c>
      <c r="L286" s="26">
        <v>12.718433836250636</v>
      </c>
      <c r="M286" s="26">
        <v>34.03</v>
      </c>
      <c r="N286" s="26">
        <v>4.3128599397513963</v>
      </c>
      <c r="O286" s="268">
        <f t="shared" si="6"/>
        <v>0.990063926890554</v>
      </c>
      <c r="P286" s="259">
        <v>0.988328767116744</v>
      </c>
      <c r="Q286" s="259">
        <v>1.7351597738100005E-3</v>
      </c>
      <c r="R286" s="314">
        <v>0</v>
      </c>
      <c r="S286" s="89">
        <v>0.98748858443133003</v>
      </c>
      <c r="T286" s="89">
        <v>0</v>
      </c>
      <c r="U286" s="89">
        <v>2.027397253744E-3</v>
      </c>
      <c r="V286" s="89">
        <v>5.4794520547999997E-4</v>
      </c>
      <c r="W286" s="102">
        <v>0.26215171541666671</v>
      </c>
      <c r="X286" s="104">
        <v>6.6775733698374014</v>
      </c>
      <c r="Y286" s="104">
        <v>8.3469667122967515</v>
      </c>
      <c r="Z286" s="104">
        <v>44.444444444444443</v>
      </c>
      <c r="AA286" s="104">
        <v>55.555555555555557</v>
      </c>
      <c r="AB286" s="284">
        <v>76.260000000000005</v>
      </c>
      <c r="AC286" s="115">
        <v>1227</v>
      </c>
      <c r="AD286" s="115">
        <v>3920</v>
      </c>
      <c r="AE286" s="263">
        <v>12</v>
      </c>
      <c r="AF286" s="287">
        <v>1</v>
      </c>
      <c r="AG286" s="130">
        <v>8</v>
      </c>
      <c r="AI286" s="50"/>
    </row>
    <row r="287" spans="1:35" s="53" customFormat="1" ht="15" customHeight="1" x14ac:dyDescent="0.25">
      <c r="A287" s="14" t="s">
        <v>424</v>
      </c>
      <c r="B287" s="8">
        <v>352215</v>
      </c>
      <c r="C287" s="15">
        <v>0</v>
      </c>
      <c r="D287" s="59">
        <v>11</v>
      </c>
      <c r="E287" s="269">
        <v>11</v>
      </c>
      <c r="F287" s="270">
        <v>30</v>
      </c>
      <c r="G287" s="204"/>
      <c r="H287" s="4" t="s">
        <v>1319</v>
      </c>
      <c r="I287" s="1" t="s">
        <v>12</v>
      </c>
      <c r="J287" s="26">
        <v>182.5</v>
      </c>
      <c r="K287" s="26">
        <v>1.7911877708016235</v>
      </c>
      <c r="L287" s="26">
        <v>2.5516920757229831</v>
      </c>
      <c r="M287" s="26">
        <v>5.84</v>
      </c>
      <c r="N287" s="26">
        <v>0.76050430492135956</v>
      </c>
      <c r="O287" s="268">
        <f t="shared" si="6"/>
        <v>1.1485844725350001E-2</v>
      </c>
      <c r="P287" s="259">
        <v>1.1485844725350001E-2</v>
      </c>
      <c r="Q287" s="259">
        <v>0</v>
      </c>
      <c r="R287" s="314">
        <v>0</v>
      </c>
      <c r="S287" s="89">
        <v>5.0931506614199998E-3</v>
      </c>
      <c r="T287" s="89">
        <v>6.3926940639300002E-3</v>
      </c>
      <c r="U287" s="89">
        <v>0</v>
      </c>
      <c r="V287" s="89">
        <v>0</v>
      </c>
      <c r="W287" s="102">
        <v>5.1236484374999995E-3</v>
      </c>
      <c r="X287" s="104">
        <v>21.917808219178081</v>
      </c>
      <c r="Y287" s="104">
        <v>0</v>
      </c>
      <c r="Z287" s="104">
        <v>100</v>
      </c>
      <c r="AA287" s="104">
        <v>0</v>
      </c>
      <c r="AB287" s="284">
        <v>1.27</v>
      </c>
      <c r="AC287" s="115">
        <v>76</v>
      </c>
      <c r="AD287" s="115">
        <v>22</v>
      </c>
      <c r="AE287" s="263">
        <v>0</v>
      </c>
      <c r="AF287" s="287">
        <v>0</v>
      </c>
      <c r="AG287" s="130">
        <v>3</v>
      </c>
      <c r="AI287" s="50"/>
    </row>
    <row r="288" spans="1:35" s="53" customFormat="1" ht="15" customHeight="1" x14ac:dyDescent="0.25">
      <c r="A288" s="14" t="s">
        <v>425</v>
      </c>
      <c r="B288" s="8">
        <v>352220</v>
      </c>
      <c r="C288" s="15">
        <v>0</v>
      </c>
      <c r="D288" s="59">
        <v>6</v>
      </c>
      <c r="E288" s="269">
        <v>6</v>
      </c>
      <c r="F288" s="270">
        <v>30</v>
      </c>
      <c r="G288" s="204"/>
      <c r="H288" s="4" t="s">
        <v>1320</v>
      </c>
      <c r="I288" s="1" t="s">
        <v>16</v>
      </c>
      <c r="J288" s="26">
        <v>151.46</v>
      </c>
      <c r="K288" s="26">
        <v>0.52034505073566717</v>
      </c>
      <c r="L288" s="26">
        <v>0.84055738964992388</v>
      </c>
      <c r="M288" s="26">
        <v>2.25</v>
      </c>
      <c r="N288" s="26">
        <v>0.32021233891425671</v>
      </c>
      <c r="O288" s="268">
        <f t="shared" ref="O288:O351" si="7">SUM(P288:Q288)</f>
        <v>7.3531678505904002E-2</v>
      </c>
      <c r="P288" s="259">
        <v>3.2368950092646002E-2</v>
      </c>
      <c r="Q288" s="259">
        <v>4.1162728413257993E-2</v>
      </c>
      <c r="R288" s="314">
        <v>0</v>
      </c>
      <c r="S288" s="89">
        <v>2.7216019897183898E-2</v>
      </c>
      <c r="T288" s="89">
        <v>1.8324105765902099E-2</v>
      </c>
      <c r="U288" s="89">
        <v>1.9971461383181999E-2</v>
      </c>
      <c r="V288" s="89">
        <v>8.0200914596359994E-3</v>
      </c>
      <c r="W288" s="102">
        <v>0.47907674487037033</v>
      </c>
      <c r="X288" s="104">
        <v>53.721751625647066</v>
      </c>
      <c r="Y288" s="104">
        <v>315.61529080067652</v>
      </c>
      <c r="Z288" s="104">
        <v>14.545454545454545</v>
      </c>
      <c r="AA288" s="104">
        <v>85.454545454545453</v>
      </c>
      <c r="AB288" s="284">
        <v>149.27000000000001</v>
      </c>
      <c r="AC288" s="115">
        <v>2290</v>
      </c>
      <c r="AD288" s="115">
        <v>6666</v>
      </c>
      <c r="AE288" s="263">
        <v>6</v>
      </c>
      <c r="AF288" s="287">
        <v>1</v>
      </c>
      <c r="AG288" s="130">
        <v>17</v>
      </c>
      <c r="AI288" s="50"/>
    </row>
    <row r="289" spans="1:35" s="53" customFormat="1" ht="15" customHeight="1" x14ac:dyDescent="0.25">
      <c r="A289" s="14" t="s">
        <v>426</v>
      </c>
      <c r="B289" s="8">
        <v>352230</v>
      </c>
      <c r="C289" s="15">
        <v>0</v>
      </c>
      <c r="D289" s="59">
        <v>14</v>
      </c>
      <c r="E289" s="269">
        <v>14</v>
      </c>
      <c r="F289" s="270">
        <v>30</v>
      </c>
      <c r="G289" s="204"/>
      <c r="H289" s="4" t="s">
        <v>1321</v>
      </c>
      <c r="I289" s="1" t="s">
        <v>8</v>
      </c>
      <c r="J289" s="26">
        <v>1792.08</v>
      </c>
      <c r="K289" s="26">
        <v>6.1841007952815819</v>
      </c>
      <c r="L289" s="26">
        <v>8.5256535235920854</v>
      </c>
      <c r="M289" s="26">
        <v>19.41</v>
      </c>
      <c r="N289" s="26">
        <v>2.3415527283105035</v>
      </c>
      <c r="O289" s="268">
        <f t="shared" si="7"/>
        <v>1.3843840326775703</v>
      </c>
      <c r="P289" s="259">
        <v>1.2704660345231595</v>
      </c>
      <c r="Q289" s="259">
        <v>0.11391799815441062</v>
      </c>
      <c r="R289" s="314">
        <v>0</v>
      </c>
      <c r="S289" s="89">
        <v>0.31226860720655275</v>
      </c>
      <c r="T289" s="89">
        <v>0.12135867556914592</v>
      </c>
      <c r="U289" s="89">
        <v>0.95069373620209829</v>
      </c>
      <c r="V289" s="89">
        <v>6.3013699773199999E-5</v>
      </c>
      <c r="W289" s="102">
        <v>0.47728849690277775</v>
      </c>
      <c r="X289" s="104">
        <v>48.478880557220329</v>
      </c>
      <c r="Y289" s="104">
        <v>44.701305448865497</v>
      </c>
      <c r="Z289" s="104">
        <v>52.027027027027032</v>
      </c>
      <c r="AA289" s="104">
        <v>47.972972972972968</v>
      </c>
      <c r="AB289" s="284">
        <v>128.27000000000001</v>
      </c>
      <c r="AC289" s="115">
        <v>4457</v>
      </c>
      <c r="AD289" s="115">
        <v>3237</v>
      </c>
      <c r="AE289" s="263">
        <v>25</v>
      </c>
      <c r="AF289" s="287">
        <v>1</v>
      </c>
      <c r="AG289" s="130">
        <v>107</v>
      </c>
      <c r="AI289" s="50"/>
    </row>
    <row r="290" spans="1:35" s="53" customFormat="1" ht="15" customHeight="1" x14ac:dyDescent="0.25">
      <c r="A290" s="14" t="s">
        <v>427</v>
      </c>
      <c r="B290" s="8">
        <v>352240</v>
      </c>
      <c r="C290" s="15">
        <v>0</v>
      </c>
      <c r="D290" s="59">
        <v>14</v>
      </c>
      <c r="E290" s="269">
        <v>14</v>
      </c>
      <c r="F290" s="270">
        <v>30</v>
      </c>
      <c r="G290" s="204"/>
      <c r="H290" s="4" t="s">
        <v>1322</v>
      </c>
      <c r="I290" s="1" t="s">
        <v>8</v>
      </c>
      <c r="J290" s="26">
        <v>1826.75</v>
      </c>
      <c r="K290" s="26">
        <v>6.7544790239726025</v>
      </c>
      <c r="L290" s="26">
        <v>9.1760848370116701</v>
      </c>
      <c r="M290" s="26">
        <v>20.5</v>
      </c>
      <c r="N290" s="26">
        <v>2.4216058130390676</v>
      </c>
      <c r="O290" s="268">
        <f t="shared" si="7"/>
        <v>2.2068410372442631</v>
      </c>
      <c r="P290" s="259">
        <v>2.1865294313938244</v>
      </c>
      <c r="Q290" s="259">
        <v>2.0311605850438799E-2</v>
      </c>
      <c r="R290" s="314">
        <v>0</v>
      </c>
      <c r="S290" s="89">
        <v>0.42216763098373522</v>
      </c>
      <c r="T290" s="89">
        <v>1.0224292232012366</v>
      </c>
      <c r="U290" s="89">
        <v>0.76224418305929198</v>
      </c>
      <c r="V290" s="89">
        <v>0</v>
      </c>
      <c r="W290" s="102">
        <v>0.23515565304166666</v>
      </c>
      <c r="X290" s="104">
        <v>54.200027913014374</v>
      </c>
      <c r="Y290" s="104">
        <v>10.402025559063365</v>
      </c>
      <c r="Z290" s="104">
        <v>83.898305084745758</v>
      </c>
      <c r="AA290" s="104">
        <v>16.101694915254235</v>
      </c>
      <c r="AB290" s="284">
        <v>62.51</v>
      </c>
      <c r="AC290" s="115">
        <v>3426</v>
      </c>
      <c r="AD290" s="115">
        <v>793</v>
      </c>
      <c r="AE290" s="263">
        <v>11</v>
      </c>
      <c r="AF290" s="287">
        <v>1</v>
      </c>
      <c r="AG290" s="130">
        <v>66</v>
      </c>
      <c r="AI290" s="50"/>
    </row>
    <row r="291" spans="1:35" s="53" customFormat="1" ht="15" customHeight="1" x14ac:dyDescent="0.25">
      <c r="A291" s="14" t="s">
        <v>428</v>
      </c>
      <c r="B291" s="8">
        <v>352250</v>
      </c>
      <c r="C291" s="15">
        <v>0</v>
      </c>
      <c r="D291" s="59">
        <v>6</v>
      </c>
      <c r="E291" s="269">
        <v>6</v>
      </c>
      <c r="F291" s="270">
        <v>30</v>
      </c>
      <c r="G291" s="204"/>
      <c r="H291" s="4" t="s">
        <v>1323</v>
      </c>
      <c r="I291" s="1" t="s">
        <v>16</v>
      </c>
      <c r="J291" s="26">
        <v>91.35</v>
      </c>
      <c r="K291" s="26">
        <v>0.27017916095890415</v>
      </c>
      <c r="L291" s="26">
        <v>0.45029860159817353</v>
      </c>
      <c r="M291" s="26">
        <v>1.2</v>
      </c>
      <c r="N291" s="26">
        <v>0.18011944063926938</v>
      </c>
      <c r="O291" s="268">
        <f t="shared" si="7"/>
        <v>0.12504640872267511</v>
      </c>
      <c r="P291" s="259">
        <v>8.7889841005505814E-2</v>
      </c>
      <c r="Q291" s="259">
        <v>3.7156567717169305E-2</v>
      </c>
      <c r="R291" s="314">
        <v>0</v>
      </c>
      <c r="S291" s="89">
        <v>6.5422717702320707E-2</v>
      </c>
      <c r="T291" s="89">
        <v>5.9052914764646386E-2</v>
      </c>
      <c r="U291" s="89">
        <v>5.7077625570799997E-4</v>
      </c>
      <c r="V291" s="89">
        <v>0</v>
      </c>
      <c r="W291" s="102">
        <v>0.7131761894444445</v>
      </c>
      <c r="X291" s="104">
        <v>79.259777089802924</v>
      </c>
      <c r="Y291" s="104">
        <v>769.95212030094262</v>
      </c>
      <c r="Z291" s="104">
        <v>9.3333333333333339</v>
      </c>
      <c r="AA291" s="104">
        <v>90.666666666666657</v>
      </c>
      <c r="AB291" s="284">
        <v>201.06</v>
      </c>
      <c r="AC291" s="115">
        <v>2318</v>
      </c>
      <c r="AD291" s="115">
        <v>9746</v>
      </c>
      <c r="AE291" s="263">
        <v>7</v>
      </c>
      <c r="AF291" s="287">
        <v>0</v>
      </c>
      <c r="AG291" s="130">
        <v>17</v>
      </c>
      <c r="AI291" s="50"/>
    </row>
    <row r="292" spans="1:35" s="53" customFormat="1" ht="15" customHeight="1" x14ac:dyDescent="0.25">
      <c r="A292" s="14" t="s">
        <v>429</v>
      </c>
      <c r="B292" s="8">
        <v>352260</v>
      </c>
      <c r="C292" s="15">
        <v>0</v>
      </c>
      <c r="D292" s="59">
        <v>9</v>
      </c>
      <c r="E292" s="269">
        <v>9</v>
      </c>
      <c r="F292" s="270">
        <v>30</v>
      </c>
      <c r="G292" s="204"/>
      <c r="H292" s="4" t="s">
        <v>1324</v>
      </c>
      <c r="I292" s="1" t="s">
        <v>18</v>
      </c>
      <c r="J292" s="26">
        <v>517.5</v>
      </c>
      <c r="K292" s="26">
        <v>1.7111346860730594</v>
      </c>
      <c r="L292" s="26">
        <v>2.5516920757229831</v>
      </c>
      <c r="M292" s="26">
        <v>7.06</v>
      </c>
      <c r="N292" s="26">
        <v>0.84055738964992366</v>
      </c>
      <c r="O292" s="268">
        <f t="shared" si="7"/>
        <v>0.53919843963681924</v>
      </c>
      <c r="P292" s="259">
        <v>0.49202351572586983</v>
      </c>
      <c r="Q292" s="259">
        <v>4.7174923910949393E-2</v>
      </c>
      <c r="R292" s="314">
        <v>0.25781300735667173</v>
      </c>
      <c r="S292" s="89">
        <v>0.28195152203138524</v>
      </c>
      <c r="T292" s="89">
        <v>8.4086948165833203E-2</v>
      </c>
      <c r="U292" s="89">
        <v>0.17197092836722588</v>
      </c>
      <c r="V292" s="89">
        <v>1.1890410723750001E-3</v>
      </c>
      <c r="W292" s="102">
        <v>0.21086976761689816</v>
      </c>
      <c r="X292" s="104">
        <v>85.024154589371989</v>
      </c>
      <c r="Y292" s="104">
        <v>112.07729468599035</v>
      </c>
      <c r="Z292" s="104">
        <v>43.137254901960787</v>
      </c>
      <c r="AA292" s="104">
        <v>56.862745098039213</v>
      </c>
      <c r="AB292" s="284">
        <v>54.15</v>
      </c>
      <c r="AC292" s="115">
        <v>3020</v>
      </c>
      <c r="AD292" s="115">
        <v>634</v>
      </c>
      <c r="AE292" s="263">
        <v>3</v>
      </c>
      <c r="AF292" s="287">
        <v>0</v>
      </c>
      <c r="AG292" s="130">
        <v>35</v>
      </c>
      <c r="AI292" s="50"/>
    </row>
    <row r="293" spans="1:35" s="53" customFormat="1" ht="15" customHeight="1" x14ac:dyDescent="0.25">
      <c r="A293" s="14" t="s">
        <v>430</v>
      </c>
      <c r="B293" s="8">
        <v>352265</v>
      </c>
      <c r="C293" s="15">
        <v>0</v>
      </c>
      <c r="D293" s="59">
        <v>11</v>
      </c>
      <c r="E293" s="269">
        <v>11</v>
      </c>
      <c r="F293" s="270">
        <v>30</v>
      </c>
      <c r="G293" s="204"/>
      <c r="H293" s="4" t="s">
        <v>1325</v>
      </c>
      <c r="I293" s="1" t="s">
        <v>12</v>
      </c>
      <c r="J293" s="26">
        <v>406.31</v>
      </c>
      <c r="K293" s="26">
        <v>3.732475075469305</v>
      </c>
      <c r="L293" s="26">
        <v>5.2935102276763057</v>
      </c>
      <c r="M293" s="26">
        <v>12.13</v>
      </c>
      <c r="N293" s="26">
        <v>1.5610351522070007</v>
      </c>
      <c r="O293" s="268">
        <f t="shared" si="7"/>
        <v>5.77853869086E-3</v>
      </c>
      <c r="P293" s="259">
        <v>1.3698630136999999E-3</v>
      </c>
      <c r="Q293" s="259">
        <v>4.4086756771599999E-3</v>
      </c>
      <c r="R293" s="314">
        <v>0</v>
      </c>
      <c r="S293" s="89">
        <v>5.77853869086E-3</v>
      </c>
      <c r="T293" s="89">
        <v>0</v>
      </c>
      <c r="U293" s="89">
        <v>0</v>
      </c>
      <c r="V293" s="89">
        <v>0</v>
      </c>
      <c r="W293" s="102">
        <v>5.8622083333333339E-3</v>
      </c>
      <c r="X293" s="104">
        <v>2.4611749649282566</v>
      </c>
      <c r="Y293" s="104">
        <v>2.4611749649282566</v>
      </c>
      <c r="Z293" s="104">
        <v>50</v>
      </c>
      <c r="AA293" s="104">
        <v>50</v>
      </c>
      <c r="AB293" s="284">
        <v>1.41</v>
      </c>
      <c r="AC293" s="115">
        <v>66</v>
      </c>
      <c r="AD293" s="115">
        <v>43</v>
      </c>
      <c r="AE293" s="263">
        <v>0</v>
      </c>
      <c r="AF293" s="287">
        <v>0</v>
      </c>
      <c r="AG293" s="130">
        <v>1</v>
      </c>
      <c r="AI293" s="50"/>
    </row>
    <row r="294" spans="1:35" s="53" customFormat="1" ht="15" customHeight="1" x14ac:dyDescent="0.25">
      <c r="A294" s="14" t="s">
        <v>431</v>
      </c>
      <c r="B294" s="8">
        <v>352270</v>
      </c>
      <c r="C294" s="15">
        <v>0</v>
      </c>
      <c r="D294" s="59">
        <v>16</v>
      </c>
      <c r="E294" s="269">
        <v>16</v>
      </c>
      <c r="F294" s="270">
        <v>30</v>
      </c>
      <c r="G294" s="204"/>
      <c r="H294" s="4" t="s">
        <v>1326</v>
      </c>
      <c r="I294" s="1" t="s">
        <v>0</v>
      </c>
      <c r="J294" s="26">
        <v>997.13</v>
      </c>
      <c r="K294" s="26">
        <v>2.321539457128361</v>
      </c>
      <c r="L294" s="26">
        <v>2.9919840417300865</v>
      </c>
      <c r="M294" s="26">
        <v>7.33</v>
      </c>
      <c r="N294" s="26">
        <v>0.67044458460172551</v>
      </c>
      <c r="O294" s="268">
        <f t="shared" si="7"/>
        <v>0.82499956297361565</v>
      </c>
      <c r="P294" s="259">
        <v>0.59519944173746397</v>
      </c>
      <c r="Q294" s="259">
        <v>0.22980012123615165</v>
      </c>
      <c r="R294" s="314">
        <v>0</v>
      </c>
      <c r="S294" s="89">
        <v>0.13987260280453168</v>
      </c>
      <c r="T294" s="89">
        <v>0.14455454035737203</v>
      </c>
      <c r="U294" s="89">
        <v>0.540572419811712</v>
      </c>
      <c r="V294" s="89">
        <v>0</v>
      </c>
      <c r="W294" s="102">
        <v>0.10673737928472223</v>
      </c>
      <c r="X294" s="104">
        <v>51.146791291005187</v>
      </c>
      <c r="Y294" s="104">
        <v>63.181330418300526</v>
      </c>
      <c r="Z294" s="104">
        <v>44.736842105263158</v>
      </c>
      <c r="AA294" s="104">
        <v>55.26315789473685</v>
      </c>
      <c r="AB294" s="284">
        <v>30.72</v>
      </c>
      <c r="AC294" s="115">
        <v>1950</v>
      </c>
      <c r="AD294" s="115">
        <v>124</v>
      </c>
      <c r="AE294" s="263">
        <v>2</v>
      </c>
      <c r="AF294" s="287">
        <v>0</v>
      </c>
      <c r="AG294" s="130">
        <v>11</v>
      </c>
      <c r="AI294" s="50"/>
    </row>
    <row r="295" spans="1:35" s="53" customFormat="1" ht="15" customHeight="1" x14ac:dyDescent="0.25">
      <c r="A295" s="14" t="s">
        <v>432</v>
      </c>
      <c r="B295" s="8">
        <v>352280</v>
      </c>
      <c r="C295" s="15">
        <v>0</v>
      </c>
      <c r="D295" s="59">
        <v>14</v>
      </c>
      <c r="E295" s="269">
        <v>14</v>
      </c>
      <c r="F295" s="270">
        <v>30</v>
      </c>
      <c r="G295" s="204"/>
      <c r="H295" s="4" t="s">
        <v>1327</v>
      </c>
      <c r="I295" s="1" t="s">
        <v>8</v>
      </c>
      <c r="J295" s="26">
        <v>507.74</v>
      </c>
      <c r="K295" s="26">
        <v>1.8512275843480468</v>
      </c>
      <c r="L295" s="26">
        <v>2.511665533358701</v>
      </c>
      <c r="M295" s="26">
        <v>5.61</v>
      </c>
      <c r="N295" s="26">
        <v>0.66043794901065422</v>
      </c>
      <c r="O295" s="268">
        <f t="shared" si="7"/>
        <v>0.16480854657848204</v>
      </c>
      <c r="P295" s="259">
        <v>0.15578841723380005</v>
      </c>
      <c r="Q295" s="259">
        <v>9.0201293446819999E-3</v>
      </c>
      <c r="R295" s="314">
        <v>7.4824327752409945E-3</v>
      </c>
      <c r="S295" s="89">
        <v>4.4074923127184001E-2</v>
      </c>
      <c r="T295" s="89">
        <v>3.6529680365299999E-3</v>
      </c>
      <c r="U295" s="89">
        <v>0.11708065541476799</v>
      </c>
      <c r="V295" s="89">
        <v>0</v>
      </c>
      <c r="W295" s="102">
        <v>3.6272981916666669E-2</v>
      </c>
      <c r="X295" s="104">
        <v>49.237798873439168</v>
      </c>
      <c r="Y295" s="104">
        <v>9.8475597746878325</v>
      </c>
      <c r="Z295" s="104">
        <v>83.333333333333343</v>
      </c>
      <c r="AA295" s="104">
        <v>16.666666666666664</v>
      </c>
      <c r="AB295" s="284">
        <v>8.02</v>
      </c>
      <c r="AC295" s="115">
        <v>458</v>
      </c>
      <c r="AD295" s="115">
        <v>161</v>
      </c>
      <c r="AE295" s="263">
        <v>3</v>
      </c>
      <c r="AF295" s="287">
        <v>1</v>
      </c>
      <c r="AG295" s="130">
        <v>12</v>
      </c>
      <c r="AI295" s="50"/>
    </row>
    <row r="296" spans="1:35" s="53" customFormat="1" ht="15" customHeight="1" x14ac:dyDescent="0.25">
      <c r="A296" s="14" t="s">
        <v>433</v>
      </c>
      <c r="B296" s="8">
        <v>352290</v>
      </c>
      <c r="C296" s="15">
        <v>0</v>
      </c>
      <c r="D296" s="59">
        <v>13</v>
      </c>
      <c r="E296" s="269">
        <v>13</v>
      </c>
      <c r="F296" s="270">
        <v>30</v>
      </c>
      <c r="G296" s="204"/>
      <c r="H296" s="4" t="s">
        <v>1328</v>
      </c>
      <c r="I296" s="1" t="s">
        <v>10</v>
      </c>
      <c r="J296" s="26">
        <v>139.66999999999999</v>
      </c>
      <c r="K296" s="26">
        <v>0.48031850837138501</v>
      </c>
      <c r="L296" s="26">
        <v>0.60039813546423126</v>
      </c>
      <c r="M296" s="26">
        <v>1.1499999999999999</v>
      </c>
      <c r="N296" s="26">
        <v>0.12007962709284625</v>
      </c>
      <c r="O296" s="268">
        <f t="shared" si="7"/>
        <v>3.6175875305221206E-2</v>
      </c>
      <c r="P296" s="259">
        <v>8.2991629764502008E-3</v>
      </c>
      <c r="Q296" s="259">
        <v>2.7876712328771001E-2</v>
      </c>
      <c r="R296" s="314">
        <v>0</v>
      </c>
      <c r="S296" s="89">
        <v>2.3059360730589999E-2</v>
      </c>
      <c r="T296" s="89">
        <v>4.8173515981809996E-3</v>
      </c>
      <c r="U296" s="89">
        <v>8.2991629764502008E-3</v>
      </c>
      <c r="V296" s="89">
        <v>0</v>
      </c>
      <c r="W296" s="102">
        <v>3.0803817446369147E-2</v>
      </c>
      <c r="X296" s="104">
        <v>35.798668289539634</v>
      </c>
      <c r="Y296" s="104">
        <v>42.958401947447555</v>
      </c>
      <c r="Z296" s="104">
        <v>45.454545454545453</v>
      </c>
      <c r="AA296" s="104">
        <v>54.54545454545454</v>
      </c>
      <c r="AB296" s="284">
        <v>8.91</v>
      </c>
      <c r="AC296" s="115">
        <v>0</v>
      </c>
      <c r="AD296" s="115">
        <v>688</v>
      </c>
      <c r="AE296" s="263">
        <v>1</v>
      </c>
      <c r="AF296" s="287">
        <v>0</v>
      </c>
      <c r="AG296" s="130">
        <v>1</v>
      </c>
      <c r="AI296" s="50"/>
    </row>
    <row r="297" spans="1:35" s="53" customFormat="1" ht="15" customHeight="1" x14ac:dyDescent="0.25">
      <c r="A297" s="14" t="s">
        <v>434</v>
      </c>
      <c r="B297" s="8">
        <v>352300</v>
      </c>
      <c r="C297" s="15">
        <v>0</v>
      </c>
      <c r="D297" s="59">
        <v>19</v>
      </c>
      <c r="E297" s="269">
        <v>19</v>
      </c>
      <c r="F297" s="270">
        <v>30</v>
      </c>
      <c r="G297" s="204"/>
      <c r="H297" s="4" t="s">
        <v>1329</v>
      </c>
      <c r="I297" s="1" t="s">
        <v>2</v>
      </c>
      <c r="J297" s="26">
        <v>307.27</v>
      </c>
      <c r="K297" s="26">
        <v>0.52034505073566717</v>
      </c>
      <c r="L297" s="26">
        <v>0.710471126966007</v>
      </c>
      <c r="M297" s="26">
        <v>2.2200000000000002</v>
      </c>
      <c r="N297" s="26">
        <v>0.19012607623033984</v>
      </c>
      <c r="O297" s="268">
        <f t="shared" si="7"/>
        <v>2.762943913523E-2</v>
      </c>
      <c r="P297" s="259">
        <v>2.6028982527289999E-2</v>
      </c>
      <c r="Q297" s="259">
        <v>1.6004566079400001E-3</v>
      </c>
      <c r="R297" s="314">
        <v>0.42610476915271434</v>
      </c>
      <c r="S297" s="89">
        <v>1.589041082826E-3</v>
      </c>
      <c r="T297" s="89">
        <v>2.8538812785399998E-4</v>
      </c>
      <c r="U297" s="89">
        <v>2.5755009924549998E-2</v>
      </c>
      <c r="V297" s="89">
        <v>0</v>
      </c>
      <c r="W297" s="102">
        <v>9.5556796875000006E-3</v>
      </c>
      <c r="X297" s="104">
        <v>24.743420538019596</v>
      </c>
      <c r="Y297" s="104">
        <v>10.604323087722685</v>
      </c>
      <c r="Z297" s="104">
        <v>70</v>
      </c>
      <c r="AA297" s="104">
        <v>30</v>
      </c>
      <c r="AB297" s="284">
        <v>2.64</v>
      </c>
      <c r="AC297" s="115">
        <v>122</v>
      </c>
      <c r="AD297" s="115">
        <v>82</v>
      </c>
      <c r="AE297" s="263">
        <v>0</v>
      </c>
      <c r="AF297" s="287">
        <v>0</v>
      </c>
      <c r="AG297" s="130">
        <v>0</v>
      </c>
      <c r="AI297" s="50"/>
    </row>
    <row r="298" spans="1:35" s="53" customFormat="1" ht="15" customHeight="1" x14ac:dyDescent="0.25">
      <c r="A298" s="14" t="s">
        <v>435</v>
      </c>
      <c r="B298" s="8">
        <v>352310</v>
      </c>
      <c r="C298" s="15">
        <v>0</v>
      </c>
      <c r="D298" s="59">
        <v>6</v>
      </c>
      <c r="E298" s="269">
        <v>6</v>
      </c>
      <c r="F298" s="270">
        <v>30</v>
      </c>
      <c r="G298" s="204"/>
      <c r="H298" s="4" t="s">
        <v>1330</v>
      </c>
      <c r="I298" s="1" t="s">
        <v>16</v>
      </c>
      <c r="J298" s="26">
        <v>81.78</v>
      </c>
      <c r="K298" s="26">
        <v>0.30019906773211563</v>
      </c>
      <c r="L298" s="26">
        <v>0.45029860159817353</v>
      </c>
      <c r="M298" s="26">
        <v>1.2</v>
      </c>
      <c r="N298" s="26">
        <v>0.1500995338660579</v>
      </c>
      <c r="O298" s="268">
        <f t="shared" si="7"/>
        <v>4.2978595924926699E-2</v>
      </c>
      <c r="P298" s="259">
        <v>1.57865296803693E-2</v>
      </c>
      <c r="Q298" s="259">
        <v>2.7192066244557399E-2</v>
      </c>
      <c r="R298" s="314">
        <v>0</v>
      </c>
      <c r="S298" s="89">
        <v>4.5433789954310005E-3</v>
      </c>
      <c r="T298" s="89">
        <v>2.3640696338005696E-2</v>
      </c>
      <c r="U298" s="89">
        <v>0</v>
      </c>
      <c r="V298" s="89">
        <v>1.479452059149E-2</v>
      </c>
      <c r="W298" s="102">
        <v>1.1867509396377314</v>
      </c>
      <c r="X298" s="104">
        <v>113.48425604544816</v>
      </c>
      <c r="Y298" s="104">
        <v>383.00936415338754</v>
      </c>
      <c r="Z298" s="104">
        <v>22.857142857142858</v>
      </c>
      <c r="AA298" s="104">
        <v>77.142857142857153</v>
      </c>
      <c r="AB298" s="284">
        <v>317.52</v>
      </c>
      <c r="AC298" s="115">
        <v>1602</v>
      </c>
      <c r="AD298" s="115">
        <v>17449</v>
      </c>
      <c r="AE298" s="263">
        <v>21</v>
      </c>
      <c r="AF298" s="287">
        <v>1</v>
      </c>
      <c r="AG298" s="130">
        <v>1</v>
      </c>
      <c r="AI298" s="50"/>
    </row>
    <row r="299" spans="1:35" s="53" customFormat="1" ht="15" customHeight="1" x14ac:dyDescent="0.25">
      <c r="A299" s="14" t="s">
        <v>436</v>
      </c>
      <c r="B299" s="8">
        <v>352320</v>
      </c>
      <c r="C299" s="15">
        <v>0</v>
      </c>
      <c r="D299" s="59">
        <v>14</v>
      </c>
      <c r="E299" s="269">
        <v>14</v>
      </c>
      <c r="F299" s="270">
        <v>30</v>
      </c>
      <c r="G299" s="204"/>
      <c r="H299" s="4" t="s">
        <v>1331</v>
      </c>
      <c r="I299" s="1" t="s">
        <v>8</v>
      </c>
      <c r="J299" s="26">
        <v>1003.58</v>
      </c>
      <c r="K299" s="26">
        <v>3.7224684398782344</v>
      </c>
      <c r="L299" s="26">
        <v>5.0533509734906135</v>
      </c>
      <c r="M299" s="26">
        <v>11.29</v>
      </c>
      <c r="N299" s="26">
        <v>1.3308825336123791</v>
      </c>
      <c r="O299" s="268">
        <f t="shared" si="7"/>
        <v>0.22900822164555382</v>
      </c>
      <c r="P299" s="259">
        <v>0.22150502530374802</v>
      </c>
      <c r="Q299" s="259">
        <v>7.5031963418058008E-3</v>
      </c>
      <c r="R299" s="314">
        <v>9.4169457128361236E-2</v>
      </c>
      <c r="S299" s="89">
        <v>0.11573196614681401</v>
      </c>
      <c r="T299" s="89">
        <v>4.4735160026388001E-3</v>
      </c>
      <c r="U299" s="89">
        <v>0.10880273949610099</v>
      </c>
      <c r="V299" s="89">
        <v>0</v>
      </c>
      <c r="W299" s="102">
        <v>0.13701349364583332</v>
      </c>
      <c r="X299" s="104">
        <v>14.946491560214429</v>
      </c>
      <c r="Y299" s="104">
        <v>14.946491560214429</v>
      </c>
      <c r="Z299" s="104">
        <v>50</v>
      </c>
      <c r="AA299" s="104">
        <v>50</v>
      </c>
      <c r="AB299" s="284">
        <v>37.020000000000003</v>
      </c>
      <c r="AC299" s="115">
        <v>0</v>
      </c>
      <c r="AD299" s="115">
        <v>2499</v>
      </c>
      <c r="AE299" s="263">
        <v>8</v>
      </c>
      <c r="AF299" s="287">
        <v>1</v>
      </c>
      <c r="AG299" s="130">
        <v>9</v>
      </c>
      <c r="AI299" s="50"/>
    </row>
    <row r="300" spans="1:35" s="53" customFormat="1" ht="15" customHeight="1" x14ac:dyDescent="0.25">
      <c r="A300" s="14" t="s">
        <v>437</v>
      </c>
      <c r="B300" s="8">
        <v>352330</v>
      </c>
      <c r="C300" s="15">
        <v>0</v>
      </c>
      <c r="D300" s="59">
        <v>11</v>
      </c>
      <c r="E300" s="269">
        <v>11</v>
      </c>
      <c r="F300" s="270">
        <v>30</v>
      </c>
      <c r="G300" s="204"/>
      <c r="H300" s="4" t="s">
        <v>1332</v>
      </c>
      <c r="I300" s="1" t="s">
        <v>12</v>
      </c>
      <c r="J300" s="26">
        <v>272.77999999999997</v>
      </c>
      <c r="K300" s="26">
        <v>2.811864601090817</v>
      </c>
      <c r="L300" s="26">
        <v>4.062694049974632</v>
      </c>
      <c r="M300" s="26">
        <v>9.81</v>
      </c>
      <c r="N300" s="26">
        <v>1.250829448883815</v>
      </c>
      <c r="O300" s="268">
        <f t="shared" si="7"/>
        <v>3.9458903795514304E-2</v>
      </c>
      <c r="P300" s="259">
        <v>3.9146118406297302E-2</v>
      </c>
      <c r="Q300" s="259">
        <v>3.1278538921699999E-4</v>
      </c>
      <c r="R300" s="314">
        <v>0</v>
      </c>
      <c r="S300" s="89">
        <v>2.2033332999976996E-2</v>
      </c>
      <c r="T300" s="89">
        <v>0</v>
      </c>
      <c r="U300" s="89">
        <v>1.7425570795537301E-2</v>
      </c>
      <c r="V300" s="89">
        <v>0</v>
      </c>
      <c r="W300" s="102">
        <v>1.7509197395833336E-2</v>
      </c>
      <c r="X300" s="104">
        <v>42.148213123694738</v>
      </c>
      <c r="Y300" s="104">
        <v>4.6831347915216375</v>
      </c>
      <c r="Z300" s="104">
        <v>90</v>
      </c>
      <c r="AA300" s="104">
        <v>10</v>
      </c>
      <c r="AB300" s="284">
        <v>7.49</v>
      </c>
      <c r="AC300" s="115">
        <v>239</v>
      </c>
      <c r="AD300" s="115">
        <v>339</v>
      </c>
      <c r="AE300" s="263">
        <v>1</v>
      </c>
      <c r="AF300" s="287">
        <v>0</v>
      </c>
      <c r="AG300" s="130">
        <v>32</v>
      </c>
      <c r="AI300" s="50"/>
    </row>
    <row r="301" spans="1:35" s="53" customFormat="1" ht="15" customHeight="1" x14ac:dyDescent="0.25">
      <c r="A301" s="14" t="s">
        <v>438</v>
      </c>
      <c r="B301" s="8">
        <v>352340</v>
      </c>
      <c r="C301" s="15">
        <v>0</v>
      </c>
      <c r="D301" s="59">
        <v>5</v>
      </c>
      <c r="E301" s="269">
        <v>5</v>
      </c>
      <c r="F301" s="270">
        <v>30</v>
      </c>
      <c r="G301" s="204"/>
      <c r="H301" s="4" t="s">
        <v>1333</v>
      </c>
      <c r="I301" s="1" t="s">
        <v>9</v>
      </c>
      <c r="J301" s="26">
        <v>322.52</v>
      </c>
      <c r="K301" s="26">
        <v>0.98065028792491127</v>
      </c>
      <c r="L301" s="26">
        <v>1.5009953386605783</v>
      </c>
      <c r="M301" s="26">
        <v>3.95</v>
      </c>
      <c r="N301" s="26">
        <v>0.52034505073566706</v>
      </c>
      <c r="O301" s="268">
        <f t="shared" si="7"/>
        <v>0.32698474122793725</v>
      </c>
      <c r="P301" s="259">
        <v>0.27397077614864451</v>
      </c>
      <c r="Q301" s="259">
        <v>5.3013965079292728E-2</v>
      </c>
      <c r="R301" s="314">
        <v>0</v>
      </c>
      <c r="S301" s="89">
        <v>4.2114764081384912E-2</v>
      </c>
      <c r="T301" s="89">
        <v>0.23006495442621924</v>
      </c>
      <c r="U301" s="89">
        <v>4.1821004440797505E-2</v>
      </c>
      <c r="V301" s="89">
        <v>1.2984018279535497E-2</v>
      </c>
      <c r="W301" s="102">
        <v>0.29356850217592595</v>
      </c>
      <c r="X301" s="104">
        <v>93.017487287610081</v>
      </c>
      <c r="Y301" s="104">
        <v>368.96936624085333</v>
      </c>
      <c r="Z301" s="104">
        <v>20.134228187919462</v>
      </c>
      <c r="AA301" s="104">
        <v>79.865771812080538</v>
      </c>
      <c r="AB301" s="284">
        <v>76.510000000000005</v>
      </c>
      <c r="AC301" s="115">
        <v>4710</v>
      </c>
      <c r="AD301" s="115">
        <v>454</v>
      </c>
      <c r="AE301" s="263">
        <v>25</v>
      </c>
      <c r="AF301" s="287">
        <v>2</v>
      </c>
      <c r="AG301" s="130">
        <v>128</v>
      </c>
      <c r="AI301" s="50"/>
    </row>
    <row r="302" spans="1:35" s="53" customFormat="1" ht="15" customHeight="1" x14ac:dyDescent="0.25">
      <c r="A302" s="14" t="s">
        <v>439</v>
      </c>
      <c r="B302" s="8">
        <v>352350</v>
      </c>
      <c r="C302" s="15">
        <v>0</v>
      </c>
      <c r="D302" s="59">
        <v>17</v>
      </c>
      <c r="E302" s="269">
        <v>17</v>
      </c>
      <c r="F302" s="270">
        <v>30</v>
      </c>
      <c r="G302" s="204"/>
      <c r="H302" s="4" t="s">
        <v>1334</v>
      </c>
      <c r="I302" s="1" t="s">
        <v>7</v>
      </c>
      <c r="J302" s="26">
        <v>979.87</v>
      </c>
      <c r="K302" s="26">
        <v>3.7124618042871638</v>
      </c>
      <c r="L302" s="26">
        <v>4.8832381684424151</v>
      </c>
      <c r="M302" s="26">
        <v>10.3</v>
      </c>
      <c r="N302" s="26">
        <v>1.1707763641552513</v>
      </c>
      <c r="O302" s="268">
        <f t="shared" si="7"/>
        <v>0.20894242726097545</v>
      </c>
      <c r="P302" s="259">
        <v>0.19683907869699124</v>
      </c>
      <c r="Q302" s="259">
        <v>1.21033485639842E-2</v>
      </c>
      <c r="R302" s="314">
        <v>0</v>
      </c>
      <c r="S302" s="89">
        <v>6.2163241516497894E-2</v>
      </c>
      <c r="T302" s="89">
        <v>4.1666666666699999E-3</v>
      </c>
      <c r="U302" s="89">
        <v>0.14261251907780753</v>
      </c>
      <c r="V302" s="89">
        <v>0</v>
      </c>
      <c r="W302" s="102">
        <v>4.9616177333333344E-2</v>
      </c>
      <c r="X302" s="104">
        <v>34.940916616730497</v>
      </c>
      <c r="Y302" s="104">
        <v>34.940916616730497</v>
      </c>
      <c r="Z302" s="104">
        <v>50</v>
      </c>
      <c r="AA302" s="104">
        <v>50</v>
      </c>
      <c r="AB302" s="284">
        <v>12.57</v>
      </c>
      <c r="AC302" s="115">
        <v>763</v>
      </c>
      <c r="AD302" s="115">
        <v>206</v>
      </c>
      <c r="AE302" s="263">
        <v>0</v>
      </c>
      <c r="AF302" s="287">
        <v>1</v>
      </c>
      <c r="AG302" s="130">
        <v>11</v>
      </c>
      <c r="AI302" s="50"/>
    </row>
    <row r="303" spans="1:35" s="53" customFormat="1" ht="15" customHeight="1" x14ac:dyDescent="0.25">
      <c r="A303" s="14" t="s">
        <v>440</v>
      </c>
      <c r="B303" s="8">
        <v>352360</v>
      </c>
      <c r="C303" s="15">
        <v>0</v>
      </c>
      <c r="D303" s="59">
        <v>13</v>
      </c>
      <c r="E303" s="269">
        <v>13</v>
      </c>
      <c r="F303" s="270">
        <v>30</v>
      </c>
      <c r="G303" s="204"/>
      <c r="H303" s="4" t="s">
        <v>1335</v>
      </c>
      <c r="I303" s="1" t="s">
        <v>10</v>
      </c>
      <c r="J303" s="26">
        <v>564.26</v>
      </c>
      <c r="K303" s="26">
        <v>1.7911877708016235</v>
      </c>
      <c r="L303" s="26">
        <v>2.4816456265854896</v>
      </c>
      <c r="M303" s="26">
        <v>5.7</v>
      </c>
      <c r="N303" s="26">
        <v>0.69045785578386609</v>
      </c>
      <c r="O303" s="268">
        <f t="shared" si="7"/>
        <v>0.29078584291081261</v>
      </c>
      <c r="P303" s="259">
        <v>8.2815524758880002E-2</v>
      </c>
      <c r="Q303" s="259">
        <v>0.20797031815193262</v>
      </c>
      <c r="R303" s="314">
        <v>0</v>
      </c>
      <c r="S303" s="89">
        <v>0.12786187067421459</v>
      </c>
      <c r="T303" s="89">
        <v>9.1324200913200006E-3</v>
      </c>
      <c r="U303" s="89">
        <v>0.14792853855115801</v>
      </c>
      <c r="V303" s="89">
        <v>5.86301359412E-3</v>
      </c>
      <c r="W303" s="102">
        <v>3.5224063947916669E-2</v>
      </c>
      <c r="X303" s="104">
        <v>27.843403907359537</v>
      </c>
      <c r="Y303" s="104">
        <v>125.29531758311792</v>
      </c>
      <c r="Z303" s="104">
        <v>18.181818181818183</v>
      </c>
      <c r="AA303" s="104">
        <v>81.818181818181827</v>
      </c>
      <c r="AB303" s="284">
        <v>10.83</v>
      </c>
      <c r="AC303" s="115">
        <v>794</v>
      </c>
      <c r="AD303" s="115">
        <v>42</v>
      </c>
      <c r="AE303" s="263">
        <v>1</v>
      </c>
      <c r="AF303" s="287">
        <v>3</v>
      </c>
      <c r="AG303" s="130">
        <v>4</v>
      </c>
      <c r="AI303" s="50"/>
    </row>
    <row r="304" spans="1:35" s="53" customFormat="1" ht="15" customHeight="1" x14ac:dyDescent="0.25">
      <c r="A304" s="14" t="s">
        <v>441</v>
      </c>
      <c r="B304" s="8">
        <v>352370</v>
      </c>
      <c r="C304" s="15">
        <v>0</v>
      </c>
      <c r="D304" s="59">
        <v>8</v>
      </c>
      <c r="E304" s="269">
        <v>8</v>
      </c>
      <c r="F304" s="270">
        <v>30</v>
      </c>
      <c r="G304" s="204"/>
      <c r="H304" s="4" t="s">
        <v>1336</v>
      </c>
      <c r="I304" s="1" t="s">
        <v>51</v>
      </c>
      <c r="J304" s="26">
        <v>161.49</v>
      </c>
      <c r="K304" s="26">
        <v>0.49032514396245563</v>
      </c>
      <c r="L304" s="26">
        <v>0.81053748287671246</v>
      </c>
      <c r="M304" s="26">
        <v>2.58</v>
      </c>
      <c r="N304" s="26">
        <v>0.32021233891425682</v>
      </c>
      <c r="O304" s="268">
        <f t="shared" si="7"/>
        <v>5.6129680130615006E-2</v>
      </c>
      <c r="P304" s="259">
        <v>3.8821917782122004E-2</v>
      </c>
      <c r="Q304" s="259">
        <v>1.7307762348492999E-2</v>
      </c>
      <c r="R304" s="314">
        <v>0</v>
      </c>
      <c r="S304" s="89">
        <v>1.8517808010595001E-2</v>
      </c>
      <c r="T304" s="89">
        <v>0</v>
      </c>
      <c r="U304" s="89">
        <v>3.7611872120019998E-2</v>
      </c>
      <c r="V304" s="89">
        <v>0</v>
      </c>
      <c r="W304" s="102">
        <v>1.3257574218749998E-2</v>
      </c>
      <c r="X304" s="104">
        <v>49.538671125147062</v>
      </c>
      <c r="Y304" s="104">
        <v>30.961669453216913</v>
      </c>
      <c r="Z304" s="104">
        <v>61.53846153846154</v>
      </c>
      <c r="AA304" s="104">
        <v>38.461538461538467</v>
      </c>
      <c r="AB304" s="284">
        <v>3.69</v>
      </c>
      <c r="AC304" s="115">
        <v>261</v>
      </c>
      <c r="AD304" s="115">
        <v>23</v>
      </c>
      <c r="AE304" s="263">
        <v>0</v>
      </c>
      <c r="AF304" s="287">
        <v>1</v>
      </c>
      <c r="AG304" s="130">
        <v>2</v>
      </c>
      <c r="AI304" s="50"/>
    </row>
    <row r="305" spans="1:35" s="53" customFormat="1" ht="15" customHeight="1" x14ac:dyDescent="0.25">
      <c r="A305" s="14" t="s">
        <v>442</v>
      </c>
      <c r="B305" s="8">
        <v>352380</v>
      </c>
      <c r="C305" s="15">
        <v>0</v>
      </c>
      <c r="D305" s="59">
        <v>4</v>
      </c>
      <c r="E305" s="269">
        <v>4</v>
      </c>
      <c r="F305" s="270">
        <v>30</v>
      </c>
      <c r="G305" s="204"/>
      <c r="H305" s="4" t="s">
        <v>1337</v>
      </c>
      <c r="I305" s="1" t="s">
        <v>15</v>
      </c>
      <c r="J305" s="26">
        <v>138.61000000000001</v>
      </c>
      <c r="K305" s="26">
        <v>0.4703118727803145</v>
      </c>
      <c r="L305" s="26">
        <v>0.69045785578386598</v>
      </c>
      <c r="M305" s="26">
        <v>2.19</v>
      </c>
      <c r="N305" s="26">
        <v>0.22014598300355148</v>
      </c>
      <c r="O305" s="268">
        <f t="shared" si="7"/>
        <v>0.48371740953468861</v>
      </c>
      <c r="P305" s="259">
        <v>0.48326307162208093</v>
      </c>
      <c r="Q305" s="259">
        <v>4.5433791260769999E-4</v>
      </c>
      <c r="R305" s="314">
        <v>0</v>
      </c>
      <c r="S305" s="89">
        <v>1.9237900128655699E-2</v>
      </c>
      <c r="T305" s="89">
        <v>2.2313546553779998E-3</v>
      </c>
      <c r="U305" s="89">
        <v>0.45238514105202488</v>
      </c>
      <c r="V305" s="89">
        <v>9.8630136986299997E-3</v>
      </c>
      <c r="W305" s="102">
        <v>1.6701781250000002E-2</v>
      </c>
      <c r="X305" s="104">
        <v>461.72714811341172</v>
      </c>
      <c r="Y305" s="104">
        <v>21.643460067816171</v>
      </c>
      <c r="Z305" s="104">
        <v>95.522388059701484</v>
      </c>
      <c r="AA305" s="104">
        <v>4.4776119402985071</v>
      </c>
      <c r="AB305" s="284">
        <v>4.9400000000000004</v>
      </c>
      <c r="AC305" s="115">
        <v>355</v>
      </c>
      <c r="AD305" s="115">
        <v>26</v>
      </c>
      <c r="AE305" s="263">
        <v>0</v>
      </c>
      <c r="AF305" s="287">
        <v>0</v>
      </c>
      <c r="AG305" s="130">
        <v>25</v>
      </c>
      <c r="AI305" s="50"/>
    </row>
    <row r="306" spans="1:35" s="53" customFormat="1" ht="15" customHeight="1" x14ac:dyDescent="0.25">
      <c r="A306" s="14" t="s">
        <v>443</v>
      </c>
      <c r="B306" s="8">
        <v>352390</v>
      </c>
      <c r="C306" s="15">
        <v>0</v>
      </c>
      <c r="D306" s="59">
        <v>10</v>
      </c>
      <c r="E306" s="269">
        <v>10</v>
      </c>
      <c r="F306" s="270">
        <v>30</v>
      </c>
      <c r="G306" s="204"/>
      <c r="H306" s="4" t="s">
        <v>1338</v>
      </c>
      <c r="I306" s="1" t="s">
        <v>54</v>
      </c>
      <c r="J306" s="26">
        <v>639.98</v>
      </c>
      <c r="K306" s="26">
        <v>1.2708427200659564</v>
      </c>
      <c r="L306" s="26">
        <v>2.141420016489092</v>
      </c>
      <c r="M306" s="26">
        <v>5.91</v>
      </c>
      <c r="N306" s="26">
        <v>0.87057729642313553</v>
      </c>
      <c r="O306" s="268">
        <f t="shared" si="7"/>
        <v>1.4600890575631702</v>
      </c>
      <c r="P306" s="259">
        <v>1.1699249408513253</v>
      </c>
      <c r="Q306" s="259">
        <v>0.290164116711845</v>
      </c>
      <c r="R306" s="314">
        <v>0</v>
      </c>
      <c r="S306" s="89">
        <v>1.107709092195678</v>
      </c>
      <c r="T306" s="89">
        <v>0.26390502230247126</v>
      </c>
      <c r="U306" s="89">
        <v>5.5038108814806905E-2</v>
      </c>
      <c r="V306" s="89">
        <v>3.3436834250214105E-2</v>
      </c>
      <c r="W306" s="102">
        <v>0.52365996744444443</v>
      </c>
      <c r="X306" s="104">
        <v>117.94814284205957</v>
      </c>
      <c r="Y306" s="104">
        <v>535.1676928953151</v>
      </c>
      <c r="Z306" s="104">
        <v>18.059299191374663</v>
      </c>
      <c r="AA306" s="104">
        <v>81.940700808625337</v>
      </c>
      <c r="AB306" s="284">
        <v>140.75</v>
      </c>
      <c r="AC306" s="115">
        <v>5084</v>
      </c>
      <c r="AD306" s="115">
        <v>3362</v>
      </c>
      <c r="AE306" s="263">
        <v>25</v>
      </c>
      <c r="AF306" s="287">
        <v>0</v>
      </c>
      <c r="AG306" s="130">
        <v>221</v>
      </c>
      <c r="AI306" s="50"/>
    </row>
    <row r="307" spans="1:35" s="53" customFormat="1" ht="15" customHeight="1" x14ac:dyDescent="0.25">
      <c r="A307" s="14" t="s">
        <v>444</v>
      </c>
      <c r="B307" s="8">
        <v>352400</v>
      </c>
      <c r="C307" s="15">
        <v>0</v>
      </c>
      <c r="D307" s="59">
        <v>5</v>
      </c>
      <c r="E307" s="269">
        <v>5</v>
      </c>
      <c r="F307" s="270">
        <v>30</v>
      </c>
      <c r="G307" s="204"/>
      <c r="H307" s="4" t="s">
        <v>1339</v>
      </c>
      <c r="I307" s="1" t="s">
        <v>9</v>
      </c>
      <c r="J307" s="26">
        <v>200.52</v>
      </c>
      <c r="K307" s="26">
        <v>0.61040477105530189</v>
      </c>
      <c r="L307" s="26">
        <v>0.940623745560629</v>
      </c>
      <c r="M307" s="26">
        <v>2.48</v>
      </c>
      <c r="N307" s="26">
        <v>0.33021897450532711</v>
      </c>
      <c r="O307" s="268">
        <f t="shared" si="7"/>
        <v>0.18288987808591844</v>
      </c>
      <c r="P307" s="259">
        <v>0.14385601207722098</v>
      </c>
      <c r="Q307" s="259">
        <v>3.9033866008697474E-2</v>
      </c>
      <c r="R307" s="314">
        <v>0</v>
      </c>
      <c r="S307" s="89">
        <v>0.14022283106745811</v>
      </c>
      <c r="T307" s="89">
        <v>2.6634170311356179E-2</v>
      </c>
      <c r="U307" s="89">
        <v>1.00337899438962E-2</v>
      </c>
      <c r="V307" s="89">
        <v>5.9990867632080001E-3</v>
      </c>
      <c r="W307" s="102">
        <v>0.12029996053472222</v>
      </c>
      <c r="X307" s="104">
        <v>99.740674246957909</v>
      </c>
      <c r="Y307" s="104">
        <v>418.91083183722321</v>
      </c>
      <c r="Z307" s="104">
        <v>19.230769230769234</v>
      </c>
      <c r="AA307" s="104">
        <v>80.769230769230774</v>
      </c>
      <c r="AB307" s="284">
        <v>37.6</v>
      </c>
      <c r="AC307" s="115">
        <v>2250</v>
      </c>
      <c r="AD307" s="115">
        <v>289</v>
      </c>
      <c r="AE307" s="263">
        <v>3</v>
      </c>
      <c r="AF307" s="287">
        <v>2</v>
      </c>
      <c r="AG307" s="130">
        <v>72</v>
      </c>
      <c r="AI307" s="50"/>
    </row>
    <row r="308" spans="1:35" s="53" customFormat="1" ht="15" customHeight="1" x14ac:dyDescent="0.25">
      <c r="A308" s="14" t="s">
        <v>445</v>
      </c>
      <c r="B308" s="8">
        <v>352410</v>
      </c>
      <c r="C308" s="15">
        <v>0</v>
      </c>
      <c r="D308" s="59">
        <v>8</v>
      </c>
      <c r="E308" s="269">
        <v>8</v>
      </c>
      <c r="F308" s="270">
        <v>30</v>
      </c>
      <c r="G308" s="204"/>
      <c r="H308" s="4" t="s">
        <v>1340</v>
      </c>
      <c r="I308" s="1" t="s">
        <v>51</v>
      </c>
      <c r="J308" s="26">
        <v>697.76</v>
      </c>
      <c r="K308" s="26">
        <v>2.1314133808980213</v>
      </c>
      <c r="L308" s="26">
        <v>3.5023224568746829</v>
      </c>
      <c r="M308" s="26">
        <v>11.19</v>
      </c>
      <c r="N308" s="26">
        <v>1.3709090759766616</v>
      </c>
      <c r="O308" s="268">
        <f t="shared" si="7"/>
        <v>0.25902640454185821</v>
      </c>
      <c r="P308" s="259">
        <v>0.24036476065536</v>
      </c>
      <c r="Q308" s="259">
        <v>1.8661643886498203E-2</v>
      </c>
      <c r="R308" s="314">
        <v>0</v>
      </c>
      <c r="S308" s="89">
        <v>0.2232819601839226</v>
      </c>
      <c r="T308" s="89">
        <v>3.0417808143725997E-3</v>
      </c>
      <c r="U308" s="89">
        <v>3.2702663543563E-2</v>
      </c>
      <c r="V308" s="89">
        <v>0</v>
      </c>
      <c r="W308" s="102">
        <v>0.11985068287037037</v>
      </c>
      <c r="X308" s="104">
        <v>17.197890392111901</v>
      </c>
      <c r="Y308" s="104">
        <v>30.096308186195831</v>
      </c>
      <c r="Z308" s="104">
        <v>36.363636363636367</v>
      </c>
      <c r="AA308" s="104">
        <v>63.636363636363633</v>
      </c>
      <c r="AB308" s="284">
        <v>30.88</v>
      </c>
      <c r="AC308" s="115">
        <v>1778</v>
      </c>
      <c r="AD308" s="115">
        <v>306</v>
      </c>
      <c r="AE308" s="263">
        <v>4</v>
      </c>
      <c r="AF308" s="287">
        <v>0</v>
      </c>
      <c r="AG308" s="130">
        <v>7</v>
      </c>
      <c r="AI308" s="50"/>
    </row>
    <row r="309" spans="1:35" s="53" customFormat="1" ht="15" customHeight="1" x14ac:dyDescent="0.25">
      <c r="A309" s="14" t="s">
        <v>446</v>
      </c>
      <c r="B309" s="8">
        <v>352420</v>
      </c>
      <c r="C309" s="15">
        <v>0</v>
      </c>
      <c r="D309" s="59">
        <v>12</v>
      </c>
      <c r="E309" s="269">
        <v>12</v>
      </c>
      <c r="F309" s="270">
        <v>30</v>
      </c>
      <c r="G309" s="204"/>
      <c r="H309" s="4" t="s">
        <v>1341</v>
      </c>
      <c r="I309" s="1" t="s">
        <v>11</v>
      </c>
      <c r="J309" s="26">
        <v>274.22000000000003</v>
      </c>
      <c r="K309" s="26">
        <v>0.81053748287671246</v>
      </c>
      <c r="L309" s="26">
        <v>1.2007962709284625</v>
      </c>
      <c r="M309" s="26">
        <v>3.32</v>
      </c>
      <c r="N309" s="26">
        <v>0.39025878805175007</v>
      </c>
      <c r="O309" s="268">
        <f t="shared" si="7"/>
        <v>0.60493931673403711</v>
      </c>
      <c r="P309" s="259">
        <v>0.58623155406592509</v>
      </c>
      <c r="Q309" s="259">
        <v>1.8707762668112003E-2</v>
      </c>
      <c r="R309" s="314">
        <v>3.6832001522070015E-2</v>
      </c>
      <c r="S309" s="89">
        <v>1.6424657645282004E-2</v>
      </c>
      <c r="T309" s="89">
        <v>5.7077625570730005E-2</v>
      </c>
      <c r="U309" s="89">
        <v>0.47116306091522497</v>
      </c>
      <c r="V309" s="89">
        <v>6.0273972602799999E-2</v>
      </c>
      <c r="W309" s="102">
        <v>1.5055528124999999E-2</v>
      </c>
      <c r="X309" s="104">
        <v>72.934140471154549</v>
      </c>
      <c r="Y309" s="104">
        <v>18.233535117788637</v>
      </c>
      <c r="Z309" s="104">
        <v>80</v>
      </c>
      <c r="AA309" s="104">
        <v>20</v>
      </c>
      <c r="AB309" s="284">
        <v>4.51</v>
      </c>
      <c r="AC309" s="115">
        <v>251</v>
      </c>
      <c r="AD309" s="115">
        <v>97</v>
      </c>
      <c r="AE309" s="263">
        <v>1</v>
      </c>
      <c r="AF309" s="287">
        <v>0</v>
      </c>
      <c r="AG309" s="130">
        <v>7</v>
      </c>
      <c r="AI309" s="50"/>
    </row>
    <row r="310" spans="1:35" s="53" customFormat="1" ht="15" customHeight="1" x14ac:dyDescent="0.25">
      <c r="A310" s="14" t="s">
        <v>447</v>
      </c>
      <c r="B310" s="8">
        <v>352430</v>
      </c>
      <c r="C310" s="15">
        <v>0</v>
      </c>
      <c r="D310" s="59">
        <v>9</v>
      </c>
      <c r="E310" s="269">
        <v>9</v>
      </c>
      <c r="F310" s="270">
        <v>30</v>
      </c>
      <c r="G310" s="204"/>
      <c r="H310" s="4" t="s">
        <v>1342</v>
      </c>
      <c r="I310" s="1" t="s">
        <v>18</v>
      </c>
      <c r="J310" s="26">
        <v>706.5</v>
      </c>
      <c r="K310" s="26">
        <v>2.3115328215372908</v>
      </c>
      <c r="L310" s="26">
        <v>3.4522892789193302</v>
      </c>
      <c r="M310" s="26">
        <v>9.5299999999999994</v>
      </c>
      <c r="N310" s="26">
        <v>1.1407564573820395</v>
      </c>
      <c r="O310" s="268">
        <f t="shared" si="7"/>
        <v>1.3053742984185213</v>
      </c>
      <c r="P310" s="259">
        <v>1.1860910182926263</v>
      </c>
      <c r="Q310" s="259">
        <v>0.11928328012589491</v>
      </c>
      <c r="R310" s="314">
        <v>5.5136986301369866E-2</v>
      </c>
      <c r="S310" s="89">
        <v>0.41152940085109674</v>
      </c>
      <c r="T310" s="89">
        <v>0.42466407547283186</v>
      </c>
      <c r="U310" s="89">
        <v>0.46773515999021281</v>
      </c>
      <c r="V310" s="89">
        <v>1.4456621043800002E-3</v>
      </c>
      <c r="W310" s="102">
        <v>0.22043740961111111</v>
      </c>
      <c r="X310" s="104">
        <v>59.447983014861997</v>
      </c>
      <c r="Y310" s="104">
        <v>65.109695682944093</v>
      </c>
      <c r="Z310" s="104">
        <v>47.727272727272727</v>
      </c>
      <c r="AA310" s="104">
        <v>52.272727272727273</v>
      </c>
      <c r="AB310" s="284">
        <v>58.85</v>
      </c>
      <c r="AC310" s="115">
        <v>3292</v>
      </c>
      <c r="AD310" s="115">
        <v>680</v>
      </c>
      <c r="AE310" s="263">
        <v>6</v>
      </c>
      <c r="AF310" s="287">
        <v>1</v>
      </c>
      <c r="AG310" s="130">
        <v>12</v>
      </c>
      <c r="AI310" s="50"/>
    </row>
    <row r="311" spans="1:35" s="53" customFormat="1" ht="15" customHeight="1" x14ac:dyDescent="0.25">
      <c r="A311" s="14" t="s">
        <v>448</v>
      </c>
      <c r="B311" s="8">
        <v>352440</v>
      </c>
      <c r="C311" s="15">
        <v>0</v>
      </c>
      <c r="D311" s="59">
        <v>2</v>
      </c>
      <c r="E311" s="269">
        <v>2</v>
      </c>
      <c r="F311" s="270">
        <v>30</v>
      </c>
      <c r="G311" s="204"/>
      <c r="H311" s="4" t="s">
        <v>1343</v>
      </c>
      <c r="I311" s="1" t="s">
        <v>6</v>
      </c>
      <c r="J311" s="26">
        <v>460.07</v>
      </c>
      <c r="K311" s="26">
        <v>2.29151955035515</v>
      </c>
      <c r="L311" s="26">
        <v>2.9819774061390159</v>
      </c>
      <c r="M311" s="26">
        <v>6.89</v>
      </c>
      <c r="N311" s="26">
        <v>0.69045785578386587</v>
      </c>
      <c r="O311" s="268">
        <f t="shared" si="7"/>
        <v>0.88297069705310582</v>
      </c>
      <c r="P311" s="259">
        <v>0.40455890410728113</v>
      </c>
      <c r="Q311" s="259">
        <v>0.4784117929458247</v>
      </c>
      <c r="R311" s="314">
        <v>2.2456757990867575</v>
      </c>
      <c r="S311" s="89">
        <v>0.16082100296087984</v>
      </c>
      <c r="T311" s="89">
        <v>0.69746613247162459</v>
      </c>
      <c r="U311" s="89">
        <v>1.9582191754694001E-2</v>
      </c>
      <c r="V311" s="89">
        <v>5.1013698659071001E-3</v>
      </c>
      <c r="W311" s="102">
        <v>0.65559392791666671</v>
      </c>
      <c r="X311" s="104">
        <v>32.603734214358688</v>
      </c>
      <c r="Y311" s="104">
        <v>269.52420283869844</v>
      </c>
      <c r="Z311" s="104">
        <v>10.791366906474821</v>
      </c>
      <c r="AA311" s="104">
        <v>89.208633093525179</v>
      </c>
      <c r="AB311" s="284">
        <v>201.07</v>
      </c>
      <c r="AC311" s="115">
        <v>6576</v>
      </c>
      <c r="AD311" s="115">
        <v>5488</v>
      </c>
      <c r="AE311" s="263">
        <v>36</v>
      </c>
      <c r="AF311" s="287">
        <v>1</v>
      </c>
      <c r="AG311" s="130">
        <v>84</v>
      </c>
      <c r="AI311" s="50"/>
    </row>
    <row r="312" spans="1:35" s="53" customFormat="1" ht="15" customHeight="1" x14ac:dyDescent="0.25">
      <c r="A312" s="14" t="s">
        <v>449</v>
      </c>
      <c r="B312" s="8">
        <v>352450</v>
      </c>
      <c r="C312" s="15">
        <v>0</v>
      </c>
      <c r="D312" s="59">
        <v>16</v>
      </c>
      <c r="E312" s="269">
        <v>16</v>
      </c>
      <c r="F312" s="270">
        <v>30</v>
      </c>
      <c r="G312" s="204"/>
      <c r="H312" s="4" t="s">
        <v>1344</v>
      </c>
      <c r="I312" s="1" t="s">
        <v>0</v>
      </c>
      <c r="J312" s="26">
        <v>144.44</v>
      </c>
      <c r="K312" s="26">
        <v>0.32021233891425671</v>
      </c>
      <c r="L312" s="26">
        <v>0.42027869482496194</v>
      </c>
      <c r="M312" s="26">
        <v>1.02</v>
      </c>
      <c r="N312" s="26">
        <v>0.10006635591070523</v>
      </c>
      <c r="O312" s="268">
        <f t="shared" si="7"/>
        <v>2.8172843731865904E-2</v>
      </c>
      <c r="P312" s="259">
        <v>1.6717402333883E-2</v>
      </c>
      <c r="Q312" s="259">
        <v>1.1455441397982902E-2</v>
      </c>
      <c r="R312" s="314">
        <v>0</v>
      </c>
      <c r="S312" s="89">
        <v>1.1342656013628901E-2</v>
      </c>
      <c r="T312" s="89">
        <v>1.12785384354E-4</v>
      </c>
      <c r="U312" s="89">
        <v>1.6717402333883E-2</v>
      </c>
      <c r="V312" s="89">
        <v>0</v>
      </c>
      <c r="W312" s="102">
        <v>1.3964337244619197E-2</v>
      </c>
      <c r="X312" s="104">
        <v>13.846579894765995</v>
      </c>
      <c r="Y312" s="104">
        <v>62.309609526446977</v>
      </c>
      <c r="Z312" s="104">
        <v>18.181818181818183</v>
      </c>
      <c r="AA312" s="104">
        <v>81.818181818181827</v>
      </c>
      <c r="AB312" s="284">
        <v>3.91</v>
      </c>
      <c r="AC312" s="115">
        <v>253</v>
      </c>
      <c r="AD312" s="115">
        <v>49</v>
      </c>
      <c r="AE312" s="263">
        <v>0</v>
      </c>
      <c r="AF312" s="287">
        <v>0</v>
      </c>
      <c r="AG312" s="130">
        <v>0</v>
      </c>
      <c r="AI312" s="50"/>
    </row>
    <row r="313" spans="1:35" s="53" customFormat="1" ht="15" customHeight="1" x14ac:dyDescent="0.25">
      <c r="A313" s="14" t="s">
        <v>450</v>
      </c>
      <c r="B313" s="8">
        <v>352460</v>
      </c>
      <c r="C313" s="15">
        <v>0</v>
      </c>
      <c r="D313" s="59">
        <v>11</v>
      </c>
      <c r="E313" s="269">
        <v>11</v>
      </c>
      <c r="F313" s="270">
        <v>30</v>
      </c>
      <c r="G313" s="204"/>
      <c r="H313" s="4" t="s">
        <v>1345</v>
      </c>
      <c r="I313" s="1" t="s">
        <v>12</v>
      </c>
      <c r="J313" s="26">
        <v>708.38</v>
      </c>
      <c r="K313" s="26">
        <v>6.50431313419584</v>
      </c>
      <c r="L313" s="26">
        <v>9.2461312861491631</v>
      </c>
      <c r="M313" s="26">
        <v>21.17</v>
      </c>
      <c r="N313" s="26">
        <v>2.7418181519533231</v>
      </c>
      <c r="O313" s="268">
        <f t="shared" si="7"/>
        <v>0.1373362252019926</v>
      </c>
      <c r="P313" s="259">
        <v>0.135138356027075</v>
      </c>
      <c r="Q313" s="259">
        <v>2.1978691749176002E-3</v>
      </c>
      <c r="R313" s="314">
        <v>0</v>
      </c>
      <c r="S313" s="89">
        <v>5.4252968030446998E-2</v>
      </c>
      <c r="T313" s="89">
        <v>1.2243531275384599E-2</v>
      </c>
      <c r="U313" s="89">
        <v>7.0839725896160999E-2</v>
      </c>
      <c r="V313" s="89">
        <v>0</v>
      </c>
      <c r="W313" s="102">
        <v>3.2718913761574077E-2</v>
      </c>
      <c r="X313" s="104">
        <v>23.998418927694175</v>
      </c>
      <c r="Y313" s="104">
        <v>5.6466868065162767</v>
      </c>
      <c r="Z313" s="104">
        <v>80.952380952380949</v>
      </c>
      <c r="AA313" s="104">
        <v>19.047619047619047</v>
      </c>
      <c r="AB313" s="284">
        <v>6.8</v>
      </c>
      <c r="AC313" s="115">
        <v>325</v>
      </c>
      <c r="AD313" s="115">
        <v>200</v>
      </c>
      <c r="AE313" s="263">
        <v>2</v>
      </c>
      <c r="AF313" s="287">
        <v>1</v>
      </c>
      <c r="AG313" s="130">
        <v>40</v>
      </c>
      <c r="AI313" s="50"/>
    </row>
    <row r="314" spans="1:35" s="53" customFormat="1" ht="15" customHeight="1" x14ac:dyDescent="0.25">
      <c r="A314" s="14" t="s">
        <v>451</v>
      </c>
      <c r="B314" s="8">
        <v>352470</v>
      </c>
      <c r="C314" s="15">
        <v>0</v>
      </c>
      <c r="D314" s="59">
        <v>5</v>
      </c>
      <c r="E314" s="269">
        <v>5</v>
      </c>
      <c r="F314" s="270">
        <v>30</v>
      </c>
      <c r="G314" s="204"/>
      <c r="H314" s="4" t="s">
        <v>1346</v>
      </c>
      <c r="I314" s="1" t="s">
        <v>9</v>
      </c>
      <c r="J314" s="26">
        <v>142.44</v>
      </c>
      <c r="K314" s="26">
        <v>0.45029860159817353</v>
      </c>
      <c r="L314" s="26">
        <v>0.69045785578386598</v>
      </c>
      <c r="M314" s="26">
        <v>1.82</v>
      </c>
      <c r="N314" s="26">
        <v>0.24015925418569245</v>
      </c>
      <c r="O314" s="268">
        <f t="shared" si="7"/>
        <v>6.5751179643765964E-2</v>
      </c>
      <c r="P314" s="259">
        <v>2.0736377447178458E-2</v>
      </c>
      <c r="Q314" s="259">
        <v>4.5014802196587503E-2</v>
      </c>
      <c r="R314" s="314">
        <v>0</v>
      </c>
      <c r="S314" s="89">
        <v>2.2352092891761502E-2</v>
      </c>
      <c r="T314" s="89">
        <v>2.6077321074965E-2</v>
      </c>
      <c r="U314" s="89">
        <v>1.3707153809308301E-2</v>
      </c>
      <c r="V314" s="89">
        <v>3.6146118677311601E-3</v>
      </c>
      <c r="W314" s="102">
        <v>0.14938034722222221</v>
      </c>
      <c r="X314" s="104">
        <v>77.225498455490026</v>
      </c>
      <c r="Y314" s="104">
        <v>407.18899185622013</v>
      </c>
      <c r="Z314" s="104">
        <v>15.942028985507244</v>
      </c>
      <c r="AA314" s="104">
        <v>84.05797101449275</v>
      </c>
      <c r="AB314" s="284">
        <v>40.33</v>
      </c>
      <c r="AC314" s="115">
        <v>1417</v>
      </c>
      <c r="AD314" s="115">
        <v>1305</v>
      </c>
      <c r="AE314" s="263">
        <v>10</v>
      </c>
      <c r="AF314" s="287">
        <v>1</v>
      </c>
      <c r="AG314" s="130">
        <v>30</v>
      </c>
      <c r="AI314" s="50"/>
    </row>
    <row r="315" spans="1:35" s="53" customFormat="1" ht="15" customHeight="1" x14ac:dyDescent="0.25">
      <c r="A315" s="14" t="s">
        <v>452</v>
      </c>
      <c r="B315" s="8">
        <v>352480</v>
      </c>
      <c r="C315" s="15">
        <v>0</v>
      </c>
      <c r="D315" s="59">
        <v>18</v>
      </c>
      <c r="E315" s="269">
        <v>18</v>
      </c>
      <c r="F315" s="270">
        <v>30</v>
      </c>
      <c r="G315" s="204"/>
      <c r="H315" s="4" t="s">
        <v>1347</v>
      </c>
      <c r="I315" s="1" t="s">
        <v>1</v>
      </c>
      <c r="J315" s="26">
        <v>368.76</v>
      </c>
      <c r="K315" s="26">
        <v>0.6204114066463724</v>
      </c>
      <c r="L315" s="26">
        <v>0.88058393201420593</v>
      </c>
      <c r="M315" s="26">
        <v>2.78</v>
      </c>
      <c r="N315" s="26">
        <v>0.26017252536783353</v>
      </c>
      <c r="O315" s="268">
        <f t="shared" si="7"/>
        <v>3.4675854802193297E-2</v>
      </c>
      <c r="P315" s="259">
        <v>1.2979203401152798E-2</v>
      </c>
      <c r="Q315" s="259">
        <v>2.16966514010405E-2</v>
      </c>
      <c r="R315" s="314">
        <v>0</v>
      </c>
      <c r="S315" s="89">
        <v>3.3369862586931005E-3</v>
      </c>
      <c r="T315" s="89">
        <v>9.9220700129703989E-3</v>
      </c>
      <c r="U315" s="89">
        <v>2.1416798530529788E-2</v>
      </c>
      <c r="V315" s="89">
        <v>0</v>
      </c>
      <c r="W315" s="102">
        <v>0.14199191987962961</v>
      </c>
      <c r="X315" s="104">
        <v>165.80539490612665</v>
      </c>
      <c r="Y315" s="104">
        <v>130.89899597852104</v>
      </c>
      <c r="Z315" s="104">
        <v>55.882352941176471</v>
      </c>
      <c r="AA315" s="104">
        <v>44.117647058823529</v>
      </c>
      <c r="AB315" s="284">
        <v>36.83</v>
      </c>
      <c r="AC315" s="115">
        <v>1657</v>
      </c>
      <c r="AD315" s="115">
        <v>829</v>
      </c>
      <c r="AE315" s="263">
        <v>7</v>
      </c>
      <c r="AF315" s="287">
        <v>0</v>
      </c>
      <c r="AG315" s="130">
        <v>8</v>
      </c>
      <c r="AI315" s="50"/>
    </row>
    <row r="316" spans="1:35" s="53" customFormat="1" ht="15" customHeight="1" x14ac:dyDescent="0.25">
      <c r="A316" s="14" t="s">
        <v>453</v>
      </c>
      <c r="B316" s="8">
        <v>352490</v>
      </c>
      <c r="C316" s="15">
        <v>0</v>
      </c>
      <c r="D316" s="59">
        <v>2</v>
      </c>
      <c r="E316" s="269">
        <v>2</v>
      </c>
      <c r="F316" s="270">
        <v>30</v>
      </c>
      <c r="G316" s="204"/>
      <c r="H316" s="4" t="s">
        <v>1348</v>
      </c>
      <c r="I316" s="1" t="s">
        <v>6</v>
      </c>
      <c r="J316" s="26">
        <v>183.76</v>
      </c>
      <c r="K316" s="26">
        <v>0.88058393201420593</v>
      </c>
      <c r="L316" s="26">
        <v>1.1507630929731101</v>
      </c>
      <c r="M316" s="26">
        <v>2.65</v>
      </c>
      <c r="N316" s="26">
        <v>0.27017916095890415</v>
      </c>
      <c r="O316" s="268">
        <f t="shared" si="7"/>
        <v>4.7696498964557021E-2</v>
      </c>
      <c r="P316" s="259">
        <v>3.689627065787212E-2</v>
      </c>
      <c r="Q316" s="259">
        <v>1.0800228306684902E-2</v>
      </c>
      <c r="R316" s="314">
        <v>0</v>
      </c>
      <c r="S316" s="89">
        <v>1.0160958900292002E-2</v>
      </c>
      <c r="T316" s="89">
        <v>2.8067732742780302E-3</v>
      </c>
      <c r="U316" s="89">
        <v>2.2433789663663002E-2</v>
      </c>
      <c r="V316" s="89">
        <v>1.2294977126324002E-2</v>
      </c>
      <c r="W316" s="102">
        <v>9.35726015625E-3</v>
      </c>
      <c r="X316" s="104">
        <v>201.34958641706575</v>
      </c>
      <c r="Y316" s="104">
        <v>65.302568567697008</v>
      </c>
      <c r="Z316" s="104">
        <v>75.510204081632651</v>
      </c>
      <c r="AA316" s="104">
        <v>24.489795918367346</v>
      </c>
      <c r="AB316" s="284">
        <v>2.04</v>
      </c>
      <c r="AC316" s="115">
        <v>149</v>
      </c>
      <c r="AD316" s="115">
        <v>8</v>
      </c>
      <c r="AE316" s="263">
        <v>1</v>
      </c>
      <c r="AF316" s="287">
        <v>0</v>
      </c>
      <c r="AG316" s="130">
        <v>56</v>
      </c>
      <c r="AI316" s="50"/>
    </row>
    <row r="317" spans="1:35" s="53" customFormat="1" ht="15" customHeight="1" x14ac:dyDescent="0.25">
      <c r="A317" s="14" t="s">
        <v>454</v>
      </c>
      <c r="B317" s="8">
        <v>352500</v>
      </c>
      <c r="C317" s="15">
        <v>0</v>
      </c>
      <c r="D317" s="59">
        <v>6</v>
      </c>
      <c r="E317" s="269">
        <v>6</v>
      </c>
      <c r="F317" s="270">
        <v>30</v>
      </c>
      <c r="G317" s="204"/>
      <c r="H317" s="4" t="s">
        <v>1349</v>
      </c>
      <c r="I317" s="1" t="s">
        <v>16</v>
      </c>
      <c r="J317" s="26">
        <v>17.52</v>
      </c>
      <c r="K317" s="26">
        <v>5.0033177955352615E-2</v>
      </c>
      <c r="L317" s="26">
        <v>9.0059720319634703E-2</v>
      </c>
      <c r="M317" s="26">
        <v>0.24</v>
      </c>
      <c r="N317" s="26">
        <v>4.0026542364282089E-2</v>
      </c>
      <c r="O317" s="268">
        <f t="shared" si="7"/>
        <v>1.2581887382846399E-2</v>
      </c>
      <c r="P317" s="259">
        <v>1.5981735159800001E-3</v>
      </c>
      <c r="Q317" s="259">
        <v>1.0983713866866399E-2</v>
      </c>
      <c r="R317" s="314">
        <v>0</v>
      </c>
      <c r="S317" s="89">
        <v>4.4801370010244994E-3</v>
      </c>
      <c r="T317" s="89">
        <v>8.1017503818219001E-3</v>
      </c>
      <c r="U317" s="89">
        <v>0</v>
      </c>
      <c r="V317" s="89">
        <v>0</v>
      </c>
      <c r="W317" s="102">
        <v>0.39666102251157404</v>
      </c>
      <c r="X317" s="104">
        <v>57.077625570776256</v>
      </c>
      <c r="Y317" s="104">
        <v>1369.8630136986301</v>
      </c>
      <c r="Z317" s="104">
        <v>4</v>
      </c>
      <c r="AA317" s="104">
        <v>96</v>
      </c>
      <c r="AB317" s="284">
        <v>106.95</v>
      </c>
      <c r="AC317" s="115">
        <v>1100</v>
      </c>
      <c r="AD317" s="115">
        <v>5317</v>
      </c>
      <c r="AE317" s="263">
        <v>3</v>
      </c>
      <c r="AF317" s="287">
        <v>0</v>
      </c>
      <c r="AG317" s="130">
        <v>1</v>
      </c>
      <c r="AI317" s="50"/>
    </row>
    <row r="318" spans="1:35" s="53" customFormat="1" ht="15" customHeight="1" x14ac:dyDescent="0.25">
      <c r="A318" s="14" t="s">
        <v>455</v>
      </c>
      <c r="B318" s="8">
        <v>352510</v>
      </c>
      <c r="C318" s="15">
        <v>0</v>
      </c>
      <c r="D318" s="59">
        <v>4</v>
      </c>
      <c r="E318" s="269">
        <v>4</v>
      </c>
      <c r="F318" s="270">
        <v>30</v>
      </c>
      <c r="G318" s="204"/>
      <c r="H318" s="4" t="s">
        <v>1350</v>
      </c>
      <c r="I318" s="1" t="s">
        <v>15</v>
      </c>
      <c r="J318" s="26">
        <v>503.36</v>
      </c>
      <c r="K318" s="26">
        <v>1.6911214148909182</v>
      </c>
      <c r="L318" s="26">
        <v>2.471638990994419</v>
      </c>
      <c r="M318" s="26">
        <v>7.85</v>
      </c>
      <c r="N318" s="26">
        <v>0.78051757610350081</v>
      </c>
      <c r="O318" s="268">
        <f t="shared" si="7"/>
        <v>0.63400095152758529</v>
      </c>
      <c r="P318" s="259">
        <v>0.55795981725371213</v>
      </c>
      <c r="Q318" s="259">
        <v>7.6041134273873212E-2</v>
      </c>
      <c r="R318" s="314">
        <v>2.1920979198376458E-2</v>
      </c>
      <c r="S318" s="89">
        <v>0.11520342497394592</v>
      </c>
      <c r="T318" s="89">
        <v>0.42108885085289</v>
      </c>
      <c r="U318" s="89">
        <v>9.7426483927766289E-2</v>
      </c>
      <c r="V318" s="89">
        <v>2.8219177298299998E-4</v>
      </c>
      <c r="W318" s="102">
        <v>0.12144268518518518</v>
      </c>
      <c r="X318" s="104">
        <v>45.692943420216146</v>
      </c>
      <c r="Y318" s="104">
        <v>55.626191989828349</v>
      </c>
      <c r="Z318" s="104">
        <v>45.098039215686278</v>
      </c>
      <c r="AA318" s="104">
        <v>54.901960784313729</v>
      </c>
      <c r="AB318" s="284">
        <v>32.090000000000003</v>
      </c>
      <c r="AC318" s="115">
        <v>0</v>
      </c>
      <c r="AD318" s="115">
        <v>2166</v>
      </c>
      <c r="AE318" s="263">
        <v>3</v>
      </c>
      <c r="AF318" s="287">
        <v>1</v>
      </c>
      <c r="AG318" s="130">
        <v>6</v>
      </c>
      <c r="AI318" s="50"/>
    </row>
    <row r="319" spans="1:35" s="53" customFormat="1" ht="15" customHeight="1" x14ac:dyDescent="0.25">
      <c r="A319" s="14" t="s">
        <v>456</v>
      </c>
      <c r="B319" s="8">
        <v>352520</v>
      </c>
      <c r="C319" s="15">
        <v>0</v>
      </c>
      <c r="D319" s="59">
        <v>5</v>
      </c>
      <c r="E319" s="269">
        <v>5</v>
      </c>
      <c r="F319" s="270">
        <v>30</v>
      </c>
      <c r="G319" s="204"/>
      <c r="H319" s="4" t="s">
        <v>1351</v>
      </c>
      <c r="I319" s="1" t="s">
        <v>9</v>
      </c>
      <c r="J319" s="26">
        <v>207.67</v>
      </c>
      <c r="K319" s="26">
        <v>0.63041804223744291</v>
      </c>
      <c r="L319" s="26">
        <v>0.97064365233384065</v>
      </c>
      <c r="M319" s="26">
        <v>2.5299999999999998</v>
      </c>
      <c r="N319" s="26">
        <v>0.34022561009639773</v>
      </c>
      <c r="O319" s="268">
        <f t="shared" si="7"/>
        <v>0.13415175047746047</v>
      </c>
      <c r="P319" s="259">
        <v>0.11277815843906849</v>
      </c>
      <c r="Q319" s="259">
        <v>2.1373592038391995E-2</v>
      </c>
      <c r="R319" s="314">
        <v>0</v>
      </c>
      <c r="S319" s="89">
        <v>7.1159436874685997E-2</v>
      </c>
      <c r="T319" s="89">
        <v>6.7210044788211997E-3</v>
      </c>
      <c r="U319" s="89">
        <v>2.7580898051044203E-2</v>
      </c>
      <c r="V319" s="89">
        <v>2.8690411072909094E-2</v>
      </c>
      <c r="W319" s="102">
        <v>4.4842131930555557E-2</v>
      </c>
      <c r="X319" s="104">
        <v>134.82929647999231</v>
      </c>
      <c r="Y319" s="104">
        <v>216.68994077141619</v>
      </c>
      <c r="Z319" s="104">
        <v>38.356164383561641</v>
      </c>
      <c r="AA319" s="104">
        <v>61.643835616438359</v>
      </c>
      <c r="AB319" s="284">
        <v>14.86</v>
      </c>
      <c r="AC319" s="115">
        <v>293</v>
      </c>
      <c r="AD319" s="115">
        <v>854</v>
      </c>
      <c r="AE319" s="263">
        <v>2</v>
      </c>
      <c r="AF319" s="287">
        <v>0</v>
      </c>
      <c r="AG319" s="130">
        <v>32</v>
      </c>
      <c r="AI319" s="50"/>
    </row>
    <row r="320" spans="1:35" s="53" customFormat="1" ht="15" customHeight="1" x14ac:dyDescent="0.25">
      <c r="A320" s="14" t="s">
        <v>457</v>
      </c>
      <c r="B320" s="8">
        <v>352530</v>
      </c>
      <c r="C320" s="15">
        <v>0</v>
      </c>
      <c r="D320" s="59">
        <v>13</v>
      </c>
      <c r="E320" s="269">
        <v>13</v>
      </c>
      <c r="F320" s="270">
        <v>30</v>
      </c>
      <c r="G320" s="204"/>
      <c r="H320" s="4" t="s">
        <v>1352</v>
      </c>
      <c r="I320" s="1" t="s">
        <v>10</v>
      </c>
      <c r="J320" s="26">
        <v>688.34</v>
      </c>
      <c r="K320" s="26">
        <v>2.3415527283105018</v>
      </c>
      <c r="L320" s="26">
        <v>2.9119309570015224</v>
      </c>
      <c r="M320" s="26">
        <v>5.63</v>
      </c>
      <c r="N320" s="26">
        <v>0.57037822869102062</v>
      </c>
      <c r="O320" s="268">
        <f t="shared" si="7"/>
        <v>1.0588225417709927</v>
      </c>
      <c r="P320" s="259">
        <v>0.91215442912938594</v>
      </c>
      <c r="Q320" s="259">
        <v>0.14666811264160665</v>
      </c>
      <c r="R320" s="314">
        <v>0</v>
      </c>
      <c r="S320" s="89">
        <v>0.23390315833420033</v>
      </c>
      <c r="T320" s="89">
        <v>0.73343498481119107</v>
      </c>
      <c r="U320" s="89">
        <v>8.7070395581459181E-2</v>
      </c>
      <c r="V320" s="89">
        <v>4.4140030441419996E-3</v>
      </c>
      <c r="W320" s="102">
        <v>0.46461358896296301</v>
      </c>
      <c r="X320" s="104">
        <v>61.016358195078006</v>
      </c>
      <c r="Y320" s="104">
        <v>85.713455559752447</v>
      </c>
      <c r="Z320" s="104">
        <v>41.584158415841586</v>
      </c>
      <c r="AA320" s="104">
        <v>58.415841584158414</v>
      </c>
      <c r="AB320" s="284">
        <v>124.92</v>
      </c>
      <c r="AC320" s="115">
        <v>7028</v>
      </c>
      <c r="AD320" s="115">
        <v>467</v>
      </c>
      <c r="AE320" s="263">
        <v>3</v>
      </c>
      <c r="AF320" s="287">
        <v>1</v>
      </c>
      <c r="AG320" s="130">
        <v>10</v>
      </c>
      <c r="AI320" s="50"/>
    </row>
    <row r="321" spans="1:35" s="53" customFormat="1" ht="15" customHeight="1" x14ac:dyDescent="0.25">
      <c r="A321" s="14" t="s">
        <v>458</v>
      </c>
      <c r="B321" s="8">
        <v>352540</v>
      </c>
      <c r="C321" s="15">
        <v>0</v>
      </c>
      <c r="D321" s="59">
        <v>8</v>
      </c>
      <c r="E321" s="269">
        <v>8</v>
      </c>
      <c r="F321" s="270">
        <v>30</v>
      </c>
      <c r="G321" s="204"/>
      <c r="H321" s="4" t="s">
        <v>1353</v>
      </c>
      <c r="I321" s="1" t="s">
        <v>51</v>
      </c>
      <c r="J321" s="26">
        <v>140.99</v>
      </c>
      <c r="K321" s="26">
        <v>0.43028533041603245</v>
      </c>
      <c r="L321" s="26">
        <v>0.710471126966007</v>
      </c>
      <c r="M321" s="26">
        <v>2.27</v>
      </c>
      <c r="N321" s="26">
        <v>0.28018579654997455</v>
      </c>
      <c r="O321" s="268">
        <f t="shared" si="7"/>
        <v>0.33564308137982513</v>
      </c>
      <c r="P321" s="259">
        <v>0.30850872079858604</v>
      </c>
      <c r="Q321" s="259">
        <v>2.7134360581239102E-2</v>
      </c>
      <c r="R321" s="314">
        <v>0</v>
      </c>
      <c r="S321" s="89">
        <v>9.0081506428750999E-3</v>
      </c>
      <c r="T321" s="89">
        <v>9.1324200913199996E-2</v>
      </c>
      <c r="U321" s="89">
        <v>0.15746963527105004</v>
      </c>
      <c r="V321" s="89">
        <v>7.7841094552699996E-2</v>
      </c>
      <c r="W321" s="102">
        <v>6.9562499999999998E-3</v>
      </c>
      <c r="X321" s="104">
        <v>120.57592737073551</v>
      </c>
      <c r="Y321" s="104">
        <v>49.648911270302854</v>
      </c>
      <c r="Z321" s="104">
        <v>70.833333333333343</v>
      </c>
      <c r="AA321" s="104">
        <v>29.166666666666668</v>
      </c>
      <c r="AB321" s="284">
        <v>1.86</v>
      </c>
      <c r="AC321" s="115">
        <v>123</v>
      </c>
      <c r="AD321" s="115">
        <v>20</v>
      </c>
      <c r="AE321" s="263">
        <v>0</v>
      </c>
      <c r="AF321" s="287">
        <v>0</v>
      </c>
      <c r="AG321" s="130">
        <v>11</v>
      </c>
      <c r="AI321" s="50"/>
    </row>
    <row r="322" spans="1:35" s="53" customFormat="1" ht="15" customHeight="1" x14ac:dyDescent="0.25">
      <c r="A322" s="14" t="s">
        <v>459</v>
      </c>
      <c r="B322" s="8">
        <v>352550</v>
      </c>
      <c r="C322" s="15">
        <v>0</v>
      </c>
      <c r="D322" s="59">
        <v>5</v>
      </c>
      <c r="E322" s="269">
        <v>5</v>
      </c>
      <c r="F322" s="270">
        <v>30</v>
      </c>
      <c r="G322" s="204"/>
      <c r="H322" s="4" t="s">
        <v>1354</v>
      </c>
      <c r="I322" s="1" t="s">
        <v>9</v>
      </c>
      <c r="J322" s="26">
        <v>374.58</v>
      </c>
      <c r="K322" s="26">
        <v>1.1007299150177576</v>
      </c>
      <c r="L322" s="26">
        <v>1.6911214148909182</v>
      </c>
      <c r="M322" s="26">
        <v>4.46</v>
      </c>
      <c r="N322" s="26">
        <v>0.59039149987316053</v>
      </c>
      <c r="O322" s="268">
        <f t="shared" si="7"/>
        <v>0.15080966608249538</v>
      </c>
      <c r="P322" s="259">
        <v>0.14468341033326909</v>
      </c>
      <c r="Q322" s="259">
        <v>6.1262557492262979E-3</v>
      </c>
      <c r="R322" s="314">
        <v>0</v>
      </c>
      <c r="S322" s="89">
        <v>6.5726256595481494E-2</v>
      </c>
      <c r="T322" s="89">
        <v>6.2587518783619996E-4</v>
      </c>
      <c r="U322" s="89">
        <v>8.1915068488269696E-2</v>
      </c>
      <c r="V322" s="89">
        <v>2.5424658109079999E-3</v>
      </c>
      <c r="W322" s="102">
        <v>2.1590564062500005E-2</v>
      </c>
      <c r="X322" s="104">
        <v>72.080730418068242</v>
      </c>
      <c r="Y322" s="104">
        <v>26.696566821506757</v>
      </c>
      <c r="Z322" s="104">
        <v>72.972972972972968</v>
      </c>
      <c r="AA322" s="104">
        <v>27.027027027027028</v>
      </c>
      <c r="AB322" s="284">
        <v>8.91</v>
      </c>
      <c r="AC322" s="115">
        <v>556</v>
      </c>
      <c r="AD322" s="115">
        <v>131</v>
      </c>
      <c r="AE322" s="263">
        <v>0</v>
      </c>
      <c r="AF322" s="287">
        <v>0</v>
      </c>
      <c r="AG322" s="130">
        <v>50</v>
      </c>
      <c r="AI322" s="50"/>
    </row>
    <row r="323" spans="1:35" s="53" customFormat="1" ht="15" customHeight="1" x14ac:dyDescent="0.25">
      <c r="A323" s="14" t="s">
        <v>460</v>
      </c>
      <c r="B323" s="8">
        <v>352560</v>
      </c>
      <c r="C323" s="15">
        <v>0</v>
      </c>
      <c r="D323" s="59">
        <v>17</v>
      </c>
      <c r="E323" s="269">
        <v>17</v>
      </c>
      <c r="F323" s="270">
        <v>30</v>
      </c>
      <c r="G323" s="204"/>
      <c r="H323" s="4" t="s">
        <v>1355</v>
      </c>
      <c r="I323" s="1" t="s">
        <v>7</v>
      </c>
      <c r="J323" s="26">
        <v>416.04</v>
      </c>
      <c r="K323" s="26">
        <v>1.4709754318873667</v>
      </c>
      <c r="L323" s="26">
        <v>1.8712408555301878</v>
      </c>
      <c r="M323" s="26">
        <v>3.66</v>
      </c>
      <c r="N323" s="26">
        <v>0.40026542364282114</v>
      </c>
      <c r="O323" s="268">
        <f t="shared" si="7"/>
        <v>2.3534170091239998E-2</v>
      </c>
      <c r="P323" s="259">
        <v>2.0547945205499999E-4</v>
      </c>
      <c r="Q323" s="259">
        <v>2.3328690639184999E-2</v>
      </c>
      <c r="R323" s="314">
        <v>0</v>
      </c>
      <c r="S323" s="89">
        <v>2.3190182267799998E-2</v>
      </c>
      <c r="T323" s="89">
        <v>1.3850837138500001E-4</v>
      </c>
      <c r="U323" s="89">
        <v>2.0547945205499999E-4</v>
      </c>
      <c r="V323" s="89">
        <v>0</v>
      </c>
      <c r="W323" s="102">
        <v>9.4329403645833348E-3</v>
      </c>
      <c r="X323" s="104">
        <v>3.6775015866212843</v>
      </c>
      <c r="Y323" s="104">
        <v>29.420012692970275</v>
      </c>
      <c r="Z323" s="104">
        <v>11.111111111111111</v>
      </c>
      <c r="AA323" s="104">
        <v>88.888888888888886</v>
      </c>
      <c r="AB323" s="284">
        <v>2.64</v>
      </c>
      <c r="AC323" s="115">
        <v>182</v>
      </c>
      <c r="AD323" s="115">
        <v>22</v>
      </c>
      <c r="AE323" s="263">
        <v>0</v>
      </c>
      <c r="AF323" s="287">
        <v>0</v>
      </c>
      <c r="AG323" s="130">
        <v>0</v>
      </c>
      <c r="AI323" s="50"/>
    </row>
    <row r="324" spans="1:35" s="53" customFormat="1" ht="15" customHeight="1" x14ac:dyDescent="0.25">
      <c r="A324" s="14" t="s">
        <v>461</v>
      </c>
      <c r="B324" s="8">
        <v>352570</v>
      </c>
      <c r="C324" s="15">
        <v>0</v>
      </c>
      <c r="D324" s="59">
        <v>19</v>
      </c>
      <c r="E324" s="269">
        <v>19</v>
      </c>
      <c r="F324" s="270">
        <v>30</v>
      </c>
      <c r="G324" s="204"/>
      <c r="H324" s="4" t="s">
        <v>1356</v>
      </c>
      <c r="I324" s="1" t="s">
        <v>2</v>
      </c>
      <c r="J324" s="26">
        <v>858.64</v>
      </c>
      <c r="K324" s="26">
        <v>1.5910550589802133</v>
      </c>
      <c r="L324" s="26">
        <v>2.1013934741248099</v>
      </c>
      <c r="M324" s="26">
        <v>6.33</v>
      </c>
      <c r="N324" s="26">
        <v>0.51033841514459666</v>
      </c>
      <c r="O324" s="268">
        <f t="shared" si="7"/>
        <v>0.42536672738387526</v>
      </c>
      <c r="P324" s="259">
        <v>0.35909946702607703</v>
      </c>
      <c r="Q324" s="259">
        <v>6.6267260357798216E-2</v>
      </c>
      <c r="R324" s="314">
        <v>0</v>
      </c>
      <c r="S324" s="89">
        <v>2.5117945245958201E-2</v>
      </c>
      <c r="T324" s="89">
        <v>7.7194216177350991E-2</v>
      </c>
      <c r="U324" s="89">
        <v>0.32305456596056598</v>
      </c>
      <c r="V324" s="89">
        <v>0</v>
      </c>
      <c r="W324" s="102">
        <v>9.3970886249999996E-2</v>
      </c>
      <c r="X324" s="104">
        <v>18.382979293366873</v>
      </c>
      <c r="Y324" s="104">
        <v>62.219314531395575</v>
      </c>
      <c r="Z324" s="104">
        <v>22.807017543859647</v>
      </c>
      <c r="AA324" s="104">
        <v>77.192982456140342</v>
      </c>
      <c r="AB324" s="284">
        <v>25.76</v>
      </c>
      <c r="AC324" s="115">
        <v>1083</v>
      </c>
      <c r="AD324" s="115">
        <v>656</v>
      </c>
      <c r="AE324" s="263">
        <v>1</v>
      </c>
      <c r="AF324" s="287">
        <v>0</v>
      </c>
      <c r="AG324" s="130">
        <v>11</v>
      </c>
      <c r="AI324" s="50"/>
    </row>
    <row r="325" spans="1:35" s="53" customFormat="1" ht="15" customHeight="1" x14ac:dyDescent="0.25">
      <c r="A325" s="14" t="s">
        <v>462</v>
      </c>
      <c r="B325" s="8">
        <v>352580</v>
      </c>
      <c r="C325" s="15">
        <v>0</v>
      </c>
      <c r="D325" s="59">
        <v>20</v>
      </c>
      <c r="E325" s="269">
        <v>20</v>
      </c>
      <c r="F325" s="270">
        <v>30</v>
      </c>
      <c r="G325" s="204"/>
      <c r="H325" s="4" t="s">
        <v>1357</v>
      </c>
      <c r="I325" s="1" t="s">
        <v>3</v>
      </c>
      <c r="J325" s="26">
        <v>128.21</v>
      </c>
      <c r="K325" s="26">
        <v>0.27017916095890415</v>
      </c>
      <c r="L325" s="26">
        <v>0.3902587880517504</v>
      </c>
      <c r="M325" s="26">
        <v>0.94</v>
      </c>
      <c r="N325" s="26">
        <v>0.12007962709284625</v>
      </c>
      <c r="O325" s="268">
        <f t="shared" si="7"/>
        <v>5.3424657534199994E-3</v>
      </c>
      <c r="P325" s="259">
        <v>0</v>
      </c>
      <c r="Q325" s="259">
        <v>5.3424657534199994E-3</v>
      </c>
      <c r="R325" s="314">
        <v>0</v>
      </c>
      <c r="S325" s="89">
        <v>0</v>
      </c>
      <c r="T325" s="89">
        <v>0</v>
      </c>
      <c r="U325" s="89">
        <v>5.3424657534199994E-3</v>
      </c>
      <c r="V325" s="89">
        <v>0</v>
      </c>
      <c r="W325" s="102">
        <v>9.4222718658104384E-3</v>
      </c>
      <c r="X325" s="104">
        <v>0</v>
      </c>
      <c r="Y325" s="104">
        <v>15.599407222525542</v>
      </c>
      <c r="Z325" s="104">
        <v>0</v>
      </c>
      <c r="AA325" s="104">
        <v>100</v>
      </c>
      <c r="AB325" s="284">
        <v>3.12</v>
      </c>
      <c r="AC325" s="115">
        <v>186</v>
      </c>
      <c r="AD325" s="115">
        <v>55</v>
      </c>
      <c r="AE325" s="263">
        <v>0</v>
      </c>
      <c r="AF325" s="287">
        <v>0</v>
      </c>
      <c r="AG325" s="130">
        <v>0</v>
      </c>
      <c r="AI325" s="50"/>
    </row>
    <row r="326" spans="1:35" s="53" customFormat="1" ht="15" customHeight="1" x14ac:dyDescent="0.25">
      <c r="A326" s="14" t="s">
        <v>463</v>
      </c>
      <c r="B326" s="8">
        <v>352585</v>
      </c>
      <c r="C326" s="15">
        <v>0</v>
      </c>
      <c r="D326" s="59">
        <v>10</v>
      </c>
      <c r="E326" s="269">
        <v>10</v>
      </c>
      <c r="F326" s="270">
        <v>30</v>
      </c>
      <c r="G326" s="204"/>
      <c r="H326" s="4" t="s">
        <v>1358</v>
      </c>
      <c r="I326" s="1" t="s">
        <v>54</v>
      </c>
      <c r="J326" s="26">
        <v>56.74</v>
      </c>
      <c r="K326" s="26">
        <v>0.11007299150177574</v>
      </c>
      <c r="L326" s="26">
        <v>0.18011944063926941</v>
      </c>
      <c r="M326" s="26">
        <v>0.51</v>
      </c>
      <c r="N326" s="26">
        <v>7.0046449137493666E-2</v>
      </c>
      <c r="O326" s="268">
        <f t="shared" si="7"/>
        <v>9.4120623343269001E-3</v>
      </c>
      <c r="P326" s="259">
        <v>2.7397260273999999E-4</v>
      </c>
      <c r="Q326" s="259">
        <v>9.1380897315869007E-3</v>
      </c>
      <c r="R326" s="314">
        <v>0</v>
      </c>
      <c r="S326" s="89">
        <v>4.8684931454588999E-3</v>
      </c>
      <c r="T326" s="89">
        <v>4.2695965861279999E-3</v>
      </c>
      <c r="U326" s="89">
        <v>2.7397260273999999E-4</v>
      </c>
      <c r="V326" s="89">
        <v>0</v>
      </c>
      <c r="W326" s="102">
        <v>7.8567708333333337E-3</v>
      </c>
      <c r="X326" s="104">
        <v>17.624250969333804</v>
      </c>
      <c r="Y326" s="104">
        <v>158.61825872400422</v>
      </c>
      <c r="Z326" s="104">
        <v>10</v>
      </c>
      <c r="AA326" s="104">
        <v>90</v>
      </c>
      <c r="AB326" s="284">
        <v>1.28</v>
      </c>
      <c r="AC326" s="115">
        <v>51</v>
      </c>
      <c r="AD326" s="115">
        <v>48</v>
      </c>
      <c r="AE326" s="263">
        <v>0</v>
      </c>
      <c r="AF326" s="287">
        <v>1</v>
      </c>
      <c r="AG326" s="130">
        <v>3</v>
      </c>
      <c r="AI326" s="50"/>
    </row>
    <row r="327" spans="1:35" s="53" customFormat="1" ht="15" customHeight="1" x14ac:dyDescent="0.25">
      <c r="A327" s="14" t="s">
        <v>464</v>
      </c>
      <c r="B327" s="8">
        <v>352590</v>
      </c>
      <c r="C327" s="15">
        <v>0</v>
      </c>
      <c r="D327" s="59">
        <v>5</v>
      </c>
      <c r="E327" s="269">
        <v>5</v>
      </c>
      <c r="F327" s="270">
        <v>30</v>
      </c>
      <c r="G327" s="204"/>
      <c r="H327" s="4" t="s">
        <v>1359</v>
      </c>
      <c r="I327" s="1" t="s">
        <v>9</v>
      </c>
      <c r="J327" s="26">
        <v>431.97</v>
      </c>
      <c r="K327" s="26">
        <v>1.2608360844748858</v>
      </c>
      <c r="L327" s="26">
        <v>1.9613005758498225</v>
      </c>
      <c r="M327" s="26">
        <v>5.19</v>
      </c>
      <c r="N327" s="26">
        <v>0.70046449137493672</v>
      </c>
      <c r="O327" s="268">
        <f t="shared" si="7"/>
        <v>2.338524909142834</v>
      </c>
      <c r="P327" s="259">
        <v>2.0749804794572597</v>
      </c>
      <c r="Q327" s="259">
        <v>0.26354442968557418</v>
      </c>
      <c r="R327" s="314">
        <v>0</v>
      </c>
      <c r="S327" s="89">
        <v>1.9782254945493492</v>
      </c>
      <c r="T327" s="89">
        <v>0.31197418627793183</v>
      </c>
      <c r="U327" s="89">
        <v>4.2090525110059229E-2</v>
      </c>
      <c r="V327" s="89">
        <v>6.2347032054925998E-3</v>
      </c>
      <c r="W327" s="102">
        <v>1.3174676146527777</v>
      </c>
      <c r="X327" s="104">
        <v>103.93873956707431</v>
      </c>
      <c r="Y327" s="104">
        <v>647.01865380503762</v>
      </c>
      <c r="Z327" s="104">
        <v>13.84083044982699</v>
      </c>
      <c r="AA327" s="104">
        <v>86.159169550173004</v>
      </c>
      <c r="AB327" s="284">
        <v>346.15</v>
      </c>
      <c r="AC327" s="115">
        <v>19214</v>
      </c>
      <c r="AD327" s="115">
        <v>1553</v>
      </c>
      <c r="AE327" s="263">
        <v>78</v>
      </c>
      <c r="AF327" s="287">
        <v>1</v>
      </c>
      <c r="AG327" s="130">
        <v>83</v>
      </c>
      <c r="AI327" s="50"/>
    </row>
    <row r="328" spans="1:35" s="53" customFormat="1" ht="15" customHeight="1" x14ac:dyDescent="0.25">
      <c r="A328" s="14" t="s">
        <v>465</v>
      </c>
      <c r="B328" s="8">
        <v>352600</v>
      </c>
      <c r="C328" s="15">
        <v>0</v>
      </c>
      <c r="D328" s="59">
        <v>21</v>
      </c>
      <c r="E328" s="269">
        <v>21</v>
      </c>
      <c r="F328" s="270">
        <v>30</v>
      </c>
      <c r="G328" s="204"/>
      <c r="H328" s="4" t="s">
        <v>1360</v>
      </c>
      <c r="I328" s="1" t="s">
        <v>4</v>
      </c>
      <c r="J328" s="26">
        <v>582.84</v>
      </c>
      <c r="K328" s="26">
        <v>1.3508958047945205</v>
      </c>
      <c r="L328" s="26">
        <v>1.8712408555301878</v>
      </c>
      <c r="M328" s="26">
        <v>4.32</v>
      </c>
      <c r="N328" s="26">
        <v>0.52034505073566728</v>
      </c>
      <c r="O328" s="268">
        <f t="shared" si="7"/>
        <v>0.221948858591657</v>
      </c>
      <c r="P328" s="259">
        <v>0.18819908675494801</v>
      </c>
      <c r="Q328" s="259">
        <v>3.3749771836708999E-2</v>
      </c>
      <c r="R328" s="314">
        <v>0</v>
      </c>
      <c r="S328" s="89">
        <v>1.1226027392916E-2</v>
      </c>
      <c r="T328" s="89">
        <v>0.16191872161228202</v>
      </c>
      <c r="U328" s="89">
        <v>4.8804109586458998E-2</v>
      </c>
      <c r="V328" s="89">
        <v>0</v>
      </c>
      <c r="W328" s="102">
        <v>4.8214056756944443E-2</v>
      </c>
      <c r="X328" s="104">
        <v>40.56115218333381</v>
      </c>
      <c r="Y328" s="104">
        <v>81.12230436666762</v>
      </c>
      <c r="Z328" s="104">
        <v>33.333333333333329</v>
      </c>
      <c r="AA328" s="104">
        <v>66.666666666666657</v>
      </c>
      <c r="AB328" s="284">
        <v>11.55</v>
      </c>
      <c r="AC328" s="115">
        <v>338</v>
      </c>
      <c r="AD328" s="115">
        <v>553</v>
      </c>
      <c r="AE328" s="263">
        <v>2</v>
      </c>
      <c r="AF328" s="287">
        <v>0</v>
      </c>
      <c r="AG328" s="130">
        <v>4</v>
      </c>
      <c r="AI328" s="50"/>
    </row>
    <row r="329" spans="1:35" s="53" customFormat="1" ht="15" customHeight="1" x14ac:dyDescent="0.25">
      <c r="A329" s="14" t="s">
        <v>466</v>
      </c>
      <c r="B329" s="8">
        <v>352610</v>
      </c>
      <c r="C329" s="15">
        <v>0</v>
      </c>
      <c r="D329" s="59">
        <v>11</v>
      </c>
      <c r="E329" s="269">
        <v>11</v>
      </c>
      <c r="F329" s="270">
        <v>30</v>
      </c>
      <c r="G329" s="204"/>
      <c r="H329" s="4" t="s">
        <v>1361</v>
      </c>
      <c r="I329" s="1" t="s">
        <v>12</v>
      </c>
      <c r="J329" s="26">
        <v>820.96</v>
      </c>
      <c r="K329" s="26">
        <v>7.5850297780314566</v>
      </c>
      <c r="L329" s="26">
        <v>10.787153167174022</v>
      </c>
      <c r="M329" s="26">
        <v>24.7</v>
      </c>
      <c r="N329" s="26">
        <v>3.2021233891425656</v>
      </c>
      <c r="O329" s="268">
        <f t="shared" si="7"/>
        <v>0.24252190265915924</v>
      </c>
      <c r="P329" s="259">
        <v>0.24103217662631923</v>
      </c>
      <c r="Q329" s="259">
        <v>1.4897260328399998E-3</v>
      </c>
      <c r="R329" s="314">
        <v>0</v>
      </c>
      <c r="S329" s="89">
        <v>6.1906620851891997E-2</v>
      </c>
      <c r="T329" s="89">
        <v>2.0807062854527002E-2</v>
      </c>
      <c r="U329" s="89">
        <v>0.15980821895274014</v>
      </c>
      <c r="V329" s="89">
        <v>0</v>
      </c>
      <c r="W329" s="102">
        <v>3.7676911531249996E-2</v>
      </c>
      <c r="X329" s="104">
        <v>102.31923601637108</v>
      </c>
      <c r="Y329" s="104">
        <v>7.3085168583122195</v>
      </c>
      <c r="Z329" s="104">
        <v>93.333333333333329</v>
      </c>
      <c r="AA329" s="104">
        <v>6.666666666666667</v>
      </c>
      <c r="AB329" s="284">
        <v>8.5500000000000007</v>
      </c>
      <c r="AC329" s="115">
        <v>246</v>
      </c>
      <c r="AD329" s="115">
        <v>413</v>
      </c>
      <c r="AE329" s="263">
        <v>4</v>
      </c>
      <c r="AF329" s="287">
        <v>3</v>
      </c>
      <c r="AG329" s="130">
        <v>125</v>
      </c>
      <c r="AI329" s="50"/>
    </row>
    <row r="330" spans="1:35" s="53" customFormat="1" ht="15" customHeight="1" x14ac:dyDescent="0.25">
      <c r="A330" s="14" t="s">
        <v>467</v>
      </c>
      <c r="B330" s="8">
        <v>352620</v>
      </c>
      <c r="C330" s="15">
        <v>0</v>
      </c>
      <c r="D330" s="59">
        <v>11</v>
      </c>
      <c r="E330" s="269">
        <v>11</v>
      </c>
      <c r="F330" s="270">
        <v>30</v>
      </c>
      <c r="G330" s="204"/>
      <c r="H330" s="4" t="s">
        <v>1362</v>
      </c>
      <c r="I330" s="1" t="s">
        <v>12</v>
      </c>
      <c r="J330" s="26">
        <v>521.6</v>
      </c>
      <c r="K330" s="26">
        <v>4.8732315328513449</v>
      </c>
      <c r="L330" s="26">
        <v>6.9245918290208008</v>
      </c>
      <c r="M330" s="26">
        <v>15.86</v>
      </c>
      <c r="N330" s="26">
        <v>2.0513602961694559</v>
      </c>
      <c r="O330" s="268">
        <f t="shared" si="7"/>
        <v>7.8010920508568504E-2</v>
      </c>
      <c r="P330" s="259">
        <v>5.2773972602762502E-2</v>
      </c>
      <c r="Q330" s="259">
        <v>2.5236947905805999E-2</v>
      </c>
      <c r="R330" s="314">
        <v>0</v>
      </c>
      <c r="S330" s="89">
        <v>7.5863584133071191E-2</v>
      </c>
      <c r="T330" s="89">
        <v>2.2952815631730001E-4</v>
      </c>
      <c r="U330" s="89">
        <v>1.9178082191799999E-3</v>
      </c>
      <c r="V330" s="89">
        <v>0</v>
      </c>
      <c r="W330" s="102">
        <v>4.1067193087962965E-2</v>
      </c>
      <c r="X330" s="104">
        <v>9.6925071491932737</v>
      </c>
      <c r="Y330" s="104">
        <v>27.139020017741167</v>
      </c>
      <c r="Z330" s="104">
        <v>26.315789473684209</v>
      </c>
      <c r="AA330" s="104">
        <v>73.68421052631578</v>
      </c>
      <c r="AB330" s="284">
        <v>16.600000000000001</v>
      </c>
      <c r="AC330" s="115">
        <v>414</v>
      </c>
      <c r="AD330" s="115">
        <v>867</v>
      </c>
      <c r="AE330" s="263">
        <v>4</v>
      </c>
      <c r="AF330" s="287">
        <v>0</v>
      </c>
      <c r="AG330" s="130">
        <v>22</v>
      </c>
      <c r="AI330" s="50"/>
    </row>
    <row r="331" spans="1:35" s="53" customFormat="1" ht="15" customHeight="1" x14ac:dyDescent="0.25">
      <c r="A331" s="14" t="s">
        <v>468</v>
      </c>
      <c r="B331" s="8">
        <v>352630</v>
      </c>
      <c r="C331" s="15">
        <v>0</v>
      </c>
      <c r="D331" s="59">
        <v>2</v>
      </c>
      <c r="E331" s="269">
        <v>2</v>
      </c>
      <c r="F331" s="270">
        <v>30</v>
      </c>
      <c r="G331" s="204"/>
      <c r="H331" s="4" t="s">
        <v>1363</v>
      </c>
      <c r="I331" s="1" t="s">
        <v>6</v>
      </c>
      <c r="J331" s="26">
        <v>255.92</v>
      </c>
      <c r="K331" s="26">
        <v>1.2808493556570268</v>
      </c>
      <c r="L331" s="26">
        <v>1.6711081437087771</v>
      </c>
      <c r="M331" s="26">
        <v>3.87</v>
      </c>
      <c r="N331" s="26">
        <v>0.39025878805175029</v>
      </c>
      <c r="O331" s="268">
        <f t="shared" si="7"/>
        <v>4.9223743965667997E-2</v>
      </c>
      <c r="P331" s="259">
        <v>4.8424657207676997E-2</v>
      </c>
      <c r="Q331" s="259">
        <v>7.99086757991E-4</v>
      </c>
      <c r="R331" s="314">
        <v>9.3302891933028931E-3</v>
      </c>
      <c r="S331" s="89">
        <v>1.57808214998E-2</v>
      </c>
      <c r="T331" s="89">
        <v>0</v>
      </c>
      <c r="U331" s="89">
        <v>3.3168949863128003E-2</v>
      </c>
      <c r="V331" s="89">
        <v>2.7397260273999999E-4</v>
      </c>
      <c r="W331" s="102">
        <v>8.0596851562500012E-3</v>
      </c>
      <c r="X331" s="104">
        <v>27.352297592997814</v>
      </c>
      <c r="Y331" s="104">
        <v>3.9074710847139733</v>
      </c>
      <c r="Z331" s="104">
        <v>87.5</v>
      </c>
      <c r="AA331" s="104">
        <v>12.5</v>
      </c>
      <c r="AB331" s="284">
        <v>2.25</v>
      </c>
      <c r="AC331" s="115">
        <v>166</v>
      </c>
      <c r="AD331" s="115">
        <v>7</v>
      </c>
      <c r="AE331" s="263">
        <v>0</v>
      </c>
      <c r="AF331" s="287">
        <v>0</v>
      </c>
      <c r="AG331" s="130">
        <v>8</v>
      </c>
      <c r="AI331" s="50"/>
    </row>
    <row r="332" spans="1:35" s="53" customFormat="1" ht="15" customHeight="1" x14ac:dyDescent="0.25">
      <c r="A332" s="14" t="s">
        <v>469</v>
      </c>
      <c r="B332" s="8">
        <v>352640</v>
      </c>
      <c r="C332" s="15">
        <v>0</v>
      </c>
      <c r="D332" s="59">
        <v>10</v>
      </c>
      <c r="E332" s="269">
        <v>10</v>
      </c>
      <c r="F332" s="270">
        <v>30</v>
      </c>
      <c r="G332" s="204"/>
      <c r="H332" s="4" t="s">
        <v>1364</v>
      </c>
      <c r="I332" s="1" t="s">
        <v>54</v>
      </c>
      <c r="J332" s="26">
        <v>386.76</v>
      </c>
      <c r="K332" s="26">
        <v>0.72047776255707763</v>
      </c>
      <c r="L332" s="26">
        <v>1.2308161777016742</v>
      </c>
      <c r="M332" s="26">
        <v>3.44</v>
      </c>
      <c r="N332" s="26">
        <v>0.51033841514459655</v>
      </c>
      <c r="O332" s="268">
        <f t="shared" si="7"/>
        <v>0.2204909619381703</v>
      </c>
      <c r="P332" s="259">
        <v>0.2111685875268067</v>
      </c>
      <c r="Q332" s="259">
        <v>9.3223744113636008E-3</v>
      </c>
      <c r="R332" s="314">
        <v>0</v>
      </c>
      <c r="S332" s="89">
        <v>0.11181164689264</v>
      </c>
      <c r="T332" s="89">
        <v>0.10290267881699909</v>
      </c>
      <c r="U332" s="89">
        <v>5.7766362285312E-3</v>
      </c>
      <c r="V332" s="89">
        <v>0</v>
      </c>
      <c r="W332" s="102">
        <v>7.1645805239583332E-2</v>
      </c>
      <c r="X332" s="104">
        <v>25.853242579351537</v>
      </c>
      <c r="Y332" s="104">
        <v>46.53583664283277</v>
      </c>
      <c r="Z332" s="104">
        <v>35.714285714285715</v>
      </c>
      <c r="AA332" s="104">
        <v>64.285714285714292</v>
      </c>
      <c r="AB332" s="284">
        <v>17.170000000000002</v>
      </c>
      <c r="AC332" s="115">
        <v>1002</v>
      </c>
      <c r="AD332" s="115">
        <v>322</v>
      </c>
      <c r="AE332" s="263">
        <v>4</v>
      </c>
      <c r="AF332" s="287">
        <v>0</v>
      </c>
      <c r="AG332" s="130">
        <v>8</v>
      </c>
      <c r="AI332" s="50"/>
    </row>
    <row r="333" spans="1:35" s="53" customFormat="1" ht="15" customHeight="1" x14ac:dyDescent="0.25">
      <c r="A333" s="14" t="s">
        <v>470</v>
      </c>
      <c r="B333" s="8">
        <v>352650</v>
      </c>
      <c r="C333" s="15">
        <v>0</v>
      </c>
      <c r="D333" s="59">
        <v>19</v>
      </c>
      <c r="E333" s="269">
        <v>19</v>
      </c>
      <c r="F333" s="270">
        <v>30</v>
      </c>
      <c r="G333" s="204"/>
      <c r="H333" s="4" t="s">
        <v>1365</v>
      </c>
      <c r="I333" s="1" t="s">
        <v>2</v>
      </c>
      <c r="J333" s="26">
        <v>538.52</v>
      </c>
      <c r="K333" s="26">
        <v>1.0206768302891933</v>
      </c>
      <c r="L333" s="26">
        <v>1.4009289827498732</v>
      </c>
      <c r="M333" s="26">
        <v>3.85</v>
      </c>
      <c r="N333" s="26">
        <v>0.38025215246067989</v>
      </c>
      <c r="O333" s="268">
        <f t="shared" si="7"/>
        <v>8.9497716894799996E-3</v>
      </c>
      <c r="P333" s="259">
        <v>1.6438356164399999E-3</v>
      </c>
      <c r="Q333" s="259">
        <v>7.3059360730400001E-3</v>
      </c>
      <c r="R333" s="314">
        <v>0</v>
      </c>
      <c r="S333" s="89">
        <v>7.3059360730400001E-3</v>
      </c>
      <c r="T333" s="89">
        <v>0</v>
      </c>
      <c r="U333" s="89">
        <v>1.6438356164399999E-3</v>
      </c>
      <c r="V333" s="89">
        <v>0</v>
      </c>
      <c r="W333" s="102">
        <v>1.0818253645833333E-2</v>
      </c>
      <c r="X333" s="104">
        <v>3.4931174687339435</v>
      </c>
      <c r="Y333" s="104">
        <v>13.972469874935774</v>
      </c>
      <c r="Z333" s="104">
        <v>20</v>
      </c>
      <c r="AA333" s="104">
        <v>80</v>
      </c>
      <c r="AB333" s="284">
        <v>3.62</v>
      </c>
      <c r="AC333" s="115">
        <v>207</v>
      </c>
      <c r="AD333" s="115">
        <v>72</v>
      </c>
      <c r="AE333" s="263">
        <v>0</v>
      </c>
      <c r="AF333" s="287">
        <v>0</v>
      </c>
      <c r="AG333" s="130">
        <v>4</v>
      </c>
      <c r="AI333" s="50"/>
    </row>
    <row r="334" spans="1:35" s="53" customFormat="1" ht="15" customHeight="1" x14ac:dyDescent="0.25">
      <c r="A334" s="14" t="s">
        <v>471</v>
      </c>
      <c r="B334" s="8">
        <v>352660</v>
      </c>
      <c r="C334" s="15">
        <v>0</v>
      </c>
      <c r="D334" s="59">
        <v>2</v>
      </c>
      <c r="E334" s="269">
        <v>2</v>
      </c>
      <c r="F334" s="270">
        <v>30</v>
      </c>
      <c r="G334" s="204"/>
      <c r="H334" s="4" t="s">
        <v>1366</v>
      </c>
      <c r="I334" s="1" t="s">
        <v>6</v>
      </c>
      <c r="J334" s="26">
        <v>166.86</v>
      </c>
      <c r="K334" s="26">
        <v>0.83055075405885337</v>
      </c>
      <c r="L334" s="26">
        <v>1.0807166438356166</v>
      </c>
      <c r="M334" s="26">
        <v>2.5</v>
      </c>
      <c r="N334" s="26">
        <v>0.25016588977676324</v>
      </c>
      <c r="O334" s="268">
        <f t="shared" si="7"/>
        <v>9.9276711558642886E-2</v>
      </c>
      <c r="P334" s="259">
        <v>9.8852054021129981E-2</v>
      </c>
      <c r="Q334" s="259">
        <v>4.2465753751289996E-4</v>
      </c>
      <c r="R334" s="314">
        <v>0</v>
      </c>
      <c r="S334" s="89">
        <v>2.1547945208712904E-2</v>
      </c>
      <c r="T334" s="89">
        <v>6.4109588518570002E-2</v>
      </c>
      <c r="U334" s="89">
        <v>9.1671230368400008E-3</v>
      </c>
      <c r="V334" s="89">
        <v>4.4520547945199997E-3</v>
      </c>
      <c r="W334" s="102">
        <v>1.6463404687499999E-2</v>
      </c>
      <c r="X334" s="104">
        <v>77.909624835191181</v>
      </c>
      <c r="Y334" s="104">
        <v>11.986096128490949</v>
      </c>
      <c r="Z334" s="104">
        <v>86.666666666666671</v>
      </c>
      <c r="AA334" s="104">
        <v>13.333333333333334</v>
      </c>
      <c r="AB334" s="284">
        <v>4.53</v>
      </c>
      <c r="AC334" s="115">
        <v>64</v>
      </c>
      <c r="AD334" s="115">
        <v>286</v>
      </c>
      <c r="AE334" s="263">
        <v>1</v>
      </c>
      <c r="AF334" s="287">
        <v>0</v>
      </c>
      <c r="AG334" s="130">
        <v>25</v>
      </c>
      <c r="AI334" s="50"/>
    </row>
    <row r="335" spans="1:35" s="53" customFormat="1" ht="15" customHeight="1" x14ac:dyDescent="0.25">
      <c r="A335" s="14" t="s">
        <v>472</v>
      </c>
      <c r="B335" s="8">
        <v>352670</v>
      </c>
      <c r="C335" s="15">
        <v>0</v>
      </c>
      <c r="D335" s="59">
        <v>9</v>
      </c>
      <c r="E335" s="269">
        <v>9</v>
      </c>
      <c r="F335" s="270">
        <v>30</v>
      </c>
      <c r="G335" s="204"/>
      <c r="H335" s="4" t="s">
        <v>1367</v>
      </c>
      <c r="I335" s="1" t="s">
        <v>18</v>
      </c>
      <c r="J335" s="26">
        <v>403.08</v>
      </c>
      <c r="K335" s="26">
        <v>1.2908559912480975</v>
      </c>
      <c r="L335" s="26">
        <v>1.92127403348554</v>
      </c>
      <c r="M335" s="26">
        <v>5.31</v>
      </c>
      <c r="N335" s="26">
        <v>0.63041804223744258</v>
      </c>
      <c r="O335" s="268">
        <f t="shared" si="7"/>
        <v>0.15295945200927516</v>
      </c>
      <c r="P335" s="259">
        <v>0.13530395740219991</v>
      </c>
      <c r="Q335" s="259">
        <v>1.7655494607075248E-2</v>
      </c>
      <c r="R335" s="314">
        <v>0.40891615930999492</v>
      </c>
      <c r="S335" s="89">
        <v>3.7536529747469504E-3</v>
      </c>
      <c r="T335" s="89">
        <v>1.1137458028872699E-2</v>
      </c>
      <c r="U335" s="89">
        <v>0.13405007616547351</v>
      </c>
      <c r="V335" s="89">
        <v>4.0182648401820001E-3</v>
      </c>
      <c r="W335" s="102">
        <v>0.28603753979166663</v>
      </c>
      <c r="X335" s="104">
        <v>114.12126624987596</v>
      </c>
      <c r="Y335" s="104">
        <v>79.388706956435442</v>
      </c>
      <c r="Z335" s="104">
        <v>58.974358974358978</v>
      </c>
      <c r="AA335" s="104">
        <v>41.025641025641022</v>
      </c>
      <c r="AB335" s="284">
        <v>77.87</v>
      </c>
      <c r="AC335" s="115">
        <v>1356</v>
      </c>
      <c r="AD335" s="115">
        <v>3900</v>
      </c>
      <c r="AE335" s="263">
        <v>13</v>
      </c>
      <c r="AF335" s="287">
        <v>0</v>
      </c>
      <c r="AG335" s="130">
        <v>16</v>
      </c>
      <c r="AI335" s="50"/>
    </row>
    <row r="336" spans="1:35" s="53" customFormat="1" ht="15" customHeight="1" x14ac:dyDescent="0.25">
      <c r="A336" s="14" t="s">
        <v>473</v>
      </c>
      <c r="B336" s="8">
        <v>352680</v>
      </c>
      <c r="C336" s="15">
        <v>0</v>
      </c>
      <c r="D336" s="59">
        <v>13</v>
      </c>
      <c r="E336" s="269">
        <v>13</v>
      </c>
      <c r="F336" s="270">
        <v>30</v>
      </c>
      <c r="G336" s="204"/>
      <c r="H336" s="4" t="s">
        <v>1368</v>
      </c>
      <c r="I336" s="1" t="s">
        <v>10</v>
      </c>
      <c r="J336" s="26">
        <v>803.86</v>
      </c>
      <c r="K336" s="26">
        <v>2.8618977790461693</v>
      </c>
      <c r="L336" s="26">
        <v>3.5923821771943172</v>
      </c>
      <c r="M336" s="26">
        <v>6.89</v>
      </c>
      <c r="N336" s="26">
        <v>0.73048439814814792</v>
      </c>
      <c r="O336" s="268">
        <f t="shared" si="7"/>
        <v>0.54912648401089525</v>
      </c>
      <c r="P336" s="259">
        <v>0.22085616438362862</v>
      </c>
      <c r="Q336" s="259">
        <v>0.3282703196272666</v>
      </c>
      <c r="R336" s="314">
        <v>0</v>
      </c>
      <c r="S336" s="89">
        <v>1.2039878230840304E-2</v>
      </c>
      <c r="T336" s="89">
        <v>0.53565053273484708</v>
      </c>
      <c r="U336" s="89">
        <v>1.4360730452080001E-3</v>
      </c>
      <c r="V336" s="89">
        <v>0</v>
      </c>
      <c r="W336" s="102">
        <v>0.18888569411111111</v>
      </c>
      <c r="X336" s="104">
        <v>11.130310567052295</v>
      </c>
      <c r="Y336" s="104">
        <v>72.347018685839927</v>
      </c>
      <c r="Z336" s="104">
        <v>13.333333333333334</v>
      </c>
      <c r="AA336" s="104">
        <v>86.666666666666671</v>
      </c>
      <c r="AB336" s="284">
        <v>51.72</v>
      </c>
      <c r="AC336" s="115">
        <v>2900</v>
      </c>
      <c r="AD336" s="115">
        <v>591</v>
      </c>
      <c r="AE336" s="263">
        <v>3</v>
      </c>
      <c r="AF336" s="287">
        <v>0</v>
      </c>
      <c r="AG336" s="130">
        <v>14</v>
      </c>
      <c r="AI336" s="50"/>
    </row>
    <row r="337" spans="1:35" s="53" customFormat="1" ht="15" customHeight="1" x14ac:dyDescent="0.25">
      <c r="A337" s="14" t="s">
        <v>474</v>
      </c>
      <c r="B337" s="8">
        <v>352690</v>
      </c>
      <c r="C337" s="15">
        <v>0</v>
      </c>
      <c r="D337" s="59">
        <v>5</v>
      </c>
      <c r="E337" s="269">
        <v>5</v>
      </c>
      <c r="F337" s="270">
        <v>30</v>
      </c>
      <c r="G337" s="204"/>
      <c r="H337" s="4" t="s">
        <v>1369</v>
      </c>
      <c r="I337" s="1" t="s">
        <v>9</v>
      </c>
      <c r="J337" s="26">
        <v>580.98</v>
      </c>
      <c r="K337" s="26">
        <v>1.7411545928462711</v>
      </c>
      <c r="L337" s="26">
        <v>2.6817783384069003</v>
      </c>
      <c r="M337" s="26">
        <v>7.06</v>
      </c>
      <c r="N337" s="26">
        <v>0.94062374556062922</v>
      </c>
      <c r="O337" s="268">
        <f t="shared" si="7"/>
        <v>1.7162528993853985</v>
      </c>
      <c r="P337" s="259">
        <v>1.5070159056752259</v>
      </c>
      <c r="Q337" s="259">
        <v>0.20923699371017251</v>
      </c>
      <c r="R337" s="314">
        <v>0</v>
      </c>
      <c r="S337" s="89">
        <v>1.218939162786709</v>
      </c>
      <c r="T337" s="89">
        <v>0.38796982490519966</v>
      </c>
      <c r="U337" s="89">
        <v>0.10454178080272074</v>
      </c>
      <c r="V337" s="89">
        <v>4.802130890767E-3</v>
      </c>
      <c r="W337" s="102">
        <v>0.96203333027083338</v>
      </c>
      <c r="X337" s="104">
        <v>94.667630555268673</v>
      </c>
      <c r="Y337" s="104">
        <v>313.26379565561632</v>
      </c>
      <c r="Z337" s="104">
        <v>23.206751054852319</v>
      </c>
      <c r="AA337" s="104">
        <v>76.793248945147667</v>
      </c>
      <c r="AB337" s="284">
        <v>258.83</v>
      </c>
      <c r="AC337" s="115">
        <v>8559</v>
      </c>
      <c r="AD337" s="115">
        <v>6971</v>
      </c>
      <c r="AE337" s="263">
        <v>45</v>
      </c>
      <c r="AF337" s="287">
        <v>2</v>
      </c>
      <c r="AG337" s="130">
        <v>51</v>
      </c>
      <c r="AI337" s="50"/>
    </row>
    <row r="338" spans="1:35" s="53" customFormat="1" ht="15" customHeight="1" x14ac:dyDescent="0.25">
      <c r="A338" s="14" t="s">
        <v>475</v>
      </c>
      <c r="B338" s="8">
        <v>352700</v>
      </c>
      <c r="C338" s="15">
        <v>0</v>
      </c>
      <c r="D338" s="59">
        <v>9</v>
      </c>
      <c r="E338" s="269">
        <v>9</v>
      </c>
      <c r="F338" s="270">
        <v>30</v>
      </c>
      <c r="G338" s="204"/>
      <c r="H338" s="4" t="s">
        <v>1370</v>
      </c>
      <c r="I338" s="1" t="s">
        <v>18</v>
      </c>
      <c r="J338" s="26">
        <v>48.6</v>
      </c>
      <c r="K338" s="26">
        <v>0.16010616945712836</v>
      </c>
      <c r="L338" s="26">
        <v>0.23015261859462202</v>
      </c>
      <c r="M338" s="26">
        <v>0.65</v>
      </c>
      <c r="N338" s="26">
        <v>7.0046449137493666E-2</v>
      </c>
      <c r="O338" s="268">
        <f t="shared" si="7"/>
        <v>1.0134014433467401E-2</v>
      </c>
      <c r="P338" s="259">
        <v>6.819006812895401E-3</v>
      </c>
      <c r="Q338" s="259">
        <v>3.3150076205720001E-3</v>
      </c>
      <c r="R338" s="314">
        <v>0</v>
      </c>
      <c r="S338" s="89">
        <v>1.4840182648399999E-3</v>
      </c>
      <c r="T338" s="89">
        <v>1.9178081865199999E-4</v>
      </c>
      <c r="U338" s="89">
        <v>6.3532533915034006E-3</v>
      </c>
      <c r="V338" s="89">
        <v>2.1049619584719999E-3</v>
      </c>
      <c r="W338" s="102">
        <v>1.860028125E-2</v>
      </c>
      <c r="X338" s="104">
        <v>144.03292181069958</v>
      </c>
      <c r="Y338" s="104">
        <v>82.304526748971185</v>
      </c>
      <c r="Z338" s="104">
        <v>63.636363636363633</v>
      </c>
      <c r="AA338" s="104">
        <v>36.363636363636367</v>
      </c>
      <c r="AB338" s="284">
        <v>5.24</v>
      </c>
      <c r="AC338" s="115">
        <v>67</v>
      </c>
      <c r="AD338" s="115">
        <v>337</v>
      </c>
      <c r="AE338" s="263">
        <v>0</v>
      </c>
      <c r="AF338" s="287">
        <v>0</v>
      </c>
      <c r="AG338" s="130">
        <v>16</v>
      </c>
      <c r="AI338" s="50"/>
    </row>
    <row r="339" spans="1:35" s="53" customFormat="1" ht="15" customHeight="1" x14ac:dyDescent="0.25">
      <c r="A339" s="14" t="s">
        <v>476</v>
      </c>
      <c r="B339" s="8">
        <v>352710</v>
      </c>
      <c r="C339" s="15">
        <v>0</v>
      </c>
      <c r="D339" s="59">
        <v>16</v>
      </c>
      <c r="E339" s="269">
        <v>16</v>
      </c>
      <c r="F339" s="270">
        <v>30</v>
      </c>
      <c r="G339" s="204"/>
      <c r="H339" s="4" t="s">
        <v>1371</v>
      </c>
      <c r="I339" s="1" t="s">
        <v>0</v>
      </c>
      <c r="J339" s="26">
        <v>571.44000000000005</v>
      </c>
      <c r="K339" s="26">
        <v>1.3408891692034501</v>
      </c>
      <c r="L339" s="26">
        <v>1.7511612284373415</v>
      </c>
      <c r="M339" s="26">
        <v>4.28</v>
      </c>
      <c r="N339" s="26">
        <v>0.41027205923389132</v>
      </c>
      <c r="O339" s="268">
        <f t="shared" si="7"/>
        <v>0.25768902649762737</v>
      </c>
      <c r="P339" s="259">
        <v>7.4162770264002004E-2</v>
      </c>
      <c r="Q339" s="259">
        <v>0.18352625623362537</v>
      </c>
      <c r="R339" s="314">
        <v>0</v>
      </c>
      <c r="S339" s="89">
        <v>1.5647260268528296E-2</v>
      </c>
      <c r="T339" s="89">
        <v>0.23550456674131101</v>
      </c>
      <c r="U339" s="89">
        <v>6.5371994877879997E-3</v>
      </c>
      <c r="V339" s="89">
        <v>0</v>
      </c>
      <c r="W339" s="102">
        <v>0.22216481187499998</v>
      </c>
      <c r="X339" s="104">
        <v>8.1869707635087057</v>
      </c>
      <c r="Y339" s="104">
        <v>81.869707635087053</v>
      </c>
      <c r="Z339" s="104">
        <v>9.0909090909090917</v>
      </c>
      <c r="AA339" s="104">
        <v>90.909090909090907</v>
      </c>
      <c r="AB339" s="284">
        <v>60.16</v>
      </c>
      <c r="AC339" s="115">
        <v>2905</v>
      </c>
      <c r="AD339" s="115">
        <v>1156</v>
      </c>
      <c r="AE339" s="263">
        <v>3</v>
      </c>
      <c r="AF339" s="287">
        <v>0</v>
      </c>
      <c r="AG339" s="130">
        <v>7</v>
      </c>
      <c r="AI339" s="50"/>
    </row>
    <row r="340" spans="1:35" s="53" customFormat="1" ht="15" customHeight="1" x14ac:dyDescent="0.25">
      <c r="A340" s="14" t="s">
        <v>477</v>
      </c>
      <c r="B340" s="8">
        <v>352720</v>
      </c>
      <c r="C340" s="15">
        <v>0</v>
      </c>
      <c r="D340" s="59">
        <v>2</v>
      </c>
      <c r="E340" s="269">
        <v>2</v>
      </c>
      <c r="F340" s="270">
        <v>30</v>
      </c>
      <c r="G340" s="204"/>
      <c r="H340" s="4" t="s">
        <v>1372</v>
      </c>
      <c r="I340" s="1" t="s">
        <v>6</v>
      </c>
      <c r="J340" s="26">
        <v>413.78</v>
      </c>
      <c r="K340" s="26">
        <v>2.0713735673515981</v>
      </c>
      <c r="L340" s="26">
        <v>2.6917849739979705</v>
      </c>
      <c r="M340" s="26">
        <v>6.22</v>
      </c>
      <c r="N340" s="26">
        <v>0.6204114066463724</v>
      </c>
      <c r="O340" s="268">
        <f t="shared" si="7"/>
        <v>0.51168914800912979</v>
      </c>
      <c r="P340" s="259">
        <v>5.908130942781209E-2</v>
      </c>
      <c r="Q340" s="259">
        <v>0.4526078385813177</v>
      </c>
      <c r="R340" s="314">
        <v>4.2114408929477425E-2</v>
      </c>
      <c r="S340" s="89">
        <v>0.38260296794119258</v>
      </c>
      <c r="T340" s="89">
        <v>0.11243001563693901</v>
      </c>
      <c r="U340" s="89">
        <v>1.3928767165089999E-2</v>
      </c>
      <c r="V340" s="89">
        <v>2.7273972659081999E-3</v>
      </c>
      <c r="W340" s="102">
        <v>0.24851052578009258</v>
      </c>
      <c r="X340" s="104">
        <v>45.918120740490117</v>
      </c>
      <c r="Y340" s="104">
        <v>116.00367344965925</v>
      </c>
      <c r="Z340" s="104">
        <v>28.35820895522388</v>
      </c>
      <c r="AA340" s="104">
        <v>71.641791044776113</v>
      </c>
      <c r="AB340" s="284">
        <v>67.739999999999995</v>
      </c>
      <c r="AC340" s="115">
        <v>3711</v>
      </c>
      <c r="AD340" s="115">
        <v>861</v>
      </c>
      <c r="AE340" s="263">
        <v>15</v>
      </c>
      <c r="AF340" s="287">
        <v>0</v>
      </c>
      <c r="AG340" s="130">
        <v>14</v>
      </c>
      <c r="AI340" s="50"/>
    </row>
    <row r="341" spans="1:35" s="53" customFormat="1" ht="15" customHeight="1" x14ac:dyDescent="0.25">
      <c r="A341" s="14" t="s">
        <v>478</v>
      </c>
      <c r="B341" s="8">
        <v>352725</v>
      </c>
      <c r="C341" s="15">
        <v>0</v>
      </c>
      <c r="D341" s="59">
        <v>19</v>
      </c>
      <c r="E341" s="269">
        <v>19</v>
      </c>
      <c r="F341" s="270">
        <v>30</v>
      </c>
      <c r="G341" s="204"/>
      <c r="H341" s="4" t="s">
        <v>1373</v>
      </c>
      <c r="I341" s="1" t="s">
        <v>2</v>
      </c>
      <c r="J341" s="26">
        <v>113.83</v>
      </c>
      <c r="K341" s="26">
        <v>0.19012607623033995</v>
      </c>
      <c r="L341" s="26">
        <v>0.26017252536783358</v>
      </c>
      <c r="M341" s="26">
        <v>0.82</v>
      </c>
      <c r="N341" s="26">
        <v>7.0046449137493638E-2</v>
      </c>
      <c r="O341" s="268">
        <f t="shared" si="7"/>
        <v>1.0190258577719999E-2</v>
      </c>
      <c r="P341" s="259">
        <v>1.6438356164399999E-3</v>
      </c>
      <c r="Q341" s="259">
        <v>8.5464229612799997E-3</v>
      </c>
      <c r="R341" s="314">
        <v>0</v>
      </c>
      <c r="S341" s="89">
        <v>8.5464229612799997E-3</v>
      </c>
      <c r="T341" s="89">
        <v>0</v>
      </c>
      <c r="U341" s="89">
        <v>1.6438356164399999E-3</v>
      </c>
      <c r="V341" s="89">
        <v>0</v>
      </c>
      <c r="W341" s="102">
        <v>4.9121989583333333E-3</v>
      </c>
      <c r="X341" s="104">
        <v>8.785030308354564</v>
      </c>
      <c r="Y341" s="104">
        <v>17.570060616709128</v>
      </c>
      <c r="Z341" s="104">
        <v>33.333333333333329</v>
      </c>
      <c r="AA341" s="104">
        <v>66.666666666666657</v>
      </c>
      <c r="AB341" s="284">
        <v>1.29</v>
      </c>
      <c r="AC341" s="115">
        <v>82</v>
      </c>
      <c r="AD341" s="115">
        <v>18</v>
      </c>
      <c r="AE341" s="263">
        <v>0</v>
      </c>
      <c r="AF341" s="287">
        <v>0</v>
      </c>
      <c r="AG341" s="130">
        <v>5</v>
      </c>
      <c r="AI341" s="50"/>
    </row>
    <row r="342" spans="1:35" s="53" customFormat="1" ht="15" customHeight="1" x14ac:dyDescent="0.25">
      <c r="A342" s="14" t="s">
        <v>479</v>
      </c>
      <c r="B342" s="8">
        <v>352730</v>
      </c>
      <c r="C342" s="15">
        <v>0</v>
      </c>
      <c r="D342" s="59">
        <v>5</v>
      </c>
      <c r="E342" s="269">
        <v>5</v>
      </c>
      <c r="F342" s="270">
        <v>30</v>
      </c>
      <c r="G342" s="204"/>
      <c r="H342" s="4" t="s">
        <v>1374</v>
      </c>
      <c r="I342" s="1" t="s">
        <v>9</v>
      </c>
      <c r="J342" s="26">
        <v>55.35</v>
      </c>
      <c r="K342" s="26">
        <v>0.18011944063926941</v>
      </c>
      <c r="L342" s="26">
        <v>0.27017916095890415</v>
      </c>
      <c r="M342" s="26">
        <v>0.73</v>
      </c>
      <c r="N342" s="26">
        <v>9.0059720319634745E-2</v>
      </c>
      <c r="O342" s="268">
        <f t="shared" si="7"/>
        <v>0.2307420852823211</v>
      </c>
      <c r="P342" s="259">
        <v>0.18979360729595318</v>
      </c>
      <c r="Q342" s="259">
        <v>4.0948477986367901E-2</v>
      </c>
      <c r="R342" s="314">
        <v>0</v>
      </c>
      <c r="S342" s="89">
        <v>0.14383310504717126</v>
      </c>
      <c r="T342" s="89">
        <v>7.6841400336486607E-2</v>
      </c>
      <c r="U342" s="89">
        <v>9.1178082113430002E-3</v>
      </c>
      <c r="V342" s="89">
        <v>9.4977168732019997E-4</v>
      </c>
      <c r="W342" s="102">
        <v>0.12457387673611113</v>
      </c>
      <c r="X342" s="104">
        <v>307.13640469738027</v>
      </c>
      <c r="Y342" s="104">
        <v>794.94128274616071</v>
      </c>
      <c r="Z342" s="104">
        <v>27.868852459016392</v>
      </c>
      <c r="AA342" s="104">
        <v>72.131147540983605</v>
      </c>
      <c r="AB342" s="284">
        <v>33.74</v>
      </c>
      <c r="AC342" s="115">
        <v>0</v>
      </c>
      <c r="AD342" s="115">
        <v>2279</v>
      </c>
      <c r="AE342" s="263">
        <v>6</v>
      </c>
      <c r="AF342" s="287">
        <v>0</v>
      </c>
      <c r="AG342" s="130">
        <v>32</v>
      </c>
      <c r="AI342" s="50"/>
    </row>
    <row r="343" spans="1:35" s="53" customFormat="1" ht="15" customHeight="1" x14ac:dyDescent="0.25">
      <c r="A343" s="14" t="s">
        <v>480</v>
      </c>
      <c r="B343" s="8">
        <v>352740</v>
      </c>
      <c r="C343" s="15">
        <v>0</v>
      </c>
      <c r="D343" s="59">
        <v>20</v>
      </c>
      <c r="E343" s="269">
        <v>20</v>
      </c>
      <c r="F343" s="270">
        <v>30</v>
      </c>
      <c r="G343" s="204"/>
      <c r="H343" s="4" t="s">
        <v>1375</v>
      </c>
      <c r="I343" s="1" t="s">
        <v>3</v>
      </c>
      <c r="J343" s="26">
        <v>314.45999999999998</v>
      </c>
      <c r="K343" s="26">
        <v>0.72047776255707763</v>
      </c>
      <c r="L343" s="26">
        <v>1.0006635591070523</v>
      </c>
      <c r="M343" s="26">
        <v>2.2999999999999998</v>
      </c>
      <c r="N343" s="26">
        <v>0.28018579654997466</v>
      </c>
      <c r="O343" s="268">
        <f t="shared" si="7"/>
        <v>0.1136981127882897</v>
      </c>
      <c r="P343" s="259">
        <v>5.2150114152753696E-2</v>
      </c>
      <c r="Q343" s="259">
        <v>6.1547998635535998E-2</v>
      </c>
      <c r="R343" s="314">
        <v>0</v>
      </c>
      <c r="S343" s="89">
        <v>5.9608158454847203E-2</v>
      </c>
      <c r="T343" s="89">
        <v>5.4089954333442491E-2</v>
      </c>
      <c r="U343" s="89">
        <v>0</v>
      </c>
      <c r="V343" s="89">
        <v>0</v>
      </c>
      <c r="W343" s="102">
        <v>5.454560185763889E-2</v>
      </c>
      <c r="X343" s="104">
        <v>13.732782626777546</v>
      </c>
      <c r="Y343" s="104">
        <v>82.396695760665281</v>
      </c>
      <c r="Z343" s="104">
        <v>14.285714285714285</v>
      </c>
      <c r="AA343" s="104">
        <v>85.714285714285708</v>
      </c>
      <c r="AB343" s="284">
        <v>12.85</v>
      </c>
      <c r="AC343" s="115">
        <v>777</v>
      </c>
      <c r="AD343" s="115">
        <v>214</v>
      </c>
      <c r="AE343" s="263">
        <v>1</v>
      </c>
      <c r="AF343" s="287">
        <v>0</v>
      </c>
      <c r="AG343" s="130">
        <v>9</v>
      </c>
      <c r="AI343" s="50"/>
    </row>
    <row r="344" spans="1:35" s="53" customFormat="1" ht="15" customHeight="1" x14ac:dyDescent="0.25">
      <c r="A344" s="14" t="s">
        <v>481</v>
      </c>
      <c r="B344" s="8">
        <v>352750</v>
      </c>
      <c r="C344" s="15">
        <v>0</v>
      </c>
      <c r="D344" s="59">
        <v>17</v>
      </c>
      <c r="E344" s="269">
        <v>17</v>
      </c>
      <c r="F344" s="270">
        <v>30</v>
      </c>
      <c r="G344" s="204"/>
      <c r="H344" s="4" t="s">
        <v>1376</v>
      </c>
      <c r="I344" s="1" t="s">
        <v>7</v>
      </c>
      <c r="J344" s="26">
        <v>190.91</v>
      </c>
      <c r="K344" s="26">
        <v>0.73048439814814814</v>
      </c>
      <c r="L344" s="26">
        <v>0.92061047437848809</v>
      </c>
      <c r="M344" s="26">
        <v>1.75</v>
      </c>
      <c r="N344" s="26">
        <v>0.19012607623033995</v>
      </c>
      <c r="O344" s="268">
        <f t="shared" si="7"/>
        <v>0.49824752647833481</v>
      </c>
      <c r="P344" s="259">
        <v>0.4943784246041511</v>
      </c>
      <c r="Q344" s="259">
        <v>3.8691018741837E-3</v>
      </c>
      <c r="R344" s="314">
        <v>0</v>
      </c>
      <c r="S344" s="89">
        <v>3.7397259228899998E-3</v>
      </c>
      <c r="T344" s="89">
        <v>6.0882800608799997E-5</v>
      </c>
      <c r="U344" s="89">
        <v>0.49444691775483601</v>
      </c>
      <c r="V344" s="89">
        <v>0</v>
      </c>
      <c r="W344" s="102">
        <v>4.6356341145833329E-3</v>
      </c>
      <c r="X344" s="104">
        <v>73.332984128647013</v>
      </c>
      <c r="Y344" s="104">
        <v>15.714210884710074</v>
      </c>
      <c r="Z344" s="104">
        <v>82.35294117647058</v>
      </c>
      <c r="AA344" s="104">
        <v>17.647058823529413</v>
      </c>
      <c r="AB344" s="284">
        <v>1.31</v>
      </c>
      <c r="AC344" s="115">
        <v>89</v>
      </c>
      <c r="AD344" s="115">
        <v>12</v>
      </c>
      <c r="AE344" s="263">
        <v>1</v>
      </c>
      <c r="AF344" s="287">
        <v>0</v>
      </c>
      <c r="AG344" s="130">
        <v>7</v>
      </c>
      <c r="AI344" s="50"/>
    </row>
    <row r="345" spans="1:35" s="53" customFormat="1" ht="15" customHeight="1" x14ac:dyDescent="0.25">
      <c r="A345" s="14" t="s">
        <v>482</v>
      </c>
      <c r="B345" s="8">
        <v>352760</v>
      </c>
      <c r="C345" s="15">
        <v>0</v>
      </c>
      <c r="D345" s="59">
        <v>9</v>
      </c>
      <c r="E345" s="269">
        <v>9</v>
      </c>
      <c r="F345" s="270">
        <v>30</v>
      </c>
      <c r="G345" s="204"/>
      <c r="H345" s="4" t="s">
        <v>1377</v>
      </c>
      <c r="I345" s="1" t="s">
        <v>18</v>
      </c>
      <c r="J345" s="26">
        <v>597.62</v>
      </c>
      <c r="K345" s="26">
        <v>1.9613005758498225</v>
      </c>
      <c r="L345" s="26">
        <v>2.9319442281836632</v>
      </c>
      <c r="M345" s="26">
        <v>8.09</v>
      </c>
      <c r="N345" s="26">
        <v>0.97064365233384065</v>
      </c>
      <c r="O345" s="268">
        <f t="shared" si="7"/>
        <v>0.86236769431658611</v>
      </c>
      <c r="P345" s="259">
        <v>0.58247043389744002</v>
      </c>
      <c r="Q345" s="259">
        <v>0.27989726041914603</v>
      </c>
      <c r="R345" s="314">
        <v>0.87357245687468288</v>
      </c>
      <c r="S345" s="89">
        <v>8.1860730593646E-2</v>
      </c>
      <c r="T345" s="89">
        <v>0.19148401826484998</v>
      </c>
      <c r="U345" s="89">
        <v>0.58902294545809009</v>
      </c>
      <c r="V345" s="89">
        <v>0</v>
      </c>
      <c r="W345" s="102">
        <v>3.5584599506944439E-2</v>
      </c>
      <c r="X345" s="104">
        <v>21.882057521122224</v>
      </c>
      <c r="Y345" s="104">
        <v>23.565292715054699</v>
      </c>
      <c r="Z345" s="104">
        <v>48.148148148148145</v>
      </c>
      <c r="AA345" s="104">
        <v>51.851851851851848</v>
      </c>
      <c r="AB345" s="284">
        <v>9.0500000000000007</v>
      </c>
      <c r="AC345" s="115">
        <v>558</v>
      </c>
      <c r="AD345" s="115">
        <v>140</v>
      </c>
      <c r="AE345" s="263">
        <v>2</v>
      </c>
      <c r="AF345" s="287">
        <v>0</v>
      </c>
      <c r="AG345" s="130">
        <v>7</v>
      </c>
      <c r="AI345" s="50"/>
    </row>
    <row r="346" spans="1:35" s="53" customFormat="1" ht="15" customHeight="1" x14ac:dyDescent="0.25">
      <c r="A346" s="14" t="s">
        <v>483</v>
      </c>
      <c r="B346" s="8">
        <v>352770</v>
      </c>
      <c r="C346" s="15">
        <v>0</v>
      </c>
      <c r="D346" s="59">
        <v>20</v>
      </c>
      <c r="E346" s="269">
        <v>20</v>
      </c>
      <c r="F346" s="270">
        <v>30</v>
      </c>
      <c r="G346" s="204"/>
      <c r="H346" s="4" t="s">
        <v>1378</v>
      </c>
      <c r="I346" s="1" t="s">
        <v>3</v>
      </c>
      <c r="J346" s="26">
        <v>167.01</v>
      </c>
      <c r="K346" s="26">
        <v>0.33021897450532722</v>
      </c>
      <c r="L346" s="26">
        <v>0.48031850837138501</v>
      </c>
      <c r="M346" s="26">
        <v>1.1599999999999999</v>
      </c>
      <c r="N346" s="26">
        <v>0.15009953386605779</v>
      </c>
      <c r="O346" s="268">
        <f t="shared" si="7"/>
        <v>1.0823059169122001E-2</v>
      </c>
      <c r="P346" s="259">
        <v>1.3424657795519999E-3</v>
      </c>
      <c r="Q346" s="259">
        <v>9.4805933895700002E-3</v>
      </c>
      <c r="R346" s="314">
        <v>0</v>
      </c>
      <c r="S346" s="89">
        <v>9.4805933895700002E-3</v>
      </c>
      <c r="T346" s="89">
        <v>0</v>
      </c>
      <c r="U346" s="89">
        <v>1.3424657795519999E-3</v>
      </c>
      <c r="V346" s="89">
        <v>0</v>
      </c>
      <c r="W346" s="102">
        <v>1.2585529687500001E-2</v>
      </c>
      <c r="X346" s="104">
        <v>11.975330818513862</v>
      </c>
      <c r="Y346" s="104">
        <v>11.975330818513862</v>
      </c>
      <c r="Z346" s="104">
        <v>50</v>
      </c>
      <c r="AA346" s="104">
        <v>50</v>
      </c>
      <c r="AB346" s="284">
        <v>3.54</v>
      </c>
      <c r="AC346" s="115">
        <v>240</v>
      </c>
      <c r="AD346" s="115">
        <v>33</v>
      </c>
      <c r="AE346" s="263">
        <v>0</v>
      </c>
      <c r="AF346" s="287">
        <v>0</v>
      </c>
      <c r="AG346" s="130">
        <v>2</v>
      </c>
      <c r="AI346" s="50"/>
    </row>
    <row r="347" spans="1:35" s="53" customFormat="1" ht="15" customHeight="1" x14ac:dyDescent="0.25">
      <c r="A347" s="14" t="s">
        <v>484</v>
      </c>
      <c r="B347" s="8">
        <v>352780</v>
      </c>
      <c r="C347" s="15">
        <v>0</v>
      </c>
      <c r="D347" s="59">
        <v>17</v>
      </c>
      <c r="E347" s="269">
        <v>17</v>
      </c>
      <c r="F347" s="270">
        <v>30</v>
      </c>
      <c r="G347" s="204"/>
      <c r="H347" s="4" t="s">
        <v>1379</v>
      </c>
      <c r="I347" s="1" t="s">
        <v>7</v>
      </c>
      <c r="J347" s="26">
        <v>155.03</v>
      </c>
      <c r="K347" s="26">
        <v>0.5403583219178083</v>
      </c>
      <c r="L347" s="26">
        <v>0.68045122019279558</v>
      </c>
      <c r="M347" s="26">
        <v>1.34</v>
      </c>
      <c r="N347" s="26">
        <v>0.14009289827498728</v>
      </c>
      <c r="O347" s="268">
        <f t="shared" si="7"/>
        <v>2.3897107928535E-2</v>
      </c>
      <c r="P347" s="259">
        <v>9.2821916815299995E-3</v>
      </c>
      <c r="Q347" s="259">
        <v>1.4614916247004998E-2</v>
      </c>
      <c r="R347" s="314">
        <v>0</v>
      </c>
      <c r="S347" s="89">
        <v>2.0012785223570001E-2</v>
      </c>
      <c r="T347" s="89">
        <v>6.92541856925E-4</v>
      </c>
      <c r="U347" s="89">
        <v>3.1917808480400002E-3</v>
      </c>
      <c r="V347" s="89">
        <v>0</v>
      </c>
      <c r="W347" s="102">
        <v>1.0003278124999999E-2</v>
      </c>
      <c r="X347" s="104">
        <v>29.112521944897743</v>
      </c>
      <c r="Y347" s="104">
        <v>29.112521944897743</v>
      </c>
      <c r="Z347" s="104">
        <v>50</v>
      </c>
      <c r="AA347" s="104">
        <v>50</v>
      </c>
      <c r="AB347" s="284">
        <v>2.83</v>
      </c>
      <c r="AC347" s="115">
        <v>177</v>
      </c>
      <c r="AD347" s="115">
        <v>41</v>
      </c>
      <c r="AE347" s="263">
        <v>0</v>
      </c>
      <c r="AF347" s="287">
        <v>0</v>
      </c>
      <c r="AG347" s="130">
        <v>2</v>
      </c>
      <c r="AI347" s="50"/>
    </row>
    <row r="348" spans="1:35" s="53" customFormat="1" ht="15" customHeight="1" x14ac:dyDescent="0.25">
      <c r="A348" s="14" t="s">
        <v>485</v>
      </c>
      <c r="B348" s="8">
        <v>352790</v>
      </c>
      <c r="C348" s="15">
        <v>0</v>
      </c>
      <c r="D348" s="59">
        <v>21</v>
      </c>
      <c r="E348" s="269">
        <v>21</v>
      </c>
      <c r="F348" s="270">
        <v>30</v>
      </c>
      <c r="G348" s="204"/>
      <c r="H348" s="4" t="s">
        <v>1380</v>
      </c>
      <c r="I348" s="1" t="s">
        <v>4</v>
      </c>
      <c r="J348" s="26">
        <v>474.63</v>
      </c>
      <c r="K348" s="26">
        <v>1.5410218810248604</v>
      </c>
      <c r="L348" s="26">
        <v>1.9713072114408929</v>
      </c>
      <c r="M348" s="26">
        <v>3.97</v>
      </c>
      <c r="N348" s="26">
        <v>0.43028533041603256</v>
      </c>
      <c r="O348" s="268">
        <f t="shared" si="7"/>
        <v>1.4363789660754E-2</v>
      </c>
      <c r="P348" s="259">
        <v>1.4232967742510001E-2</v>
      </c>
      <c r="Q348" s="259">
        <v>1.30821918244E-4</v>
      </c>
      <c r="R348" s="314">
        <v>0</v>
      </c>
      <c r="S348" s="89">
        <v>9.9372143614840005E-3</v>
      </c>
      <c r="T348" s="89">
        <v>2.4539726118E-3</v>
      </c>
      <c r="U348" s="89">
        <v>1.9726026874700001E-3</v>
      </c>
      <c r="V348" s="89">
        <v>0</v>
      </c>
      <c r="W348" s="102">
        <v>5.7224783854166652E-3</v>
      </c>
      <c r="X348" s="104">
        <v>15.796845926707256</v>
      </c>
      <c r="Y348" s="104">
        <v>3.949211481676814</v>
      </c>
      <c r="Z348" s="104">
        <v>80</v>
      </c>
      <c r="AA348" s="104">
        <v>20</v>
      </c>
      <c r="AB348" s="284">
        <v>1.52</v>
      </c>
      <c r="AC348" s="115">
        <v>108</v>
      </c>
      <c r="AD348" s="115">
        <v>9</v>
      </c>
      <c r="AE348" s="263">
        <v>0</v>
      </c>
      <c r="AF348" s="287">
        <v>0</v>
      </c>
      <c r="AG348" s="130">
        <v>3</v>
      </c>
      <c r="AI348" s="50"/>
    </row>
    <row r="349" spans="1:35" s="53" customFormat="1" ht="15" customHeight="1" x14ac:dyDescent="0.25">
      <c r="A349" s="14" t="s">
        <v>486</v>
      </c>
      <c r="B349" s="8">
        <v>352800</v>
      </c>
      <c r="C349" s="15">
        <v>0</v>
      </c>
      <c r="D349" s="59">
        <v>13</v>
      </c>
      <c r="E349" s="269">
        <v>13</v>
      </c>
      <c r="F349" s="270">
        <v>30</v>
      </c>
      <c r="G349" s="204"/>
      <c r="H349" s="4" t="s">
        <v>1381</v>
      </c>
      <c r="I349" s="1" t="s">
        <v>10</v>
      </c>
      <c r="J349" s="26">
        <v>226.18</v>
      </c>
      <c r="K349" s="26">
        <v>0.76050430492135979</v>
      </c>
      <c r="L349" s="26">
        <v>0.940623745560629</v>
      </c>
      <c r="M349" s="26">
        <v>1.83</v>
      </c>
      <c r="N349" s="26">
        <v>0.18011944063926921</v>
      </c>
      <c r="O349" s="268">
        <f t="shared" si="7"/>
        <v>0.60988216127123063</v>
      </c>
      <c r="P349" s="259">
        <v>0.53184563159358378</v>
      </c>
      <c r="Q349" s="259">
        <v>7.803652967764689E-2</v>
      </c>
      <c r="R349" s="314">
        <v>0</v>
      </c>
      <c r="S349" s="89">
        <v>4.9150684930389779E-2</v>
      </c>
      <c r="T349" s="89">
        <v>0.50120133934731093</v>
      </c>
      <c r="U349" s="89">
        <v>5.9530136993529999E-2</v>
      </c>
      <c r="V349" s="89">
        <v>0</v>
      </c>
      <c r="W349" s="102">
        <v>4.8825219444444443E-2</v>
      </c>
      <c r="X349" s="104">
        <v>57.476346272880001</v>
      </c>
      <c r="Y349" s="104">
        <v>66.318861084092305</v>
      </c>
      <c r="Z349" s="104">
        <v>46.428571428571431</v>
      </c>
      <c r="AA349" s="104">
        <v>53.571428571428569</v>
      </c>
      <c r="AB349" s="284">
        <v>11.56</v>
      </c>
      <c r="AC349" s="115">
        <v>766</v>
      </c>
      <c r="AD349" s="115">
        <v>125</v>
      </c>
      <c r="AE349" s="263">
        <v>1</v>
      </c>
      <c r="AF349" s="287">
        <v>0</v>
      </c>
      <c r="AG349" s="130">
        <v>7</v>
      </c>
      <c r="AI349" s="50"/>
    </row>
    <row r="350" spans="1:35" s="53" customFormat="1" ht="15" customHeight="1" x14ac:dyDescent="0.25">
      <c r="A350" s="14" t="s">
        <v>487</v>
      </c>
      <c r="B350" s="8">
        <v>352810</v>
      </c>
      <c r="C350" s="15">
        <v>0</v>
      </c>
      <c r="D350" s="59">
        <v>19</v>
      </c>
      <c r="E350" s="269">
        <v>19</v>
      </c>
      <c r="F350" s="270">
        <v>30</v>
      </c>
      <c r="G350" s="204"/>
      <c r="H350" s="4" t="s">
        <v>1382</v>
      </c>
      <c r="I350" s="1" t="s">
        <v>2</v>
      </c>
      <c r="J350" s="26">
        <v>248.65</v>
      </c>
      <c r="K350" s="26">
        <v>0.43028533041603245</v>
      </c>
      <c r="L350" s="26">
        <v>0.57037822869101984</v>
      </c>
      <c r="M350" s="26">
        <v>1.8</v>
      </c>
      <c r="N350" s="26">
        <v>0.14009289827498739</v>
      </c>
      <c r="O350" s="268">
        <f t="shared" si="7"/>
        <v>5.6245433835165996E-3</v>
      </c>
      <c r="P350" s="259">
        <v>3.7762557085813E-3</v>
      </c>
      <c r="Q350" s="259">
        <v>1.8482876749352998E-3</v>
      </c>
      <c r="R350" s="314">
        <v>0</v>
      </c>
      <c r="S350" s="89">
        <v>1.1507990915487001E-3</v>
      </c>
      <c r="T350" s="89">
        <v>6.9748858338659989E-4</v>
      </c>
      <c r="U350" s="89">
        <v>3.7762557085813E-3</v>
      </c>
      <c r="V350" s="89">
        <v>0</v>
      </c>
      <c r="W350" s="102">
        <v>1.7459965104166669E-2</v>
      </c>
      <c r="X350" s="104">
        <v>16.086869093102756</v>
      </c>
      <c r="Y350" s="104">
        <v>40.217172732756886</v>
      </c>
      <c r="Z350" s="104">
        <v>28.571428571428569</v>
      </c>
      <c r="AA350" s="104">
        <v>71.428571428571431</v>
      </c>
      <c r="AB350" s="284">
        <v>4.97</v>
      </c>
      <c r="AC350" s="115">
        <v>221</v>
      </c>
      <c r="AD350" s="115">
        <v>162</v>
      </c>
      <c r="AE350" s="263">
        <v>1</v>
      </c>
      <c r="AF350" s="287">
        <v>0</v>
      </c>
      <c r="AG350" s="130">
        <v>2</v>
      </c>
      <c r="AI350" s="50"/>
    </row>
    <row r="351" spans="1:35" s="53" customFormat="1" ht="15" customHeight="1" x14ac:dyDescent="0.25">
      <c r="A351" s="14" t="s">
        <v>488</v>
      </c>
      <c r="B351" s="8">
        <v>352820</v>
      </c>
      <c r="C351" s="15">
        <v>0</v>
      </c>
      <c r="D351" s="59">
        <v>15</v>
      </c>
      <c r="E351" s="269">
        <v>15</v>
      </c>
      <c r="F351" s="270">
        <v>30</v>
      </c>
      <c r="G351" s="204"/>
      <c r="H351" s="4" t="s">
        <v>1383</v>
      </c>
      <c r="I351" s="1" t="s">
        <v>17</v>
      </c>
      <c r="J351" s="26">
        <v>329.1</v>
      </c>
      <c r="K351" s="26">
        <v>0.5403583219178083</v>
      </c>
      <c r="L351" s="26">
        <v>0.80053084728564183</v>
      </c>
      <c r="M351" s="26">
        <v>2.52</v>
      </c>
      <c r="N351" s="26">
        <v>0.26017252536783353</v>
      </c>
      <c r="O351" s="268">
        <f t="shared" si="7"/>
        <v>3.7470471471039997E-2</v>
      </c>
      <c r="P351" s="259">
        <v>2.9888279512759998E-2</v>
      </c>
      <c r="Q351" s="259">
        <v>7.5821919582799999E-3</v>
      </c>
      <c r="R351" s="314">
        <v>0</v>
      </c>
      <c r="S351" s="89">
        <v>7.5821919582799999E-3</v>
      </c>
      <c r="T351" s="89">
        <v>0</v>
      </c>
      <c r="U351" s="89">
        <v>2.9888279512759998E-2</v>
      </c>
      <c r="V351" s="89">
        <v>0</v>
      </c>
      <c r="W351" s="102">
        <v>7.2274489583333346E-3</v>
      </c>
      <c r="X351" s="104">
        <v>18.231540565177756</v>
      </c>
      <c r="Y351" s="104">
        <v>9.115770282588878</v>
      </c>
      <c r="Z351" s="104">
        <v>66.666666666666657</v>
      </c>
      <c r="AA351" s="104">
        <v>33.333333333333329</v>
      </c>
      <c r="AB351" s="284">
        <v>1.99</v>
      </c>
      <c r="AC351" s="115">
        <v>118</v>
      </c>
      <c r="AD351" s="115">
        <v>35</v>
      </c>
      <c r="AE351" s="263">
        <v>1</v>
      </c>
      <c r="AF351" s="287">
        <v>0</v>
      </c>
      <c r="AG351" s="130">
        <v>4</v>
      </c>
      <c r="AI351" s="50"/>
    </row>
    <row r="352" spans="1:35" s="53" customFormat="1" ht="15" customHeight="1" x14ac:dyDescent="0.25">
      <c r="A352" s="14" t="s">
        <v>489</v>
      </c>
      <c r="B352" s="8">
        <v>352830</v>
      </c>
      <c r="C352" s="15">
        <v>0</v>
      </c>
      <c r="D352" s="59">
        <v>19</v>
      </c>
      <c r="E352" s="269">
        <v>19</v>
      </c>
      <c r="F352" s="270">
        <v>30</v>
      </c>
      <c r="G352" s="204"/>
      <c r="H352" s="4" t="s">
        <v>1384</v>
      </c>
      <c r="I352" s="1" t="s">
        <v>2</v>
      </c>
      <c r="J352" s="26">
        <v>312.08</v>
      </c>
      <c r="K352" s="26">
        <v>0.55036495750887882</v>
      </c>
      <c r="L352" s="26">
        <v>0.74049103373921865</v>
      </c>
      <c r="M352" s="26">
        <v>2.33</v>
      </c>
      <c r="N352" s="26">
        <v>0.19012607623033984</v>
      </c>
      <c r="O352" s="268">
        <f t="shared" ref="O352:O415" si="8">SUM(P352:Q352)</f>
        <v>5.0078767037313898E-2</v>
      </c>
      <c r="P352" s="259">
        <v>4.6746575342499999E-2</v>
      </c>
      <c r="Q352" s="259">
        <v>3.3321916948139E-3</v>
      </c>
      <c r="R352" s="314">
        <v>0</v>
      </c>
      <c r="S352" s="89">
        <v>3.3321916948139E-3</v>
      </c>
      <c r="T352" s="89">
        <v>0</v>
      </c>
      <c r="U352" s="89">
        <v>4.6746575342499999E-2</v>
      </c>
      <c r="V352" s="89">
        <v>0</v>
      </c>
      <c r="W352" s="102">
        <v>6.8421093749999997E-3</v>
      </c>
      <c r="X352" s="104">
        <v>11.763240044252369</v>
      </c>
      <c r="Y352" s="104">
        <v>23.526480088504737</v>
      </c>
      <c r="Z352" s="104">
        <v>33.333333333333329</v>
      </c>
      <c r="AA352" s="104">
        <v>66.666666666666657</v>
      </c>
      <c r="AB352" s="284">
        <v>1.87</v>
      </c>
      <c r="AC352" s="115">
        <v>95</v>
      </c>
      <c r="AD352" s="115">
        <v>49</v>
      </c>
      <c r="AE352" s="263">
        <v>1</v>
      </c>
      <c r="AF352" s="287">
        <v>0</v>
      </c>
      <c r="AG352" s="130">
        <v>0</v>
      </c>
      <c r="AI352" s="50"/>
    </row>
    <row r="353" spans="1:35" s="53" customFormat="1" ht="15" customHeight="1" x14ac:dyDescent="0.25">
      <c r="A353" s="14" t="s">
        <v>490</v>
      </c>
      <c r="B353" s="8">
        <v>352840</v>
      </c>
      <c r="C353" s="15">
        <v>0</v>
      </c>
      <c r="D353" s="59">
        <v>10</v>
      </c>
      <c r="E353" s="269">
        <v>10</v>
      </c>
      <c r="F353" s="270">
        <v>30</v>
      </c>
      <c r="G353" s="204"/>
      <c r="H353" s="4" t="s">
        <v>1385</v>
      </c>
      <c r="I353" s="1" t="s">
        <v>54</v>
      </c>
      <c r="J353" s="26">
        <v>209.76</v>
      </c>
      <c r="K353" s="26">
        <v>0.38025215246067989</v>
      </c>
      <c r="L353" s="26">
        <v>0.67044458460172507</v>
      </c>
      <c r="M353" s="26">
        <v>1.86</v>
      </c>
      <c r="N353" s="26">
        <v>0.29019243214104518</v>
      </c>
      <c r="O353" s="268">
        <f t="shared" si="8"/>
        <v>0.26741263346178901</v>
      </c>
      <c r="P353" s="259">
        <v>0.1677914763513228</v>
      </c>
      <c r="Q353" s="259">
        <v>9.9621157110466194E-2</v>
      </c>
      <c r="R353" s="314">
        <v>0</v>
      </c>
      <c r="S353" s="89">
        <v>0.21260289221764822</v>
      </c>
      <c r="T353" s="89">
        <v>7.4232876885059985E-3</v>
      </c>
      <c r="U353" s="89">
        <v>3.6350837068472398E-2</v>
      </c>
      <c r="V353" s="89">
        <v>1.1035616487162381E-2</v>
      </c>
      <c r="W353" s="102">
        <v>0.13419600691203704</v>
      </c>
      <c r="X353" s="104">
        <v>90.588769021829719</v>
      </c>
      <c r="Y353" s="104">
        <v>309.90894665362799</v>
      </c>
      <c r="Z353" s="104">
        <v>22.61904761904762</v>
      </c>
      <c r="AA353" s="104">
        <v>77.38095238095238</v>
      </c>
      <c r="AB353" s="284">
        <v>29.54</v>
      </c>
      <c r="AC353" s="115">
        <v>0</v>
      </c>
      <c r="AD353" s="115">
        <v>1995</v>
      </c>
      <c r="AE353" s="263">
        <v>7</v>
      </c>
      <c r="AF353" s="287">
        <v>1</v>
      </c>
      <c r="AG353" s="130">
        <v>49</v>
      </c>
      <c r="AI353" s="50"/>
    </row>
    <row r="354" spans="1:35" s="53" customFormat="1" ht="15" customHeight="1" x14ac:dyDescent="0.25">
      <c r="A354" s="14" t="s">
        <v>491</v>
      </c>
      <c r="B354" s="8">
        <v>352850</v>
      </c>
      <c r="C354" s="15">
        <v>0</v>
      </c>
      <c r="D354" s="59">
        <v>6</v>
      </c>
      <c r="E354" s="269">
        <v>6</v>
      </c>
      <c r="F354" s="270">
        <v>30</v>
      </c>
      <c r="G354" s="204"/>
      <c r="H354" s="4" t="s">
        <v>1386</v>
      </c>
      <c r="I354" s="1" t="s">
        <v>16</v>
      </c>
      <c r="J354" s="26">
        <v>321.48</v>
      </c>
      <c r="K354" s="26">
        <v>1.090723279426687</v>
      </c>
      <c r="L354" s="26">
        <v>1.7211413216641298</v>
      </c>
      <c r="M354" s="26">
        <v>4.63</v>
      </c>
      <c r="N354" s="26">
        <v>0.6304180422374428</v>
      </c>
      <c r="O354" s="268">
        <f t="shared" si="8"/>
        <v>0.39918573072119945</v>
      </c>
      <c r="P354" s="259">
        <v>0.33114589057358818</v>
      </c>
      <c r="Q354" s="259">
        <v>6.8039840147611275E-2</v>
      </c>
      <c r="R354" s="314">
        <v>0</v>
      </c>
      <c r="S354" s="89">
        <v>0.38424044923454592</v>
      </c>
      <c r="T354" s="89">
        <v>5.7598934048935591E-3</v>
      </c>
      <c r="U354" s="89">
        <v>2.6301369928330002E-3</v>
      </c>
      <c r="V354" s="89">
        <v>6.5552510889269992E-3</v>
      </c>
      <c r="W354" s="102">
        <v>0.20942919820601849</v>
      </c>
      <c r="X354" s="104">
        <v>57.246163569634909</v>
      </c>
      <c r="Y354" s="104">
        <v>214.67311338613092</v>
      </c>
      <c r="Z354" s="104">
        <v>21.052631578947366</v>
      </c>
      <c r="AA354" s="104">
        <v>78.94736842105263</v>
      </c>
      <c r="AB354" s="284">
        <v>64.55</v>
      </c>
      <c r="AC354" s="115">
        <v>991</v>
      </c>
      <c r="AD354" s="115">
        <v>3362</v>
      </c>
      <c r="AE354" s="263">
        <v>5</v>
      </c>
      <c r="AF354" s="287">
        <v>1</v>
      </c>
      <c r="AG354" s="130">
        <v>30</v>
      </c>
      <c r="AI354" s="50"/>
    </row>
    <row r="355" spans="1:35" s="53" customFormat="1" ht="15" customHeight="1" x14ac:dyDescent="0.25">
      <c r="A355" s="14" t="s">
        <v>492</v>
      </c>
      <c r="B355" s="8">
        <v>352860</v>
      </c>
      <c r="C355" s="15">
        <v>0</v>
      </c>
      <c r="D355" s="59">
        <v>14</v>
      </c>
      <c r="E355" s="269">
        <v>14</v>
      </c>
      <c r="F355" s="270">
        <v>30</v>
      </c>
      <c r="G355" s="204"/>
      <c r="H355" s="4" t="s">
        <v>1387</v>
      </c>
      <c r="I355" s="1" t="s">
        <v>8</v>
      </c>
      <c r="J355" s="26">
        <v>228.87</v>
      </c>
      <c r="K355" s="26">
        <v>0.85056402524099439</v>
      </c>
      <c r="L355" s="26">
        <v>1.1407564573820397</v>
      </c>
      <c r="M355" s="26">
        <v>2.4500000000000002</v>
      </c>
      <c r="N355" s="26">
        <v>0.29019243214104529</v>
      </c>
      <c r="O355" s="268">
        <f t="shared" si="8"/>
        <v>3.9407914422182604E-2</v>
      </c>
      <c r="P355" s="259">
        <v>2.9823439553080002E-2</v>
      </c>
      <c r="Q355" s="259">
        <v>9.5844748691025997E-3</v>
      </c>
      <c r="R355" s="314">
        <v>0</v>
      </c>
      <c r="S355" s="89">
        <v>9.5365296658005E-3</v>
      </c>
      <c r="T355" s="89">
        <v>1.6554794518382099E-2</v>
      </c>
      <c r="U355" s="89">
        <v>1.3316590238E-2</v>
      </c>
      <c r="V355" s="89">
        <v>0</v>
      </c>
      <c r="W355" s="102">
        <v>2.1443703125000005E-2</v>
      </c>
      <c r="X355" s="104">
        <v>16.817908435435697</v>
      </c>
      <c r="Y355" s="104">
        <v>28.029847392392828</v>
      </c>
      <c r="Z355" s="104">
        <v>37.5</v>
      </c>
      <c r="AA355" s="104">
        <v>62.5</v>
      </c>
      <c r="AB355" s="284">
        <v>5.81</v>
      </c>
      <c r="AC355" s="115">
        <v>390</v>
      </c>
      <c r="AD355" s="115">
        <v>58</v>
      </c>
      <c r="AE355" s="263">
        <v>0</v>
      </c>
      <c r="AF355" s="287">
        <v>0</v>
      </c>
      <c r="AG355" s="130">
        <v>5</v>
      </c>
      <c r="AI355" s="50"/>
    </row>
    <row r="356" spans="1:35" s="53" customFormat="1" ht="15" customHeight="1" x14ac:dyDescent="0.25">
      <c r="A356" s="14" t="s">
        <v>493</v>
      </c>
      <c r="B356" s="8">
        <v>352870</v>
      </c>
      <c r="C356" s="15">
        <v>0</v>
      </c>
      <c r="D356" s="59">
        <v>22</v>
      </c>
      <c r="E356" s="269">
        <v>22</v>
      </c>
      <c r="F356" s="270">
        <v>30</v>
      </c>
      <c r="G356" s="204"/>
      <c r="H356" s="4" t="s">
        <v>1388</v>
      </c>
      <c r="I356" s="1" t="s">
        <v>5</v>
      </c>
      <c r="J356" s="26">
        <v>917.12</v>
      </c>
      <c r="K356" s="26">
        <v>2.511665533358701</v>
      </c>
      <c r="L356" s="26">
        <v>3.4723025501014715</v>
      </c>
      <c r="M356" s="26">
        <v>6.79</v>
      </c>
      <c r="N356" s="26">
        <v>0.96063701674277047</v>
      </c>
      <c r="O356" s="268">
        <f t="shared" si="8"/>
        <v>0.15709318869014202</v>
      </c>
      <c r="P356" s="259">
        <v>0.14531773211573001</v>
      </c>
      <c r="Q356" s="259">
        <v>1.1775456574412001E-2</v>
      </c>
      <c r="R356" s="314">
        <v>0</v>
      </c>
      <c r="S356" s="89">
        <v>1.1160159786000001E-2</v>
      </c>
      <c r="T356" s="89">
        <v>3.16590563166E-3</v>
      </c>
      <c r="U356" s="89">
        <v>0.142767123272482</v>
      </c>
      <c r="V356" s="89">
        <v>0</v>
      </c>
      <c r="W356" s="102">
        <v>5.6138088541666667E-3</v>
      </c>
      <c r="X356" s="104">
        <v>5.4518492672714585</v>
      </c>
      <c r="Y356" s="104">
        <v>5.4518492672714585</v>
      </c>
      <c r="Z356" s="104">
        <v>50</v>
      </c>
      <c r="AA356" s="104">
        <v>50</v>
      </c>
      <c r="AB356" s="284">
        <v>1.69</v>
      </c>
      <c r="AC356" s="115">
        <v>106</v>
      </c>
      <c r="AD356" s="115">
        <v>25</v>
      </c>
      <c r="AE356" s="263">
        <v>0</v>
      </c>
      <c r="AF356" s="287">
        <v>1</v>
      </c>
      <c r="AG356" s="130">
        <v>3</v>
      </c>
      <c r="AI356" s="50"/>
    </row>
    <row r="357" spans="1:35" s="53" customFormat="1" ht="15" customHeight="1" x14ac:dyDescent="0.25">
      <c r="A357" s="14" t="s">
        <v>494</v>
      </c>
      <c r="B357" s="8">
        <v>352880</v>
      </c>
      <c r="C357" s="15">
        <v>0</v>
      </c>
      <c r="D357" s="59">
        <v>17</v>
      </c>
      <c r="E357" s="269">
        <v>17</v>
      </c>
      <c r="F357" s="270">
        <v>30</v>
      </c>
      <c r="G357" s="204"/>
      <c r="H357" s="4" t="s">
        <v>1389</v>
      </c>
      <c r="I357" s="1" t="s">
        <v>7</v>
      </c>
      <c r="J357" s="26">
        <v>533.02</v>
      </c>
      <c r="K357" s="26">
        <v>2.0813802029426687</v>
      </c>
      <c r="L357" s="26">
        <v>2.621738524860477</v>
      </c>
      <c r="M357" s="26">
        <v>4.96</v>
      </c>
      <c r="N357" s="26">
        <v>0.5403583219178083</v>
      </c>
      <c r="O357" s="268">
        <f t="shared" si="8"/>
        <v>0.24171191013228488</v>
      </c>
      <c r="P357" s="259">
        <v>0.1648496955598589</v>
      </c>
      <c r="Q357" s="259">
        <v>7.6862214572425994E-2</v>
      </c>
      <c r="R357" s="314">
        <v>0.27067665525114154</v>
      </c>
      <c r="S357" s="89">
        <v>3.3711529597336004E-2</v>
      </c>
      <c r="T357" s="89">
        <v>0.12054794520548999</v>
      </c>
      <c r="U357" s="89">
        <v>8.3689878251829899E-2</v>
      </c>
      <c r="V357" s="89">
        <v>3.7625570776290002E-3</v>
      </c>
      <c r="W357" s="102">
        <v>3.6827824250000002E-2</v>
      </c>
      <c r="X357" s="104">
        <v>18.761022100484038</v>
      </c>
      <c r="Y357" s="104">
        <v>22.513226520580844</v>
      </c>
      <c r="Z357" s="104">
        <v>45.454545454545453</v>
      </c>
      <c r="AA357" s="104">
        <v>54.54545454545454</v>
      </c>
      <c r="AB357" s="284">
        <v>8.83</v>
      </c>
      <c r="AC357" s="115">
        <v>575</v>
      </c>
      <c r="AD357" s="115">
        <v>106</v>
      </c>
      <c r="AE357" s="263">
        <v>0</v>
      </c>
      <c r="AF357" s="287">
        <v>0</v>
      </c>
      <c r="AG357" s="130">
        <v>4</v>
      </c>
      <c r="AI357" s="50"/>
    </row>
    <row r="358" spans="1:35" s="53" customFormat="1" ht="15" customHeight="1" x14ac:dyDescent="0.25">
      <c r="A358" s="14" t="s">
        <v>495</v>
      </c>
      <c r="B358" s="8">
        <v>352885</v>
      </c>
      <c r="C358" s="15">
        <v>0</v>
      </c>
      <c r="D358" s="59">
        <v>16</v>
      </c>
      <c r="E358" s="269">
        <v>16</v>
      </c>
      <c r="F358" s="270">
        <v>30</v>
      </c>
      <c r="G358" s="204"/>
      <c r="H358" s="4" t="s">
        <v>1390</v>
      </c>
      <c r="I358" s="1" t="s">
        <v>0</v>
      </c>
      <c r="J358" s="26">
        <v>113.35</v>
      </c>
      <c r="K358" s="26">
        <v>0.27017916095890415</v>
      </c>
      <c r="L358" s="26">
        <v>0.3502322456874683</v>
      </c>
      <c r="M358" s="26">
        <v>0.86</v>
      </c>
      <c r="N358" s="26">
        <v>8.005308472856415E-2</v>
      </c>
      <c r="O358" s="268">
        <f t="shared" si="8"/>
        <v>0.16081269387893699</v>
      </c>
      <c r="P358" s="259">
        <v>0.10781041090455999</v>
      </c>
      <c r="Q358" s="259">
        <v>5.3002282974377007E-2</v>
      </c>
      <c r="R358" s="314">
        <v>0</v>
      </c>
      <c r="S358" s="89">
        <v>2.1872146118726999E-2</v>
      </c>
      <c r="T358" s="89">
        <v>0.10921232863647999</v>
      </c>
      <c r="U358" s="89">
        <v>2.9728219123729999E-2</v>
      </c>
      <c r="V358" s="89">
        <v>0</v>
      </c>
      <c r="W358" s="102">
        <v>6.1968577412784883E-3</v>
      </c>
      <c r="X358" s="104">
        <v>26.46669607410675</v>
      </c>
      <c r="Y358" s="104">
        <v>97.044552271724754</v>
      </c>
      <c r="Z358" s="104">
        <v>21.428571428571427</v>
      </c>
      <c r="AA358" s="104">
        <v>78.571428571428569</v>
      </c>
      <c r="AB358" s="284">
        <v>1.69</v>
      </c>
      <c r="AC358" s="115">
        <v>88</v>
      </c>
      <c r="AD358" s="115">
        <v>42</v>
      </c>
      <c r="AE358" s="263">
        <v>1</v>
      </c>
      <c r="AF358" s="287">
        <v>0</v>
      </c>
      <c r="AG358" s="130">
        <v>1</v>
      </c>
      <c r="AI358" s="50"/>
    </row>
    <row r="359" spans="1:35" s="53" customFormat="1" ht="15" customHeight="1" x14ac:dyDescent="0.25">
      <c r="A359" s="14" t="s">
        <v>496</v>
      </c>
      <c r="B359" s="8">
        <v>352890</v>
      </c>
      <c r="C359" s="15">
        <v>0</v>
      </c>
      <c r="D359" s="59">
        <v>21</v>
      </c>
      <c r="E359" s="269">
        <v>21</v>
      </c>
      <c r="F359" s="270">
        <v>30</v>
      </c>
      <c r="G359" s="204"/>
      <c r="H359" s="4" t="s">
        <v>1391</v>
      </c>
      <c r="I359" s="1" t="s">
        <v>4</v>
      </c>
      <c r="J359" s="26">
        <v>186.1</v>
      </c>
      <c r="K359" s="26">
        <v>0.51033841514459666</v>
      </c>
      <c r="L359" s="26">
        <v>0.66043794901065445</v>
      </c>
      <c r="M359" s="26">
        <v>1.43</v>
      </c>
      <c r="N359" s="26">
        <v>0.15009953386605779</v>
      </c>
      <c r="O359" s="268">
        <f t="shared" si="8"/>
        <v>1.915981742345E-2</v>
      </c>
      <c r="P359" s="259">
        <v>0</v>
      </c>
      <c r="Q359" s="259">
        <v>1.915981742345E-2</v>
      </c>
      <c r="R359" s="314">
        <v>0</v>
      </c>
      <c r="S359" s="89">
        <v>1.915981742345E-2</v>
      </c>
      <c r="T359" s="89">
        <v>0</v>
      </c>
      <c r="U359" s="89">
        <v>0</v>
      </c>
      <c r="V359" s="89">
        <v>0</v>
      </c>
      <c r="W359" s="102">
        <v>8.4691406249999997E-3</v>
      </c>
      <c r="X359" s="104">
        <v>0</v>
      </c>
      <c r="Y359" s="104">
        <v>37.614185921547559</v>
      </c>
      <c r="Z359" s="104">
        <v>0</v>
      </c>
      <c r="AA359" s="104">
        <v>100</v>
      </c>
      <c r="AB359" s="284">
        <v>2.2799999999999998</v>
      </c>
      <c r="AC359" s="115">
        <v>146</v>
      </c>
      <c r="AD359" s="115">
        <v>30</v>
      </c>
      <c r="AE359" s="263">
        <v>0</v>
      </c>
      <c r="AF359" s="287">
        <v>0</v>
      </c>
      <c r="AG359" s="130">
        <v>0</v>
      </c>
      <c r="AI359" s="50"/>
    </row>
    <row r="360" spans="1:35" s="53" customFormat="1" ht="15" customHeight="1" x14ac:dyDescent="0.25">
      <c r="A360" s="14" t="s">
        <v>497</v>
      </c>
      <c r="B360" s="8">
        <v>352900</v>
      </c>
      <c r="C360" s="15">
        <v>0</v>
      </c>
      <c r="D360" s="59">
        <v>21</v>
      </c>
      <c r="E360" s="269">
        <v>21</v>
      </c>
      <c r="F360" s="270">
        <v>30</v>
      </c>
      <c r="G360" s="204"/>
      <c r="H360" s="4" t="s">
        <v>1392</v>
      </c>
      <c r="I360" s="1" t="s">
        <v>4</v>
      </c>
      <c r="J360" s="26">
        <v>1170.05</v>
      </c>
      <c r="K360" s="26">
        <v>2.8819110502283105</v>
      </c>
      <c r="L360" s="26">
        <v>3.9125945161085749</v>
      </c>
      <c r="M360" s="26">
        <v>8.82</v>
      </c>
      <c r="N360" s="26">
        <v>1.0306834658802644</v>
      </c>
      <c r="O360" s="268">
        <f t="shared" si="8"/>
        <v>0.75962270166139145</v>
      </c>
      <c r="P360" s="259">
        <v>0.44435631670692788</v>
      </c>
      <c r="Q360" s="259">
        <v>0.31526638495446363</v>
      </c>
      <c r="R360" s="314">
        <v>0</v>
      </c>
      <c r="S360" s="89">
        <v>0.62661063913878523</v>
      </c>
      <c r="T360" s="89">
        <v>0.1088385464711774</v>
      </c>
      <c r="U360" s="89">
        <v>2.2621004635903996E-2</v>
      </c>
      <c r="V360" s="89">
        <v>1.552511415525E-3</v>
      </c>
      <c r="W360" s="102">
        <v>0.74193333229166669</v>
      </c>
      <c r="X360" s="104">
        <v>42.850080384803064</v>
      </c>
      <c r="Y360" s="104">
        <v>179.1912452455401</v>
      </c>
      <c r="Z360" s="104">
        <v>19.298245614035086</v>
      </c>
      <c r="AA360" s="104">
        <v>80.701754385964904</v>
      </c>
      <c r="AB360" s="284">
        <v>199.4</v>
      </c>
      <c r="AC360" s="115">
        <v>0</v>
      </c>
      <c r="AD360" s="115">
        <v>12011</v>
      </c>
      <c r="AE360" s="263">
        <v>13</v>
      </c>
      <c r="AF360" s="287">
        <v>1</v>
      </c>
      <c r="AG360" s="130">
        <v>33</v>
      </c>
      <c r="AI360" s="50"/>
    </row>
    <row r="361" spans="1:35" s="53" customFormat="1" ht="15" customHeight="1" x14ac:dyDescent="0.25">
      <c r="A361" s="14" t="s">
        <v>498</v>
      </c>
      <c r="B361" s="8">
        <v>352910</v>
      </c>
      <c r="C361" s="15">
        <v>0</v>
      </c>
      <c r="D361" s="59">
        <v>18</v>
      </c>
      <c r="E361" s="269">
        <v>18</v>
      </c>
      <c r="F361" s="270">
        <v>30</v>
      </c>
      <c r="G361" s="204"/>
      <c r="H361" s="4" t="s">
        <v>1393</v>
      </c>
      <c r="I361" s="1" t="s">
        <v>1</v>
      </c>
      <c r="J361" s="26">
        <v>78.099999999999994</v>
      </c>
      <c r="K361" s="26">
        <v>0.14009289827498733</v>
      </c>
      <c r="L361" s="26">
        <v>0.18011944063926941</v>
      </c>
      <c r="M361" s="26">
        <v>0.57999999999999996</v>
      </c>
      <c r="N361" s="26">
        <v>4.0026542364282075E-2</v>
      </c>
      <c r="O361" s="268">
        <f t="shared" si="8"/>
        <v>1.2852249957418838E-2</v>
      </c>
      <c r="P361" s="259">
        <v>4.2084145151655402E-3</v>
      </c>
      <c r="Q361" s="259">
        <v>8.643835442253299E-3</v>
      </c>
      <c r="R361" s="314">
        <v>0</v>
      </c>
      <c r="S361" s="89">
        <v>0</v>
      </c>
      <c r="T361" s="89">
        <v>9.8934550989300001E-5</v>
      </c>
      <c r="U361" s="89">
        <v>1.2753315406429539E-2</v>
      </c>
      <c r="V361" s="89">
        <v>0</v>
      </c>
      <c r="W361" s="102">
        <v>4.3986749999999995E-3</v>
      </c>
      <c r="X361" s="104">
        <v>204.86555697823306</v>
      </c>
      <c r="Y361" s="104">
        <v>89.628681177976972</v>
      </c>
      <c r="Z361" s="104">
        <v>69.565217391304344</v>
      </c>
      <c r="AA361" s="104">
        <v>30.434782608695656</v>
      </c>
      <c r="AB361" s="284">
        <v>1.19</v>
      </c>
      <c r="AC361" s="115">
        <v>83</v>
      </c>
      <c r="AD361" s="115">
        <v>9</v>
      </c>
      <c r="AE361" s="263">
        <v>0</v>
      </c>
      <c r="AF361" s="287">
        <v>0</v>
      </c>
      <c r="AG361" s="130">
        <v>5</v>
      </c>
      <c r="AI361" s="50"/>
    </row>
    <row r="362" spans="1:35" s="53" customFormat="1" ht="15" customHeight="1" x14ac:dyDescent="0.25">
      <c r="A362" s="14" t="s">
        <v>499</v>
      </c>
      <c r="B362" s="8">
        <v>352920</v>
      </c>
      <c r="C362" s="15">
        <v>0</v>
      </c>
      <c r="D362" s="59">
        <v>21</v>
      </c>
      <c r="E362" s="269">
        <v>21</v>
      </c>
      <c r="F362" s="270">
        <v>30</v>
      </c>
      <c r="G362" s="204"/>
      <c r="H362" s="4" t="s">
        <v>1394</v>
      </c>
      <c r="I362" s="1" t="s">
        <v>4</v>
      </c>
      <c r="J362" s="26">
        <v>1253.1600000000001</v>
      </c>
      <c r="K362" s="26">
        <v>3.4022561009639776</v>
      </c>
      <c r="L362" s="26">
        <v>4.5630258295281587</v>
      </c>
      <c r="M362" s="26">
        <v>9.42</v>
      </c>
      <c r="N362" s="26">
        <v>1.1607697285641811</v>
      </c>
      <c r="O362" s="268">
        <f t="shared" si="8"/>
        <v>0.12559925297926439</v>
      </c>
      <c r="P362" s="259">
        <v>0.11257756354359638</v>
      </c>
      <c r="Q362" s="259">
        <v>1.3021689435668001E-2</v>
      </c>
      <c r="R362" s="314">
        <v>0</v>
      </c>
      <c r="S362" s="89">
        <v>9.7157533800290002E-3</v>
      </c>
      <c r="T362" s="89">
        <v>7.4900050718219993E-2</v>
      </c>
      <c r="U362" s="89">
        <v>4.0983448881015405E-2</v>
      </c>
      <c r="V362" s="89">
        <v>0</v>
      </c>
      <c r="W362" s="102">
        <v>7.5515092592592592E-2</v>
      </c>
      <c r="X362" s="104">
        <v>8.9044005921711342</v>
      </c>
      <c r="Y362" s="104">
        <v>17.808801184342268</v>
      </c>
      <c r="Z362" s="104">
        <v>33.333333333333329</v>
      </c>
      <c r="AA362" s="104">
        <v>66.666666666666657</v>
      </c>
      <c r="AB362" s="284">
        <v>15.17</v>
      </c>
      <c r="AC362" s="115">
        <v>943</v>
      </c>
      <c r="AD362" s="115">
        <v>228</v>
      </c>
      <c r="AE362" s="263">
        <v>0</v>
      </c>
      <c r="AF362" s="287">
        <v>0</v>
      </c>
      <c r="AG362" s="130">
        <v>26</v>
      </c>
      <c r="AI362" s="50"/>
    </row>
    <row r="363" spans="1:35" s="53" customFormat="1" ht="15" customHeight="1" x14ac:dyDescent="0.25">
      <c r="A363" s="14" t="s">
        <v>500</v>
      </c>
      <c r="B363" s="8">
        <v>352930</v>
      </c>
      <c r="C363" s="15">
        <v>0</v>
      </c>
      <c r="D363" s="59">
        <v>16</v>
      </c>
      <c r="E363" s="269">
        <v>16</v>
      </c>
      <c r="F363" s="270">
        <v>30</v>
      </c>
      <c r="G363" s="204"/>
      <c r="H363" s="4" t="s">
        <v>1395</v>
      </c>
      <c r="I363" s="1" t="s">
        <v>0</v>
      </c>
      <c r="J363" s="26">
        <v>527.01</v>
      </c>
      <c r="K363" s="26">
        <v>1.4309488895230846</v>
      </c>
      <c r="L363" s="26">
        <v>1.8612342199391172</v>
      </c>
      <c r="M363" s="26">
        <v>4.26</v>
      </c>
      <c r="N363" s="26">
        <v>0.43028533041603256</v>
      </c>
      <c r="O363" s="268">
        <f t="shared" si="8"/>
        <v>1.3795019276994085</v>
      </c>
      <c r="P363" s="259">
        <v>0.14359561111488292</v>
      </c>
      <c r="Q363" s="259">
        <v>1.2359063165845257</v>
      </c>
      <c r="R363" s="314">
        <v>0</v>
      </c>
      <c r="S363" s="89">
        <v>7.7677130902975608E-2</v>
      </c>
      <c r="T363" s="89">
        <v>0.29145764842981353</v>
      </c>
      <c r="U363" s="89">
        <v>1.0101730844396792</v>
      </c>
      <c r="V363" s="89">
        <v>1.9406392694099999E-4</v>
      </c>
      <c r="W363" s="102">
        <v>0.23813980324074074</v>
      </c>
      <c r="X363" s="104">
        <v>95.396559997065367</v>
      </c>
      <c r="Y363" s="104">
        <v>345.81252998936196</v>
      </c>
      <c r="Z363" s="104">
        <v>21.621621621621621</v>
      </c>
      <c r="AA363" s="104">
        <v>78.378378378378372</v>
      </c>
      <c r="AB363" s="284">
        <v>63.96</v>
      </c>
      <c r="AC363" s="115">
        <v>4230</v>
      </c>
      <c r="AD363" s="115">
        <v>87</v>
      </c>
      <c r="AE363" s="263">
        <v>13</v>
      </c>
      <c r="AF363" s="287">
        <v>0</v>
      </c>
      <c r="AG363" s="130">
        <v>71</v>
      </c>
      <c r="AI363" s="50"/>
    </row>
    <row r="364" spans="1:35" s="53" customFormat="1" ht="15" customHeight="1" x14ac:dyDescent="0.25">
      <c r="A364" s="14" t="s">
        <v>501</v>
      </c>
      <c r="B364" s="8">
        <v>352940</v>
      </c>
      <c r="C364" s="15">
        <v>0</v>
      </c>
      <c r="D364" s="59">
        <v>6</v>
      </c>
      <c r="E364" s="269">
        <v>6</v>
      </c>
      <c r="F364" s="270">
        <v>30</v>
      </c>
      <c r="G364" s="204"/>
      <c r="H364" s="4" t="s">
        <v>1396</v>
      </c>
      <c r="I364" s="1" t="s">
        <v>16</v>
      </c>
      <c r="J364" s="26">
        <v>62.29</v>
      </c>
      <c r="K364" s="26">
        <v>0.21013934741248097</v>
      </c>
      <c r="L364" s="26">
        <v>0.33021897450532722</v>
      </c>
      <c r="M364" s="26">
        <v>0.9</v>
      </c>
      <c r="N364" s="26">
        <v>0.12007962709284625</v>
      </c>
      <c r="O364" s="268">
        <f t="shared" si="8"/>
        <v>0.22411412471255543</v>
      </c>
      <c r="P364" s="259">
        <v>0.14734079160003732</v>
      </c>
      <c r="Q364" s="259">
        <v>7.6773333112518119E-2</v>
      </c>
      <c r="R364" s="314">
        <v>0</v>
      </c>
      <c r="S364" s="89">
        <v>4.1074581646623996E-3</v>
      </c>
      <c r="T364" s="89">
        <v>0.206276833973149</v>
      </c>
      <c r="U364" s="89">
        <v>6.0882800608799997E-5</v>
      </c>
      <c r="V364" s="89">
        <v>1.36689497741352E-2</v>
      </c>
      <c r="W364" s="102">
        <v>1.4857261756944444</v>
      </c>
      <c r="X364" s="104">
        <v>240.80911863862579</v>
      </c>
      <c r="Y364" s="104">
        <v>947.18253331192807</v>
      </c>
      <c r="Z364" s="104">
        <v>20.27027027027027</v>
      </c>
      <c r="AA364" s="104">
        <v>79.729729729729726</v>
      </c>
      <c r="AB364" s="284">
        <v>407.96</v>
      </c>
      <c r="AC364" s="115">
        <v>6752</v>
      </c>
      <c r="AD364" s="115">
        <v>17725</v>
      </c>
      <c r="AE364" s="263">
        <v>42</v>
      </c>
      <c r="AF364" s="287">
        <v>2</v>
      </c>
      <c r="AG364" s="130">
        <v>5</v>
      </c>
      <c r="AI364" s="50"/>
    </row>
    <row r="365" spans="1:35" s="53" customFormat="1" ht="15" customHeight="1" x14ac:dyDescent="0.25">
      <c r="A365" s="14" t="s">
        <v>502</v>
      </c>
      <c r="B365" s="8">
        <v>352950</v>
      </c>
      <c r="C365" s="15">
        <v>0</v>
      </c>
      <c r="D365" s="59">
        <v>16</v>
      </c>
      <c r="E365" s="269">
        <v>16</v>
      </c>
      <c r="F365" s="270">
        <v>30</v>
      </c>
      <c r="G365" s="204"/>
      <c r="H365" s="4" t="s">
        <v>1397</v>
      </c>
      <c r="I365" s="1" t="s">
        <v>0</v>
      </c>
      <c r="J365" s="26">
        <v>194.97</v>
      </c>
      <c r="K365" s="26">
        <v>0.45029860159817353</v>
      </c>
      <c r="L365" s="26">
        <v>0.58038486428209024</v>
      </c>
      <c r="M365" s="26">
        <v>1.42</v>
      </c>
      <c r="N365" s="26">
        <v>0.13008626268391671</v>
      </c>
      <c r="O365" s="268">
        <f t="shared" si="8"/>
        <v>9.8457496086474999E-2</v>
      </c>
      <c r="P365" s="259">
        <v>5.0342465753459985E-2</v>
      </c>
      <c r="Q365" s="259">
        <v>4.8115030333015014E-2</v>
      </c>
      <c r="R365" s="314">
        <v>0</v>
      </c>
      <c r="S365" s="89">
        <v>2.2245167267024996E-2</v>
      </c>
      <c r="T365" s="89">
        <v>5.4497716894999999E-2</v>
      </c>
      <c r="U365" s="89">
        <v>2.1714611924450001E-2</v>
      </c>
      <c r="V365" s="89">
        <v>0</v>
      </c>
      <c r="W365" s="102">
        <v>1.0854641359904904E-2</v>
      </c>
      <c r="X365" s="104">
        <v>41.031953633892392</v>
      </c>
      <c r="Y365" s="104">
        <v>76.934913063548237</v>
      </c>
      <c r="Z365" s="104">
        <v>34.782608695652172</v>
      </c>
      <c r="AA365" s="104">
        <v>65.217391304347828</v>
      </c>
      <c r="AB365" s="284">
        <v>2.95</v>
      </c>
      <c r="AC365" s="115">
        <v>189</v>
      </c>
      <c r="AD365" s="115">
        <v>39</v>
      </c>
      <c r="AE365" s="263">
        <v>0</v>
      </c>
      <c r="AF365" s="287">
        <v>0</v>
      </c>
      <c r="AG365" s="130">
        <v>3</v>
      </c>
      <c r="AI365" s="50"/>
    </row>
    <row r="366" spans="1:35" s="53" customFormat="1" ht="15" customHeight="1" x14ac:dyDescent="0.25">
      <c r="A366" s="14" t="s">
        <v>503</v>
      </c>
      <c r="B366" s="8">
        <v>352960</v>
      </c>
      <c r="C366" s="15">
        <v>0</v>
      </c>
      <c r="D366" s="59">
        <v>15</v>
      </c>
      <c r="E366" s="269">
        <v>15</v>
      </c>
      <c r="F366" s="270">
        <v>30</v>
      </c>
      <c r="G366" s="204"/>
      <c r="H366" s="4" t="s">
        <v>1398</v>
      </c>
      <c r="I366" s="1" t="s">
        <v>17</v>
      </c>
      <c r="J366" s="26">
        <v>228.16</v>
      </c>
      <c r="K366" s="26">
        <v>0.40026542364282092</v>
      </c>
      <c r="L366" s="26">
        <v>0.55036495750887882</v>
      </c>
      <c r="M366" s="26">
        <v>1.74</v>
      </c>
      <c r="N366" s="26">
        <v>0.1500995338660579</v>
      </c>
      <c r="O366" s="268">
        <f t="shared" si="8"/>
        <v>8.2392694067254912E-2</v>
      </c>
      <c r="P366" s="259">
        <v>8.1554794523875013E-2</v>
      </c>
      <c r="Q366" s="259">
        <v>8.3789954337989991E-4</v>
      </c>
      <c r="R366" s="314">
        <v>0</v>
      </c>
      <c r="S366" s="89">
        <v>7.7397260382929998E-4</v>
      </c>
      <c r="T366" s="89">
        <v>0</v>
      </c>
      <c r="U366" s="89">
        <v>8.0248858449725624E-2</v>
      </c>
      <c r="V366" s="89">
        <v>1.3698630136999999E-3</v>
      </c>
      <c r="W366" s="102">
        <v>8.4494687499999978E-3</v>
      </c>
      <c r="X366" s="104">
        <v>156.48095165910777</v>
      </c>
      <c r="Y366" s="104">
        <v>71.127705299594439</v>
      </c>
      <c r="Z366" s="104">
        <v>68.75</v>
      </c>
      <c r="AA366" s="104">
        <v>31.25</v>
      </c>
      <c r="AB366" s="284">
        <v>1.9</v>
      </c>
      <c r="AC366" s="115">
        <v>128</v>
      </c>
      <c r="AD366" s="115">
        <v>19</v>
      </c>
      <c r="AE366" s="263">
        <v>0</v>
      </c>
      <c r="AF366" s="287">
        <v>0</v>
      </c>
      <c r="AG366" s="130">
        <v>2</v>
      </c>
      <c r="AI366" s="50"/>
    </row>
    <row r="367" spans="1:35" s="53" customFormat="1" ht="15" customHeight="1" x14ac:dyDescent="0.25">
      <c r="A367" s="14" t="s">
        <v>504</v>
      </c>
      <c r="B367" s="8">
        <v>352965</v>
      </c>
      <c r="C367" s="15">
        <v>0</v>
      </c>
      <c r="D367" s="59">
        <v>15</v>
      </c>
      <c r="E367" s="269">
        <v>15</v>
      </c>
      <c r="F367" s="270">
        <v>30</v>
      </c>
      <c r="G367" s="204"/>
      <c r="H367" s="4" t="s">
        <v>1399</v>
      </c>
      <c r="I367" s="1" t="s">
        <v>17</v>
      </c>
      <c r="J367" s="26">
        <v>149.71</v>
      </c>
      <c r="K367" s="26">
        <v>0.25016588977676307</v>
      </c>
      <c r="L367" s="26">
        <v>0.37024551686960933</v>
      </c>
      <c r="M367" s="26">
        <v>1.17</v>
      </c>
      <c r="N367" s="26">
        <v>0.12007962709284625</v>
      </c>
      <c r="O367" s="268">
        <f t="shared" si="8"/>
        <v>7.7128705000275091E-2</v>
      </c>
      <c r="P367" s="259">
        <v>7.1197198146604093E-2</v>
      </c>
      <c r="Q367" s="259">
        <v>5.9315068536709998E-3</v>
      </c>
      <c r="R367" s="314">
        <v>0.15829528158295281</v>
      </c>
      <c r="S367" s="89">
        <v>5.1324200956799999E-3</v>
      </c>
      <c r="T367" s="89">
        <v>0</v>
      </c>
      <c r="U367" s="89">
        <v>7.1825052027883099E-2</v>
      </c>
      <c r="V367" s="89">
        <v>1.7123287671200001E-4</v>
      </c>
      <c r="W367" s="102">
        <v>4.2098773437500006E-3</v>
      </c>
      <c r="X367" s="104">
        <v>120.23244940217754</v>
      </c>
      <c r="Y367" s="104">
        <v>26.718322089372787</v>
      </c>
      <c r="Z367" s="104">
        <v>81.818181818181827</v>
      </c>
      <c r="AA367" s="104">
        <v>18.181818181818183</v>
      </c>
      <c r="AB367" s="284">
        <v>1.05</v>
      </c>
      <c r="AC367" s="115">
        <v>70</v>
      </c>
      <c r="AD367" s="115">
        <v>11</v>
      </c>
      <c r="AE367" s="263">
        <v>0</v>
      </c>
      <c r="AF367" s="287">
        <v>0</v>
      </c>
      <c r="AG367" s="130">
        <v>4</v>
      </c>
      <c r="AI367" s="50"/>
    </row>
    <row r="368" spans="1:35" s="53" customFormat="1" ht="15" customHeight="1" x14ac:dyDescent="0.25">
      <c r="A368" s="14" t="s">
        <v>505</v>
      </c>
      <c r="B368" s="8">
        <v>352970</v>
      </c>
      <c r="C368" s="15">
        <v>0</v>
      </c>
      <c r="D368" s="59">
        <v>8</v>
      </c>
      <c r="E368" s="269">
        <v>8</v>
      </c>
      <c r="F368" s="270">
        <v>30</v>
      </c>
      <c r="G368" s="204"/>
      <c r="H368" s="4" t="s">
        <v>1400</v>
      </c>
      <c r="I368" s="1" t="s">
        <v>51</v>
      </c>
      <c r="J368" s="26">
        <v>826.89</v>
      </c>
      <c r="K368" s="26">
        <v>2.5917186180872651</v>
      </c>
      <c r="L368" s="26">
        <v>4.2428134906139015</v>
      </c>
      <c r="M368" s="26">
        <v>13.55</v>
      </c>
      <c r="N368" s="26">
        <v>1.6510948725266363</v>
      </c>
      <c r="O368" s="268">
        <f t="shared" si="8"/>
        <v>0.44784157284419368</v>
      </c>
      <c r="P368" s="259">
        <v>0.36643898616991011</v>
      </c>
      <c r="Q368" s="259">
        <v>8.14025866742836E-2</v>
      </c>
      <c r="R368" s="314">
        <v>1.0736057838660573</v>
      </c>
      <c r="S368" s="89">
        <v>8.14025866742836E-2</v>
      </c>
      <c r="T368" s="89">
        <v>0</v>
      </c>
      <c r="U368" s="89">
        <v>0.36643898616991011</v>
      </c>
      <c r="V368" s="89">
        <v>0</v>
      </c>
      <c r="W368" s="102">
        <v>5.5069199851851852E-2</v>
      </c>
      <c r="X368" s="104">
        <v>24.187013992187595</v>
      </c>
      <c r="Y368" s="104">
        <v>15.721559094921936</v>
      </c>
      <c r="Z368" s="104">
        <v>60.606060606060609</v>
      </c>
      <c r="AA368" s="104">
        <v>39.393939393939391</v>
      </c>
      <c r="AB368" s="284">
        <v>14.33</v>
      </c>
      <c r="AC368" s="115">
        <v>1040</v>
      </c>
      <c r="AD368" s="115">
        <v>66</v>
      </c>
      <c r="AE368" s="263">
        <v>1</v>
      </c>
      <c r="AF368" s="287">
        <v>1</v>
      </c>
      <c r="AG368" s="130">
        <v>6</v>
      </c>
      <c r="AI368" s="50"/>
    </row>
    <row r="369" spans="1:35" s="53" customFormat="1" ht="15" customHeight="1" x14ac:dyDescent="0.25">
      <c r="A369" s="14" t="s">
        <v>506</v>
      </c>
      <c r="B369" s="8">
        <v>352980</v>
      </c>
      <c r="C369" s="15">
        <v>0</v>
      </c>
      <c r="D369" s="59">
        <v>13</v>
      </c>
      <c r="E369" s="269">
        <v>13</v>
      </c>
      <c r="F369" s="270">
        <v>30</v>
      </c>
      <c r="G369" s="204"/>
      <c r="H369" s="4" t="s">
        <v>1401</v>
      </c>
      <c r="I369" s="1" t="s">
        <v>10</v>
      </c>
      <c r="J369" s="26">
        <v>211.89</v>
      </c>
      <c r="K369" s="26">
        <v>0.52034505073566717</v>
      </c>
      <c r="L369" s="26">
        <v>0.76050430492135979</v>
      </c>
      <c r="M369" s="26">
        <v>1.81</v>
      </c>
      <c r="N369" s="26">
        <v>0.24015925418569262</v>
      </c>
      <c r="O369" s="268">
        <f t="shared" si="8"/>
        <v>2.68630136991596E-2</v>
      </c>
      <c r="P369" s="259">
        <v>0</v>
      </c>
      <c r="Q369" s="259">
        <v>2.68630136991596E-2</v>
      </c>
      <c r="R369" s="314">
        <v>0</v>
      </c>
      <c r="S369" s="89">
        <v>2.2831050228299999E-2</v>
      </c>
      <c r="T369" s="89">
        <v>4.0319634708596E-3</v>
      </c>
      <c r="U369" s="89">
        <v>0</v>
      </c>
      <c r="V369" s="89">
        <v>0</v>
      </c>
      <c r="W369" s="102">
        <v>3.5662675805555551E-2</v>
      </c>
      <c r="X369" s="104">
        <v>0</v>
      </c>
      <c r="Y369" s="104">
        <v>34.348106934999571</v>
      </c>
      <c r="Z369" s="104">
        <v>0</v>
      </c>
      <c r="AA369" s="104">
        <v>100</v>
      </c>
      <c r="AB369" s="284">
        <v>8.49</v>
      </c>
      <c r="AC369" s="115">
        <v>469</v>
      </c>
      <c r="AD369" s="115">
        <v>186</v>
      </c>
      <c r="AE369" s="263">
        <v>1</v>
      </c>
      <c r="AF369" s="287">
        <v>0</v>
      </c>
      <c r="AG369" s="130">
        <v>0</v>
      </c>
      <c r="AI369" s="50"/>
    </row>
    <row r="370" spans="1:35" s="53" customFormat="1" ht="15" customHeight="1" x14ac:dyDescent="0.25">
      <c r="A370" s="14" t="s">
        <v>507</v>
      </c>
      <c r="B370" s="8">
        <v>353000</v>
      </c>
      <c r="C370" s="15">
        <v>0</v>
      </c>
      <c r="D370" s="59">
        <v>15</v>
      </c>
      <c r="E370" s="269">
        <v>15</v>
      </c>
      <c r="F370" s="270">
        <v>30</v>
      </c>
      <c r="G370" s="204"/>
      <c r="H370" s="4" t="s">
        <v>1402</v>
      </c>
      <c r="I370" s="1" t="s">
        <v>17</v>
      </c>
      <c r="J370" s="26">
        <v>217.12</v>
      </c>
      <c r="K370" s="26">
        <v>0.3502322456874683</v>
      </c>
      <c r="L370" s="26">
        <v>0.53035168632673768</v>
      </c>
      <c r="M370" s="26">
        <v>1.66</v>
      </c>
      <c r="N370" s="26">
        <v>0.18011944063926938</v>
      </c>
      <c r="O370" s="268">
        <f t="shared" si="8"/>
        <v>1.02541856620717E-2</v>
      </c>
      <c r="P370" s="259">
        <v>1.6438356164399999E-3</v>
      </c>
      <c r="Q370" s="259">
        <v>8.6103500456317008E-3</v>
      </c>
      <c r="R370" s="314">
        <v>3.0856766869609337E-2</v>
      </c>
      <c r="S370" s="89">
        <v>1.0214611841676E-2</v>
      </c>
      <c r="T370" s="89">
        <v>3.9573820395699998E-5</v>
      </c>
      <c r="U370" s="89">
        <v>0</v>
      </c>
      <c r="V370" s="89">
        <v>0</v>
      </c>
      <c r="W370" s="102">
        <v>4.6733320312499996E-3</v>
      </c>
      <c r="X370" s="104">
        <v>4.6057479734708915</v>
      </c>
      <c r="Y370" s="104">
        <v>41.451731761238023</v>
      </c>
      <c r="Z370" s="104">
        <v>10</v>
      </c>
      <c r="AA370" s="104">
        <v>90</v>
      </c>
      <c r="AB370" s="284">
        <v>1.4</v>
      </c>
      <c r="AC370" s="115">
        <v>90</v>
      </c>
      <c r="AD370" s="115">
        <v>18</v>
      </c>
      <c r="AE370" s="263">
        <v>0</v>
      </c>
      <c r="AF370" s="287">
        <v>0</v>
      </c>
      <c r="AG370" s="130">
        <v>0</v>
      </c>
      <c r="AI370" s="50"/>
    </row>
    <row r="371" spans="1:35" s="53" customFormat="1" ht="15" customHeight="1" x14ac:dyDescent="0.25">
      <c r="A371" s="14" t="s">
        <v>508</v>
      </c>
      <c r="B371" s="8">
        <v>352990</v>
      </c>
      <c r="C371" s="15">
        <v>0</v>
      </c>
      <c r="D371" s="59">
        <v>11</v>
      </c>
      <c r="E371" s="269">
        <v>11</v>
      </c>
      <c r="F371" s="270">
        <v>30</v>
      </c>
      <c r="G371" s="204"/>
      <c r="H371" s="4" t="s">
        <v>1403</v>
      </c>
      <c r="I371" s="1" t="s">
        <v>12</v>
      </c>
      <c r="J371" s="26">
        <v>1000.74</v>
      </c>
      <c r="K371" s="26">
        <v>9.2261180149670228</v>
      </c>
      <c r="L371" s="26">
        <v>13.118699259893454</v>
      </c>
      <c r="M371" s="26">
        <v>30.03</v>
      </c>
      <c r="N371" s="26">
        <v>3.892581244926431</v>
      </c>
      <c r="O371" s="268">
        <f t="shared" si="8"/>
        <v>0.1437913608992617</v>
      </c>
      <c r="P371" s="259">
        <v>0.13662583591112501</v>
      </c>
      <c r="Q371" s="259">
        <v>7.1655249881366996E-3</v>
      </c>
      <c r="R371" s="314">
        <v>0</v>
      </c>
      <c r="S371" s="89">
        <v>4.5968530037175694E-2</v>
      </c>
      <c r="T371" s="89">
        <v>4.7822831123417002E-2</v>
      </c>
      <c r="U371" s="89">
        <v>4.9999999738669004E-2</v>
      </c>
      <c r="V371" s="89">
        <v>0</v>
      </c>
      <c r="W371" s="102">
        <v>3.3223255528935187E-2</v>
      </c>
      <c r="X371" s="104">
        <v>33.974858604632573</v>
      </c>
      <c r="Y371" s="104">
        <v>8.9933449247556805</v>
      </c>
      <c r="Z371" s="104">
        <v>79.069767441860463</v>
      </c>
      <c r="AA371" s="104">
        <v>20.930232558139537</v>
      </c>
      <c r="AB371" s="284">
        <v>7.39</v>
      </c>
      <c r="AC371" s="115">
        <v>225</v>
      </c>
      <c r="AD371" s="115">
        <v>345</v>
      </c>
      <c r="AE371" s="263">
        <v>9</v>
      </c>
      <c r="AF371" s="287">
        <v>5</v>
      </c>
      <c r="AG371" s="130">
        <v>86</v>
      </c>
      <c r="AI371" s="50"/>
    </row>
    <row r="372" spans="1:35" s="53" customFormat="1" ht="15" customHeight="1" x14ac:dyDescent="0.25">
      <c r="A372" s="14" t="s">
        <v>509</v>
      </c>
      <c r="B372" s="8">
        <v>353010</v>
      </c>
      <c r="C372" s="15">
        <v>0</v>
      </c>
      <c r="D372" s="59">
        <v>19</v>
      </c>
      <c r="E372" s="269">
        <v>19</v>
      </c>
      <c r="F372" s="270">
        <v>30</v>
      </c>
      <c r="G372" s="204"/>
      <c r="H372" s="4" t="s">
        <v>1404</v>
      </c>
      <c r="I372" s="1" t="s">
        <v>2</v>
      </c>
      <c r="J372" s="26">
        <v>918.27</v>
      </c>
      <c r="K372" s="26">
        <v>1.7311479572552002</v>
      </c>
      <c r="L372" s="26">
        <v>2.3915859062658549</v>
      </c>
      <c r="M372" s="26">
        <v>6.7</v>
      </c>
      <c r="N372" s="26">
        <v>0.66043794901065467</v>
      </c>
      <c r="O372" s="268">
        <f t="shared" si="8"/>
        <v>3.7270776234789797E-2</v>
      </c>
      <c r="P372" s="259">
        <v>3.4931506849299999E-2</v>
      </c>
      <c r="Q372" s="259">
        <v>2.3392693854898004E-3</v>
      </c>
      <c r="R372" s="314">
        <v>0</v>
      </c>
      <c r="S372" s="89">
        <v>3.5558447467666801E-2</v>
      </c>
      <c r="T372" s="89">
        <v>1.4383561643830001E-3</v>
      </c>
      <c r="U372" s="89">
        <v>2.7397260273999999E-4</v>
      </c>
      <c r="V372" s="89">
        <v>0</v>
      </c>
      <c r="W372" s="102">
        <v>7.5453173138888899E-2</v>
      </c>
      <c r="X372" s="104">
        <v>3.6342543745942386</v>
      </c>
      <c r="Y372" s="104">
        <v>9.0856359364855965</v>
      </c>
      <c r="Z372" s="104">
        <v>28.571428571428569</v>
      </c>
      <c r="AA372" s="104">
        <v>71.428571428571431</v>
      </c>
      <c r="AB372" s="284">
        <v>20.67</v>
      </c>
      <c r="AC372" s="115">
        <v>1047</v>
      </c>
      <c r="AD372" s="115">
        <v>349</v>
      </c>
      <c r="AE372" s="263">
        <v>0</v>
      </c>
      <c r="AF372" s="287">
        <v>1</v>
      </c>
      <c r="AG372" s="130">
        <v>4</v>
      </c>
      <c r="AI372" s="50"/>
    </row>
    <row r="373" spans="1:35" s="53" customFormat="1" ht="15" customHeight="1" x14ac:dyDescent="0.25">
      <c r="A373" s="14" t="s">
        <v>510</v>
      </c>
      <c r="B373" s="8">
        <v>353020</v>
      </c>
      <c r="C373" s="15">
        <v>0</v>
      </c>
      <c r="D373" s="59">
        <v>22</v>
      </c>
      <c r="E373" s="269">
        <v>22</v>
      </c>
      <c r="F373" s="270">
        <v>30</v>
      </c>
      <c r="G373" s="204"/>
      <c r="H373" s="4" t="s">
        <v>1405</v>
      </c>
      <c r="I373" s="1" t="s">
        <v>5</v>
      </c>
      <c r="J373" s="26">
        <v>1237.8499999999999</v>
      </c>
      <c r="K373" s="26">
        <v>3.4122627365550486</v>
      </c>
      <c r="L373" s="26">
        <v>4.7131253633942167</v>
      </c>
      <c r="M373" s="26">
        <v>9.2100000000000009</v>
      </c>
      <c r="N373" s="26">
        <v>1.3008626268391681</v>
      </c>
      <c r="O373" s="268">
        <f t="shared" si="8"/>
        <v>0.26355520515972403</v>
      </c>
      <c r="P373" s="259">
        <v>0.22542657533810201</v>
      </c>
      <c r="Q373" s="259">
        <v>3.8128629821622004E-2</v>
      </c>
      <c r="R373" s="314">
        <v>0</v>
      </c>
      <c r="S373" s="89">
        <v>3.7589817027525008E-2</v>
      </c>
      <c r="T373" s="89">
        <v>2.4585388305469998E-3</v>
      </c>
      <c r="U373" s="89">
        <v>0.22350684930165202</v>
      </c>
      <c r="V373" s="89">
        <v>0</v>
      </c>
      <c r="W373" s="102">
        <v>3.0798898090277776E-2</v>
      </c>
      <c r="X373" s="104">
        <v>4.8471139475703842</v>
      </c>
      <c r="Y373" s="104">
        <v>18.580603465686472</v>
      </c>
      <c r="Z373" s="104">
        <v>20.689655172413794</v>
      </c>
      <c r="AA373" s="104">
        <v>79.310344827586206</v>
      </c>
      <c r="AB373" s="284">
        <v>7.41</v>
      </c>
      <c r="AC373" s="115">
        <v>500</v>
      </c>
      <c r="AD373" s="115">
        <v>72</v>
      </c>
      <c r="AE373" s="263">
        <v>0</v>
      </c>
      <c r="AF373" s="287">
        <v>0</v>
      </c>
      <c r="AG373" s="130">
        <v>0</v>
      </c>
      <c r="AI373" s="50"/>
    </row>
    <row r="374" spans="1:35" s="53" customFormat="1" ht="15" customHeight="1" x14ac:dyDescent="0.25">
      <c r="A374" s="14" t="s">
        <v>511</v>
      </c>
      <c r="B374" s="8">
        <v>353030</v>
      </c>
      <c r="C374" s="15">
        <v>0</v>
      </c>
      <c r="D374" s="59">
        <v>15</v>
      </c>
      <c r="E374" s="269">
        <v>15</v>
      </c>
      <c r="F374" s="270">
        <v>30</v>
      </c>
      <c r="G374" s="204"/>
      <c r="H374" s="4" t="s">
        <v>1406</v>
      </c>
      <c r="I374" s="1" t="s">
        <v>17</v>
      </c>
      <c r="J374" s="26">
        <v>243.8</v>
      </c>
      <c r="K374" s="26">
        <v>0.49032514396245563</v>
      </c>
      <c r="L374" s="26">
        <v>0.68045122019279558</v>
      </c>
      <c r="M374" s="26">
        <v>1.88</v>
      </c>
      <c r="N374" s="26">
        <v>0.19012607623033995</v>
      </c>
      <c r="O374" s="268">
        <f t="shared" si="8"/>
        <v>0.26241194922920746</v>
      </c>
      <c r="P374" s="259">
        <v>4.1853881644366001E-2</v>
      </c>
      <c r="Q374" s="259">
        <v>0.22055806758484148</v>
      </c>
      <c r="R374" s="314">
        <v>0</v>
      </c>
      <c r="S374" s="89">
        <v>0.21297560981314057</v>
      </c>
      <c r="T374" s="89">
        <v>6.3486681829093995E-3</v>
      </c>
      <c r="U374" s="89">
        <v>4.3087671233157501E-2</v>
      </c>
      <c r="V374" s="89">
        <v>0</v>
      </c>
      <c r="W374" s="102">
        <v>0.16055814096643517</v>
      </c>
      <c r="X374" s="104">
        <v>53.863725850871809</v>
      </c>
      <c r="Y374" s="104">
        <v>978.52435295750456</v>
      </c>
      <c r="Z374" s="104">
        <v>5.2173913043478262</v>
      </c>
      <c r="AA374" s="104">
        <v>94.782608695652172</v>
      </c>
      <c r="AB374" s="284">
        <v>45.12</v>
      </c>
      <c r="AC374" s="115">
        <v>2291</v>
      </c>
      <c r="AD374" s="115">
        <v>755</v>
      </c>
      <c r="AE374" s="263">
        <v>2</v>
      </c>
      <c r="AF374" s="287">
        <v>0</v>
      </c>
      <c r="AG374" s="130">
        <v>17</v>
      </c>
      <c r="AI374" s="50"/>
    </row>
    <row r="375" spans="1:35" s="53" customFormat="1" ht="15" customHeight="1" x14ac:dyDescent="0.25">
      <c r="A375" s="14" t="s">
        <v>512</v>
      </c>
      <c r="B375" s="8">
        <v>353040</v>
      </c>
      <c r="C375" s="15">
        <v>0</v>
      </c>
      <c r="D375" s="59">
        <v>15</v>
      </c>
      <c r="E375" s="269">
        <v>15</v>
      </c>
      <c r="F375" s="270">
        <v>30</v>
      </c>
      <c r="G375" s="204"/>
      <c r="H375" s="4" t="s">
        <v>1407</v>
      </c>
      <c r="I375" s="1" t="s">
        <v>17</v>
      </c>
      <c r="J375" s="26">
        <v>166.42</v>
      </c>
      <c r="K375" s="26">
        <v>0.27017916095890415</v>
      </c>
      <c r="L375" s="26">
        <v>0.41027205923389143</v>
      </c>
      <c r="M375" s="26">
        <v>1.27</v>
      </c>
      <c r="N375" s="26">
        <v>0.14009289827498728</v>
      </c>
      <c r="O375" s="268">
        <f t="shared" si="8"/>
        <v>7.1521118999076011E-2</v>
      </c>
      <c r="P375" s="259">
        <v>3.8372146223250005E-2</v>
      </c>
      <c r="Q375" s="259">
        <v>3.3148972775825999E-2</v>
      </c>
      <c r="R375" s="314">
        <v>0</v>
      </c>
      <c r="S375" s="89">
        <v>1.8085502451403002E-2</v>
      </c>
      <c r="T375" s="89">
        <v>2.2328767602299999E-4</v>
      </c>
      <c r="U375" s="89">
        <v>5.3212328871650005E-2</v>
      </c>
      <c r="V375" s="89">
        <v>0</v>
      </c>
      <c r="W375" s="102">
        <v>1.0739486131125402E-2</v>
      </c>
      <c r="X375" s="104">
        <v>30.044465809397913</v>
      </c>
      <c r="Y375" s="104">
        <v>84.124504266314148</v>
      </c>
      <c r="Z375" s="104">
        <v>26.315789473684209</v>
      </c>
      <c r="AA375" s="104">
        <v>73.68421052631578</v>
      </c>
      <c r="AB375" s="284">
        <v>2.66</v>
      </c>
      <c r="AC375" s="115">
        <v>136</v>
      </c>
      <c r="AD375" s="115">
        <v>69</v>
      </c>
      <c r="AE375" s="263">
        <v>0</v>
      </c>
      <c r="AF375" s="287">
        <v>0</v>
      </c>
      <c r="AG375" s="130">
        <v>5</v>
      </c>
      <c r="AI375" s="50"/>
    </row>
    <row r="376" spans="1:35" s="53" customFormat="1" ht="15" customHeight="1" x14ac:dyDescent="0.25">
      <c r="A376" s="14" t="s">
        <v>513</v>
      </c>
      <c r="B376" s="8">
        <v>353050</v>
      </c>
      <c r="C376" s="15">
        <v>0</v>
      </c>
      <c r="D376" s="59">
        <v>4</v>
      </c>
      <c r="E376" s="269">
        <v>4</v>
      </c>
      <c r="F376" s="270">
        <v>30</v>
      </c>
      <c r="G376" s="204"/>
      <c r="H376" s="4" t="s">
        <v>1408</v>
      </c>
      <c r="I376" s="1" t="s">
        <v>15</v>
      </c>
      <c r="J376" s="26">
        <v>854.07</v>
      </c>
      <c r="K376" s="26">
        <v>2.7918513299086758</v>
      </c>
      <c r="L376" s="26">
        <v>4.1027205923389145</v>
      </c>
      <c r="M376" s="26">
        <v>13.04</v>
      </c>
      <c r="N376" s="26">
        <v>1.3108692624302387</v>
      </c>
      <c r="O376" s="268">
        <f t="shared" si="8"/>
        <v>1.4657674434348396</v>
      </c>
      <c r="P376" s="259">
        <v>1.4058375881895933</v>
      </c>
      <c r="Q376" s="259">
        <v>5.9929855245246196E-2</v>
      </c>
      <c r="R376" s="314">
        <v>0.6765682394723489</v>
      </c>
      <c r="S376" s="89">
        <v>0.67801819617446102</v>
      </c>
      <c r="T376" s="89">
        <v>0.15694313545207611</v>
      </c>
      <c r="U376" s="89">
        <v>0.62999241316522414</v>
      </c>
      <c r="V376" s="89">
        <v>8.1369864307831994E-4</v>
      </c>
      <c r="W376" s="102">
        <v>0.18535838377083336</v>
      </c>
      <c r="X376" s="104">
        <v>124.11160677696208</v>
      </c>
      <c r="Y376" s="104">
        <v>59.714074958727039</v>
      </c>
      <c r="Z376" s="104">
        <v>67.515923566878982</v>
      </c>
      <c r="AA376" s="104">
        <v>32.484076433121018</v>
      </c>
      <c r="AB376" s="284">
        <v>50.77</v>
      </c>
      <c r="AC376" s="115">
        <v>2716</v>
      </c>
      <c r="AD376" s="115">
        <v>711</v>
      </c>
      <c r="AE376" s="263">
        <v>9</v>
      </c>
      <c r="AF376" s="287">
        <v>0</v>
      </c>
      <c r="AG376" s="130">
        <v>101</v>
      </c>
      <c r="AI376" s="50"/>
    </row>
    <row r="377" spans="1:35" s="53" customFormat="1" ht="15" customHeight="1" x14ac:dyDescent="0.25">
      <c r="A377" s="14" t="s">
        <v>514</v>
      </c>
      <c r="B377" s="8">
        <v>353060</v>
      </c>
      <c r="C377" s="15">
        <v>0</v>
      </c>
      <c r="D377" s="59">
        <v>6</v>
      </c>
      <c r="E377" s="269">
        <v>6</v>
      </c>
      <c r="F377" s="270">
        <v>30</v>
      </c>
      <c r="G377" s="204"/>
      <c r="H377" s="4" t="s">
        <v>1409</v>
      </c>
      <c r="I377" s="1" t="s">
        <v>16</v>
      </c>
      <c r="J377" s="26">
        <v>714.16</v>
      </c>
      <c r="K377" s="26">
        <v>2.9819774061390159</v>
      </c>
      <c r="L377" s="26">
        <v>4.4529528380263832</v>
      </c>
      <c r="M377" s="26">
        <v>11.48</v>
      </c>
      <c r="N377" s="26">
        <v>1.4709754318873673</v>
      </c>
      <c r="O377" s="268">
        <f t="shared" si="8"/>
        <v>1.5894526352777647</v>
      </c>
      <c r="P377" s="259">
        <v>1.4399684881240624</v>
      </c>
      <c r="Q377" s="259">
        <v>0.14948414715370237</v>
      </c>
      <c r="R377" s="314">
        <v>0</v>
      </c>
      <c r="S377" s="89">
        <v>1.1689987289337864</v>
      </c>
      <c r="T377" s="89">
        <v>0.31907351566796466</v>
      </c>
      <c r="U377" s="89">
        <v>9.7277650976112628E-2</v>
      </c>
      <c r="V377" s="89">
        <v>4.1027396999000001E-3</v>
      </c>
      <c r="W377" s="102">
        <v>1.2770934499652777</v>
      </c>
      <c r="X377" s="104">
        <v>209.74453422281363</v>
      </c>
      <c r="Y377" s="104">
        <v>248.06324720582765</v>
      </c>
      <c r="Z377" s="104">
        <v>45.814977973568283</v>
      </c>
      <c r="AA377" s="104">
        <v>54.185022026431717</v>
      </c>
      <c r="AB377" s="284">
        <v>352.14</v>
      </c>
      <c r="AC377" s="115">
        <v>8658</v>
      </c>
      <c r="AD377" s="115">
        <v>12499</v>
      </c>
      <c r="AE377" s="263">
        <v>72</v>
      </c>
      <c r="AF377" s="287">
        <v>1</v>
      </c>
      <c r="AG377" s="130">
        <v>96</v>
      </c>
      <c r="AI377" s="50"/>
    </row>
    <row r="378" spans="1:35" s="53" customFormat="1" ht="15" customHeight="1" x14ac:dyDescent="0.25">
      <c r="A378" s="14" t="s">
        <v>515</v>
      </c>
      <c r="B378" s="8">
        <v>353070</v>
      </c>
      <c r="C378" s="15">
        <v>0</v>
      </c>
      <c r="D378" s="59">
        <v>9</v>
      </c>
      <c r="E378" s="269">
        <v>9</v>
      </c>
      <c r="F378" s="270">
        <v>30</v>
      </c>
      <c r="G378" s="204"/>
      <c r="H378" s="4" t="s">
        <v>1410</v>
      </c>
      <c r="I378" s="1" t="s">
        <v>18</v>
      </c>
      <c r="J378" s="26">
        <v>813.14</v>
      </c>
      <c r="K378" s="26">
        <v>2.6417517960426178</v>
      </c>
      <c r="L378" s="26">
        <v>3.9326077872907157</v>
      </c>
      <c r="M378" s="26">
        <v>10.89</v>
      </c>
      <c r="N378" s="26">
        <v>1.2908559912480979</v>
      </c>
      <c r="O378" s="268">
        <f t="shared" si="8"/>
        <v>2.5283758952727085</v>
      </c>
      <c r="P378" s="259">
        <v>2.4454224173679475</v>
      </c>
      <c r="Q378" s="259">
        <v>8.2953477904760806E-2</v>
      </c>
      <c r="R378" s="314">
        <v>1.824722571029934</v>
      </c>
      <c r="S378" s="89">
        <v>5.9799847769855086E-2</v>
      </c>
      <c r="T378" s="89">
        <v>8.0334223763721679E-2</v>
      </c>
      <c r="U378" s="89">
        <v>2.375480179924415</v>
      </c>
      <c r="V378" s="89">
        <v>1.2761643814716001E-2</v>
      </c>
      <c r="W378" s="102">
        <v>0.46921086368981474</v>
      </c>
      <c r="X378" s="104">
        <v>212.75549105935019</v>
      </c>
      <c r="Y378" s="104">
        <v>88.545637897533027</v>
      </c>
      <c r="Z378" s="104">
        <v>70.612244897959187</v>
      </c>
      <c r="AA378" s="104">
        <v>29.387755102040821</v>
      </c>
      <c r="AB378" s="284">
        <v>125.8</v>
      </c>
      <c r="AC378" s="115">
        <v>3661</v>
      </c>
      <c r="AD378" s="115">
        <v>3887</v>
      </c>
      <c r="AE378" s="263">
        <v>5</v>
      </c>
      <c r="AF378" s="287">
        <v>0</v>
      </c>
      <c r="AG378" s="130">
        <v>123</v>
      </c>
      <c r="AI378" s="50"/>
    </row>
    <row r="379" spans="1:35" s="53" customFormat="1" ht="15" customHeight="1" x14ac:dyDescent="0.25">
      <c r="A379" s="14" t="s">
        <v>516</v>
      </c>
      <c r="B379" s="8">
        <v>353080</v>
      </c>
      <c r="C379" s="15">
        <v>0</v>
      </c>
      <c r="D379" s="59">
        <v>9</v>
      </c>
      <c r="E379" s="269">
        <v>9</v>
      </c>
      <c r="F379" s="270">
        <v>30</v>
      </c>
      <c r="G379" s="204"/>
      <c r="H379" s="4" t="s">
        <v>1784</v>
      </c>
      <c r="I379" s="1" t="s">
        <v>18</v>
      </c>
      <c r="J379" s="26">
        <v>499.12</v>
      </c>
      <c r="K379" s="26">
        <v>1.6010616945712837</v>
      </c>
      <c r="L379" s="26">
        <v>2.4015925418569251</v>
      </c>
      <c r="M379" s="26">
        <v>6.54</v>
      </c>
      <c r="N379" s="26">
        <v>0.80053084728564139</v>
      </c>
      <c r="O379" s="268">
        <f t="shared" si="8"/>
        <v>0.29233305916868552</v>
      </c>
      <c r="P379" s="259">
        <v>0.22068773954054605</v>
      </c>
      <c r="Q379" s="259">
        <v>7.164531962813947E-2</v>
      </c>
      <c r="R379" s="314">
        <v>0.87736440892947742</v>
      </c>
      <c r="S379" s="89">
        <v>1.5736872178220899E-2</v>
      </c>
      <c r="T379" s="89">
        <v>9.9242541828877567E-2</v>
      </c>
      <c r="U379" s="89">
        <v>0.1717285310309363</v>
      </c>
      <c r="V379" s="89">
        <v>5.6251141306507E-3</v>
      </c>
      <c r="W379" s="102">
        <v>0.266598503587963</v>
      </c>
      <c r="X379" s="104">
        <v>194.43258373439454</v>
      </c>
      <c r="Y379" s="104">
        <v>174.11873170244289</v>
      </c>
      <c r="Z379" s="104">
        <v>52.755905511811022</v>
      </c>
      <c r="AA379" s="104">
        <v>47.244094488188978</v>
      </c>
      <c r="AB379" s="284">
        <v>68.48</v>
      </c>
      <c r="AC379" s="115">
        <v>2653</v>
      </c>
      <c r="AD379" s="115">
        <v>1968</v>
      </c>
      <c r="AE379" s="263">
        <v>0</v>
      </c>
      <c r="AF379" s="287">
        <v>0</v>
      </c>
      <c r="AG379" s="130">
        <v>34</v>
      </c>
      <c r="AI379" s="50"/>
    </row>
    <row r="380" spans="1:35" s="53" customFormat="1" ht="15" customHeight="1" x14ac:dyDescent="0.25">
      <c r="A380" s="14" t="s">
        <v>517</v>
      </c>
      <c r="B380" s="8">
        <v>353090</v>
      </c>
      <c r="C380" s="15">
        <v>0</v>
      </c>
      <c r="D380" s="59">
        <v>5</v>
      </c>
      <c r="E380" s="269">
        <v>5</v>
      </c>
      <c r="F380" s="270">
        <v>30</v>
      </c>
      <c r="G380" s="204"/>
      <c r="H380" s="4" t="s">
        <v>1411</v>
      </c>
      <c r="I380" s="1" t="s">
        <v>9</v>
      </c>
      <c r="J380" s="26">
        <v>133.19999999999999</v>
      </c>
      <c r="K380" s="26">
        <v>0.3902587880517504</v>
      </c>
      <c r="L380" s="26">
        <v>0.60039813546423126</v>
      </c>
      <c r="M380" s="26">
        <v>1.59</v>
      </c>
      <c r="N380" s="26">
        <v>0.21013934741248086</v>
      </c>
      <c r="O380" s="268">
        <f t="shared" si="8"/>
        <v>1.410597416991809E-2</v>
      </c>
      <c r="P380" s="259">
        <v>4.0042618456914E-3</v>
      </c>
      <c r="Q380" s="259">
        <v>1.0101712324226689E-2</v>
      </c>
      <c r="R380" s="314">
        <v>0</v>
      </c>
      <c r="S380" s="89">
        <v>8.8528538839963908E-3</v>
      </c>
      <c r="T380" s="89">
        <v>2.5920852286669999E-3</v>
      </c>
      <c r="U380" s="89">
        <v>2.6610350572547001E-3</v>
      </c>
      <c r="V380" s="89">
        <v>0</v>
      </c>
      <c r="W380" s="102">
        <v>7.1610187500000004E-3</v>
      </c>
      <c r="X380" s="104">
        <v>30.290528575781753</v>
      </c>
      <c r="Y380" s="104">
        <v>106.01685001523613</v>
      </c>
      <c r="Z380" s="104">
        <v>22.222222222222221</v>
      </c>
      <c r="AA380" s="104">
        <v>77.777777777777786</v>
      </c>
      <c r="AB380" s="284">
        <v>1.98</v>
      </c>
      <c r="AC380" s="115">
        <v>122</v>
      </c>
      <c r="AD380" s="115">
        <v>31</v>
      </c>
      <c r="AE380" s="263">
        <v>0</v>
      </c>
      <c r="AF380" s="287">
        <v>0</v>
      </c>
      <c r="AG380" s="130">
        <v>3</v>
      </c>
      <c r="AI380" s="50"/>
    </row>
    <row r="381" spans="1:35" s="53" customFormat="1" ht="15" customHeight="1" x14ac:dyDescent="0.25">
      <c r="A381" s="14" t="s">
        <v>518</v>
      </c>
      <c r="B381" s="8">
        <v>353100</v>
      </c>
      <c r="C381" s="15">
        <v>0</v>
      </c>
      <c r="D381" s="59">
        <v>19</v>
      </c>
      <c r="E381" s="269">
        <v>19</v>
      </c>
      <c r="F381" s="270">
        <v>30</v>
      </c>
      <c r="G381" s="204"/>
      <c r="H381" s="4" t="s">
        <v>1412</v>
      </c>
      <c r="I381" s="1" t="s">
        <v>2</v>
      </c>
      <c r="J381" s="26">
        <v>104.49</v>
      </c>
      <c r="K381" s="26">
        <v>0.18011944063926941</v>
      </c>
      <c r="L381" s="26">
        <v>0.24015925418569251</v>
      </c>
      <c r="M381" s="26">
        <v>0.77</v>
      </c>
      <c r="N381" s="26">
        <v>6.0039813546423099E-2</v>
      </c>
      <c r="O381" s="268">
        <f t="shared" si="8"/>
        <v>0.15354033480327631</v>
      </c>
      <c r="P381" s="259">
        <v>0.13506849315082001</v>
      </c>
      <c r="Q381" s="259">
        <v>1.8471841652456304E-2</v>
      </c>
      <c r="R381" s="314">
        <v>0</v>
      </c>
      <c r="S381" s="89">
        <v>1.3810502230845002E-2</v>
      </c>
      <c r="T381" s="89">
        <v>0.1395928462710613</v>
      </c>
      <c r="U381" s="89">
        <v>1.3698630136999999E-4</v>
      </c>
      <c r="V381" s="89">
        <v>0</v>
      </c>
      <c r="W381" s="102">
        <v>5.1432359374999998E-3</v>
      </c>
      <c r="X381" s="104">
        <v>38.281175232079626</v>
      </c>
      <c r="Y381" s="104">
        <v>76.562350464159252</v>
      </c>
      <c r="Z381" s="104">
        <v>33.333333333333329</v>
      </c>
      <c r="AA381" s="104">
        <v>66.666666666666657</v>
      </c>
      <c r="AB381" s="284">
        <v>1.35</v>
      </c>
      <c r="AC381" s="115">
        <v>78</v>
      </c>
      <c r="AD381" s="115">
        <v>26</v>
      </c>
      <c r="AE381" s="263">
        <v>0</v>
      </c>
      <c r="AF381" s="287">
        <v>0</v>
      </c>
      <c r="AG381" s="130">
        <v>0</v>
      </c>
      <c r="AI381" s="50"/>
    </row>
    <row r="382" spans="1:35" s="53" customFormat="1" ht="15" customHeight="1" x14ac:dyDescent="0.25">
      <c r="A382" s="14" t="s">
        <v>519</v>
      </c>
      <c r="B382" s="8">
        <v>353110</v>
      </c>
      <c r="C382" s="15">
        <v>0</v>
      </c>
      <c r="D382" s="59">
        <v>7</v>
      </c>
      <c r="E382" s="269">
        <v>7</v>
      </c>
      <c r="F382" s="270">
        <v>30</v>
      </c>
      <c r="G382" s="204"/>
      <c r="H382" s="4" t="s">
        <v>1413</v>
      </c>
      <c r="I382" s="1" t="s">
        <v>14</v>
      </c>
      <c r="J382" s="26">
        <v>143.16999999999999</v>
      </c>
      <c r="K382" s="26">
        <v>2.0113337538051748</v>
      </c>
      <c r="L382" s="26">
        <v>3.0420172196854391</v>
      </c>
      <c r="M382" s="26">
        <v>8.14</v>
      </c>
      <c r="N382" s="26">
        <v>1.0306834658802644</v>
      </c>
      <c r="O382" s="268">
        <f t="shared" si="8"/>
        <v>1.5703196503810001E-3</v>
      </c>
      <c r="P382" s="259">
        <v>1.5703196503810001E-3</v>
      </c>
      <c r="Q382" s="259">
        <v>0</v>
      </c>
      <c r="R382" s="314">
        <v>0</v>
      </c>
      <c r="S382" s="89">
        <v>0</v>
      </c>
      <c r="T382" s="89">
        <v>1.14155251142E-4</v>
      </c>
      <c r="U382" s="89">
        <v>1.456164399239E-3</v>
      </c>
      <c r="V382" s="89">
        <v>0</v>
      </c>
      <c r="W382" s="102">
        <v>0.15038420391550927</v>
      </c>
      <c r="X382" s="104">
        <v>20.95411049800936</v>
      </c>
      <c r="Y382" s="104">
        <v>0</v>
      </c>
      <c r="Z382" s="104">
        <v>100</v>
      </c>
      <c r="AA382" s="104">
        <v>0</v>
      </c>
      <c r="AB382" s="284">
        <v>41.81</v>
      </c>
      <c r="AC382" s="115">
        <v>1690</v>
      </c>
      <c r="AD382" s="115">
        <v>1132</v>
      </c>
      <c r="AE382" s="263">
        <v>4</v>
      </c>
      <c r="AF382" s="287">
        <v>0</v>
      </c>
      <c r="AG382" s="130">
        <v>0</v>
      </c>
      <c r="AI382" s="50"/>
    </row>
    <row r="383" spans="1:35" s="53" customFormat="1" ht="15" customHeight="1" x14ac:dyDescent="0.25">
      <c r="A383" s="14" t="s">
        <v>520</v>
      </c>
      <c r="B383" s="8">
        <v>353120</v>
      </c>
      <c r="C383" s="15">
        <v>0</v>
      </c>
      <c r="D383" s="59">
        <v>5</v>
      </c>
      <c r="E383" s="269">
        <v>5</v>
      </c>
      <c r="F383" s="270">
        <v>30</v>
      </c>
      <c r="G383" s="204"/>
      <c r="H383" s="4" t="s">
        <v>1414</v>
      </c>
      <c r="I383" s="1" t="s">
        <v>9</v>
      </c>
      <c r="J383" s="26">
        <v>110.86</v>
      </c>
      <c r="K383" s="26">
        <v>0.3502322456874683</v>
      </c>
      <c r="L383" s="26">
        <v>0.53035168632673768</v>
      </c>
      <c r="M383" s="26">
        <v>1.41</v>
      </c>
      <c r="N383" s="26">
        <v>0.18011944063926938</v>
      </c>
      <c r="O383" s="268">
        <f t="shared" si="8"/>
        <v>9.700098960287E-2</v>
      </c>
      <c r="P383" s="259">
        <v>8.7500456883214797E-2</v>
      </c>
      <c r="Q383" s="259">
        <v>9.500532719655199E-3</v>
      </c>
      <c r="R383" s="314">
        <v>0</v>
      </c>
      <c r="S383" s="89">
        <v>2.5075570772228804E-2</v>
      </c>
      <c r="T383" s="89">
        <v>2.8336377481429E-3</v>
      </c>
      <c r="U383" s="89">
        <v>6.1689041308620976E-2</v>
      </c>
      <c r="V383" s="89">
        <v>7.4027397738772984E-3</v>
      </c>
      <c r="W383" s="102">
        <v>1.6368998697916665E-2</v>
      </c>
      <c r="X383" s="104">
        <v>351.79505682843228</v>
      </c>
      <c r="Y383" s="104">
        <v>108.24463287028685</v>
      </c>
      <c r="Z383" s="104">
        <v>76.470588235294116</v>
      </c>
      <c r="AA383" s="104">
        <v>23.52941176470588</v>
      </c>
      <c r="AB383" s="284">
        <v>3.1</v>
      </c>
      <c r="AC383" s="115">
        <v>0</v>
      </c>
      <c r="AD383" s="115">
        <v>239</v>
      </c>
      <c r="AE383" s="263">
        <v>2</v>
      </c>
      <c r="AF383" s="287">
        <v>0</v>
      </c>
      <c r="AG383" s="130">
        <v>34</v>
      </c>
      <c r="AI383" s="50"/>
    </row>
    <row r="384" spans="1:35" s="53" customFormat="1" ht="15" customHeight="1" x14ac:dyDescent="0.25">
      <c r="A384" s="14" t="s">
        <v>521</v>
      </c>
      <c r="B384" s="8">
        <v>353130</v>
      </c>
      <c r="C384" s="15">
        <v>0</v>
      </c>
      <c r="D384" s="59">
        <v>15</v>
      </c>
      <c r="E384" s="269">
        <v>15</v>
      </c>
      <c r="F384" s="270">
        <v>30</v>
      </c>
      <c r="G384" s="204"/>
      <c r="H384" s="4" t="s">
        <v>1415</v>
      </c>
      <c r="I384" s="1" t="s">
        <v>17</v>
      </c>
      <c r="J384" s="26">
        <v>347.12</v>
      </c>
      <c r="K384" s="26">
        <v>0.73048439814814814</v>
      </c>
      <c r="L384" s="26">
        <v>1.1007299150177576</v>
      </c>
      <c r="M384" s="26">
        <v>3.27</v>
      </c>
      <c r="N384" s="26">
        <v>0.37024551686960949</v>
      </c>
      <c r="O384" s="268">
        <f t="shared" si="8"/>
        <v>0.43710897925377507</v>
      </c>
      <c r="P384" s="259">
        <v>3.56339040926648E-2</v>
      </c>
      <c r="Q384" s="267">
        <v>0.40147507516111025</v>
      </c>
      <c r="R384" s="314">
        <v>0</v>
      </c>
      <c r="S384" s="89">
        <v>0.25405251135662027</v>
      </c>
      <c r="T384" s="89">
        <v>1.5520289107912101E-2</v>
      </c>
      <c r="U384" s="108">
        <v>0.16748960344629005</v>
      </c>
      <c r="V384" s="89">
        <v>4.6575342955699999E-5</v>
      </c>
      <c r="W384" s="102">
        <v>0.14311714955092594</v>
      </c>
      <c r="X384" s="104">
        <v>97.189141018398345</v>
      </c>
      <c r="Y384" s="104">
        <v>404.95475424332648</v>
      </c>
      <c r="Z384" s="104">
        <v>19.35483870967742</v>
      </c>
      <c r="AA384" s="104">
        <v>80.645161290322577</v>
      </c>
      <c r="AB384" s="284">
        <v>37.78</v>
      </c>
      <c r="AC384" s="115">
        <v>2351</v>
      </c>
      <c r="AD384" s="115">
        <v>199</v>
      </c>
      <c r="AE384" s="263">
        <v>4</v>
      </c>
      <c r="AF384" s="287">
        <v>0</v>
      </c>
      <c r="AG384" s="130">
        <v>38</v>
      </c>
      <c r="AI384" s="50"/>
    </row>
    <row r="385" spans="1:35" s="53" customFormat="1" ht="15" customHeight="1" x14ac:dyDescent="0.25">
      <c r="A385" s="14" t="s">
        <v>522</v>
      </c>
      <c r="B385" s="8">
        <v>353140</v>
      </c>
      <c r="C385" s="15">
        <v>0</v>
      </c>
      <c r="D385" s="59">
        <v>18</v>
      </c>
      <c r="E385" s="269">
        <v>18</v>
      </c>
      <c r="F385" s="270">
        <v>30</v>
      </c>
      <c r="G385" s="204"/>
      <c r="H385" s="4" t="s">
        <v>1416</v>
      </c>
      <c r="I385" s="1" t="s">
        <v>1</v>
      </c>
      <c r="J385" s="26">
        <v>482.93</v>
      </c>
      <c r="K385" s="26">
        <v>0.84055738964992388</v>
      </c>
      <c r="L385" s="26">
        <v>1.1307498217909688</v>
      </c>
      <c r="M385" s="26">
        <v>3.59</v>
      </c>
      <c r="N385" s="26">
        <v>0.29019243214104495</v>
      </c>
      <c r="O385" s="268">
        <f t="shared" si="8"/>
        <v>7.4612480988962296E-2</v>
      </c>
      <c r="P385" s="259">
        <v>5.7050989345500999E-2</v>
      </c>
      <c r="Q385" s="259">
        <v>1.75614916434613E-2</v>
      </c>
      <c r="R385" s="314">
        <v>0</v>
      </c>
      <c r="S385" s="89">
        <v>2.8858447488613301E-2</v>
      </c>
      <c r="T385" s="89">
        <v>1.4715220714995E-2</v>
      </c>
      <c r="U385" s="89">
        <v>2.7614155251109999E-2</v>
      </c>
      <c r="V385" s="89">
        <v>3.424657534244E-3</v>
      </c>
      <c r="W385" s="102">
        <v>6.3788010868055564E-2</v>
      </c>
      <c r="X385" s="104">
        <v>33.227758173148729</v>
      </c>
      <c r="Y385" s="104">
        <v>36.248463461616801</v>
      </c>
      <c r="Z385" s="104">
        <v>47.826086956521742</v>
      </c>
      <c r="AA385" s="104">
        <v>52.173913043478258</v>
      </c>
      <c r="AB385" s="284">
        <v>15.21</v>
      </c>
      <c r="AC385" s="115">
        <v>1046</v>
      </c>
      <c r="AD385" s="115">
        <v>127</v>
      </c>
      <c r="AE385" s="263">
        <v>4</v>
      </c>
      <c r="AF385" s="287">
        <v>0</v>
      </c>
      <c r="AG385" s="130">
        <v>9</v>
      </c>
      <c r="AI385" s="50"/>
    </row>
    <row r="386" spans="1:35" s="53" customFormat="1" ht="15" customHeight="1" x14ac:dyDescent="0.25">
      <c r="A386" s="14" t="s">
        <v>523</v>
      </c>
      <c r="B386" s="8">
        <v>353150</v>
      </c>
      <c r="C386" s="15">
        <v>0</v>
      </c>
      <c r="D386" s="59">
        <v>15</v>
      </c>
      <c r="E386" s="269">
        <v>15</v>
      </c>
      <c r="F386" s="270">
        <v>30</v>
      </c>
      <c r="G386" s="204"/>
      <c r="H386" s="4" t="s">
        <v>1417</v>
      </c>
      <c r="I386" s="1" t="s">
        <v>17</v>
      </c>
      <c r="J386" s="26">
        <v>263.49</v>
      </c>
      <c r="K386" s="26">
        <v>0.45029860159817353</v>
      </c>
      <c r="L386" s="26">
        <v>0.66043794901065445</v>
      </c>
      <c r="M386" s="26">
        <v>2.0699999999999998</v>
      </c>
      <c r="N386" s="26">
        <v>0.21013934741248091</v>
      </c>
      <c r="O386" s="268">
        <f t="shared" si="8"/>
        <v>0.8185874814591203</v>
      </c>
      <c r="P386" s="259">
        <v>0.58715787704719424</v>
      </c>
      <c r="Q386" s="259">
        <v>0.23142960441192612</v>
      </c>
      <c r="R386" s="314">
        <v>0</v>
      </c>
      <c r="S386" s="89">
        <v>8.1892694074798725E-2</v>
      </c>
      <c r="T386" s="89">
        <v>2.28310502284E-4</v>
      </c>
      <c r="U386" s="89">
        <v>0.73646647688203781</v>
      </c>
      <c r="V386" s="89">
        <v>0</v>
      </c>
      <c r="W386" s="102">
        <v>5.6709374999999999E-2</v>
      </c>
      <c r="X386" s="104">
        <v>122.96354909802828</v>
      </c>
      <c r="Y386" s="104">
        <v>249.89366429599295</v>
      </c>
      <c r="Z386" s="104">
        <v>32.978723404255319</v>
      </c>
      <c r="AA386" s="104">
        <v>67.021276595744681</v>
      </c>
      <c r="AB386" s="284">
        <v>12.64</v>
      </c>
      <c r="AC386" s="115">
        <v>185</v>
      </c>
      <c r="AD386" s="115">
        <v>790</v>
      </c>
      <c r="AE386" s="263">
        <v>1</v>
      </c>
      <c r="AF386" s="287">
        <v>0</v>
      </c>
      <c r="AG386" s="130">
        <v>5</v>
      </c>
      <c r="AI386" s="50"/>
    </row>
    <row r="387" spans="1:35" s="53" customFormat="1" ht="15" customHeight="1" x14ac:dyDescent="0.25">
      <c r="A387" s="14" t="s">
        <v>524</v>
      </c>
      <c r="B387" s="8">
        <v>353160</v>
      </c>
      <c r="C387" s="15">
        <v>0</v>
      </c>
      <c r="D387" s="59">
        <v>20</v>
      </c>
      <c r="E387" s="269">
        <v>20</v>
      </c>
      <c r="F387" s="270">
        <v>30</v>
      </c>
      <c r="G387" s="204"/>
      <c r="H387" s="4" t="s">
        <v>1418</v>
      </c>
      <c r="I387" s="1" t="s">
        <v>3</v>
      </c>
      <c r="J387" s="26">
        <v>233.16</v>
      </c>
      <c r="K387" s="26">
        <v>0.50033177955352615</v>
      </c>
      <c r="L387" s="26">
        <v>0.72047776255707763</v>
      </c>
      <c r="M387" s="26">
        <v>1.72</v>
      </c>
      <c r="N387" s="26">
        <v>0.22014598300355148</v>
      </c>
      <c r="O387" s="268">
        <f t="shared" si="8"/>
        <v>0.21955022831485529</v>
      </c>
      <c r="P387" s="259">
        <v>1.2328767123290001E-2</v>
      </c>
      <c r="Q387" s="259">
        <v>0.20722146119156529</v>
      </c>
      <c r="R387" s="314">
        <v>0</v>
      </c>
      <c r="S387" s="89">
        <v>1.7328767123285002E-2</v>
      </c>
      <c r="T387" s="89">
        <v>2.7785388084329999E-3</v>
      </c>
      <c r="U387" s="89">
        <v>0.18464840183518733</v>
      </c>
      <c r="V387" s="89">
        <v>1.479452054795E-2</v>
      </c>
      <c r="W387" s="102">
        <v>8.3528789062500015E-3</v>
      </c>
      <c r="X387" s="104">
        <v>17.155601303825698</v>
      </c>
      <c r="Y387" s="104">
        <v>137.24481043060558</v>
      </c>
      <c r="Z387" s="104">
        <v>11.111111111111111</v>
      </c>
      <c r="AA387" s="104">
        <v>88.888888888888886</v>
      </c>
      <c r="AB387" s="284">
        <v>2.3199999999999998</v>
      </c>
      <c r="AC387" s="115">
        <v>129</v>
      </c>
      <c r="AD387" s="115">
        <v>50</v>
      </c>
      <c r="AE387" s="263">
        <v>0</v>
      </c>
      <c r="AF387" s="287">
        <v>0</v>
      </c>
      <c r="AG387" s="130">
        <v>0</v>
      </c>
      <c r="AI387" s="50"/>
    </row>
    <row r="388" spans="1:35" s="53" customFormat="1" ht="15" customHeight="1" x14ac:dyDescent="0.25">
      <c r="A388" s="14" t="s">
        <v>525</v>
      </c>
      <c r="B388" s="8">
        <v>353180</v>
      </c>
      <c r="C388" s="15">
        <v>0</v>
      </c>
      <c r="D388" s="59">
        <v>5</v>
      </c>
      <c r="E388" s="269">
        <v>5</v>
      </c>
      <c r="F388" s="270">
        <v>30</v>
      </c>
      <c r="G388" s="204"/>
      <c r="H388" s="4" t="s">
        <v>1419</v>
      </c>
      <c r="I388" s="1" t="s">
        <v>9</v>
      </c>
      <c r="J388" s="26">
        <v>240.79</v>
      </c>
      <c r="K388" s="26">
        <v>0.73048439814814814</v>
      </c>
      <c r="L388" s="26">
        <v>1.110736550608828</v>
      </c>
      <c r="M388" s="26">
        <v>2.95</v>
      </c>
      <c r="N388" s="26">
        <v>0.38025215246067989</v>
      </c>
      <c r="O388" s="268">
        <f t="shared" si="8"/>
        <v>0.12824464995182161</v>
      </c>
      <c r="P388" s="259">
        <v>3.7075570786342799E-2</v>
      </c>
      <c r="Q388" s="259">
        <v>9.1169079165478797E-2</v>
      </c>
      <c r="R388" s="314">
        <v>0</v>
      </c>
      <c r="S388" s="89">
        <v>7.0474901125666595E-2</v>
      </c>
      <c r="T388" s="89">
        <v>2.0656582901837001E-2</v>
      </c>
      <c r="U388" s="89">
        <v>3.7113165924318008E-2</v>
      </c>
      <c r="V388" s="89">
        <v>0</v>
      </c>
      <c r="W388" s="102">
        <v>0.15794004202083337</v>
      </c>
      <c r="X388" s="104">
        <v>78.906931350969728</v>
      </c>
      <c r="Y388" s="104">
        <v>278.2507579218406</v>
      </c>
      <c r="Z388" s="104">
        <v>22.093023255813954</v>
      </c>
      <c r="AA388" s="104">
        <v>77.906976744186053</v>
      </c>
      <c r="AB388" s="284">
        <v>41.64</v>
      </c>
      <c r="AC388" s="115">
        <v>1473</v>
      </c>
      <c r="AD388" s="115">
        <v>1337</v>
      </c>
      <c r="AE388" s="263">
        <v>2</v>
      </c>
      <c r="AF388" s="287">
        <v>0</v>
      </c>
      <c r="AG388" s="130">
        <v>32</v>
      </c>
      <c r="AI388" s="50"/>
    </row>
    <row r="389" spans="1:35" s="58" customFormat="1" ht="15" customHeight="1" x14ac:dyDescent="0.25">
      <c r="A389" s="14" t="s">
        <v>526</v>
      </c>
      <c r="B389" s="8">
        <v>353170</v>
      </c>
      <c r="C389" s="15">
        <v>0</v>
      </c>
      <c r="D389" s="59">
        <v>2</v>
      </c>
      <c r="E389" s="269">
        <v>2</v>
      </c>
      <c r="F389" s="270">
        <v>30</v>
      </c>
      <c r="G389" s="204"/>
      <c r="H389" s="4" t="s">
        <v>1420</v>
      </c>
      <c r="I389" s="1" t="s">
        <v>6</v>
      </c>
      <c r="J389" s="26">
        <v>332.74</v>
      </c>
      <c r="K389" s="26">
        <v>1.7111346860730594</v>
      </c>
      <c r="L389" s="26">
        <v>2.2314797368087267</v>
      </c>
      <c r="M389" s="26">
        <v>5.14</v>
      </c>
      <c r="N389" s="26">
        <v>0.52034505073566728</v>
      </c>
      <c r="O389" s="268">
        <f t="shared" si="8"/>
        <v>5.1857077933866992E-2</v>
      </c>
      <c r="P389" s="259">
        <v>4.6674429532042989E-2</v>
      </c>
      <c r="Q389" s="259">
        <v>5.1826484018240001E-3</v>
      </c>
      <c r="R389" s="314">
        <v>0</v>
      </c>
      <c r="S389" s="89">
        <v>1.5988584762288E-2</v>
      </c>
      <c r="T389" s="89">
        <v>0</v>
      </c>
      <c r="U389" s="89">
        <v>3.2191780821910002E-2</v>
      </c>
      <c r="V389" s="89">
        <v>3.6767123496690003E-3</v>
      </c>
      <c r="W389" s="102">
        <v>5.3451138020833332E-3</v>
      </c>
      <c r="X389" s="104">
        <v>36.064194265793105</v>
      </c>
      <c r="Y389" s="104">
        <v>6.0106990442988515</v>
      </c>
      <c r="Z389" s="104">
        <v>85.714285714285708</v>
      </c>
      <c r="AA389" s="104">
        <v>14.285714285714285</v>
      </c>
      <c r="AB389" s="284">
        <v>1.35</v>
      </c>
      <c r="AC389" s="115">
        <v>71</v>
      </c>
      <c r="AD389" s="115">
        <v>34</v>
      </c>
      <c r="AE389" s="263">
        <v>2</v>
      </c>
      <c r="AF389" s="287">
        <v>0</v>
      </c>
      <c r="AG389" s="130">
        <v>20</v>
      </c>
      <c r="AI389" s="50"/>
    </row>
    <row r="390" spans="1:35" s="58" customFormat="1" ht="15" customHeight="1" x14ac:dyDescent="0.25">
      <c r="A390" s="14" t="s">
        <v>527</v>
      </c>
      <c r="B390" s="8">
        <v>353190</v>
      </c>
      <c r="C390" s="15">
        <v>0</v>
      </c>
      <c r="D390" s="59">
        <v>12</v>
      </c>
      <c r="E390" s="269">
        <v>12</v>
      </c>
      <c r="F390" s="270">
        <v>30</v>
      </c>
      <c r="G390" s="204"/>
      <c r="H390" s="4" t="s">
        <v>1421</v>
      </c>
      <c r="I390" s="1" t="s">
        <v>11</v>
      </c>
      <c r="J390" s="26">
        <v>1386.18</v>
      </c>
      <c r="K390" s="26">
        <v>4.1227338635210558</v>
      </c>
      <c r="L390" s="26">
        <v>6.0840344393708783</v>
      </c>
      <c r="M390" s="26">
        <v>17.32</v>
      </c>
      <c r="N390" s="26">
        <v>1.9613005758498225</v>
      </c>
      <c r="O390" s="268">
        <f t="shared" si="8"/>
        <v>1.900083499039436</v>
      </c>
      <c r="P390" s="259">
        <v>1.843988560199378</v>
      </c>
      <c r="Q390" s="259">
        <v>5.6094938840058103E-2</v>
      </c>
      <c r="R390" s="314">
        <v>0.15485476915271434</v>
      </c>
      <c r="S390" s="89">
        <v>3.9280821893340999E-3</v>
      </c>
      <c r="T390" s="89">
        <v>0.62667218389568413</v>
      </c>
      <c r="U390" s="89">
        <v>1.2694832329544183</v>
      </c>
      <c r="V390" s="89">
        <v>0</v>
      </c>
      <c r="W390" s="102">
        <v>8.8760938437499992E-2</v>
      </c>
      <c r="X390" s="104">
        <v>38.827073857683025</v>
      </c>
      <c r="Y390" s="104">
        <v>13.805181816065076</v>
      </c>
      <c r="Z390" s="104">
        <v>73.770491803278688</v>
      </c>
      <c r="AA390" s="104">
        <v>26.229508196721312</v>
      </c>
      <c r="AB390" s="284">
        <v>24.25</v>
      </c>
      <c r="AC390" s="115">
        <v>0</v>
      </c>
      <c r="AD390" s="115">
        <v>1637</v>
      </c>
      <c r="AE390" s="263">
        <v>2</v>
      </c>
      <c r="AF390" s="287">
        <v>0</v>
      </c>
      <c r="AG390" s="130">
        <v>17</v>
      </c>
      <c r="AI390" s="50"/>
    </row>
    <row r="391" spans="1:35" s="58" customFormat="1" ht="15" customHeight="1" x14ac:dyDescent="0.25">
      <c r="A391" s="14" t="s">
        <v>528</v>
      </c>
      <c r="B391" s="8">
        <v>353200</v>
      </c>
      <c r="C391" s="15">
        <v>0</v>
      </c>
      <c r="D391" s="59">
        <v>5</v>
      </c>
      <c r="E391" s="269">
        <v>5</v>
      </c>
      <c r="F391" s="270">
        <v>30</v>
      </c>
      <c r="G391" s="204"/>
      <c r="H391" s="4" t="s">
        <v>1422</v>
      </c>
      <c r="I391" s="1" t="s">
        <v>9</v>
      </c>
      <c r="J391" s="26">
        <v>146.5</v>
      </c>
      <c r="K391" s="26">
        <v>0.43028533041603245</v>
      </c>
      <c r="L391" s="26">
        <v>0.66043794901065445</v>
      </c>
      <c r="M391" s="26">
        <v>1.75</v>
      </c>
      <c r="N391" s="26">
        <v>0.23015261859462199</v>
      </c>
      <c r="O391" s="268">
        <f t="shared" si="8"/>
        <v>6.011834172415411E-2</v>
      </c>
      <c r="P391" s="259">
        <v>4.9940411771023409E-2</v>
      </c>
      <c r="Q391" s="259">
        <v>1.0177929953130702E-2</v>
      </c>
      <c r="R391" s="314">
        <v>0</v>
      </c>
      <c r="S391" s="89">
        <v>3.4818798371441195E-2</v>
      </c>
      <c r="T391" s="89">
        <v>1.7236529672529501E-2</v>
      </c>
      <c r="U391" s="89">
        <v>7.7890410774433998E-3</v>
      </c>
      <c r="V391" s="89">
        <v>2.7397260273999999E-4</v>
      </c>
      <c r="W391" s="102">
        <v>3.2102925145833336E-2</v>
      </c>
      <c r="X391" s="104">
        <v>95.563139931740622</v>
      </c>
      <c r="Y391" s="104">
        <v>88.737201365187715</v>
      </c>
      <c r="Z391" s="104">
        <v>51.851851851851848</v>
      </c>
      <c r="AA391" s="104">
        <v>48.148148148148145</v>
      </c>
      <c r="AB391" s="284">
        <v>7.73</v>
      </c>
      <c r="AC391" s="115">
        <v>522</v>
      </c>
      <c r="AD391" s="115">
        <v>75</v>
      </c>
      <c r="AE391" s="263">
        <v>0</v>
      </c>
      <c r="AF391" s="287">
        <v>0</v>
      </c>
      <c r="AG391" s="130">
        <v>21</v>
      </c>
      <c r="AI391" s="50"/>
    </row>
    <row r="392" spans="1:35" s="53" customFormat="1" ht="15" customHeight="1" x14ac:dyDescent="0.25">
      <c r="A392" s="14" t="s">
        <v>529</v>
      </c>
      <c r="B392" s="8">
        <v>353205</v>
      </c>
      <c r="C392" s="15">
        <v>0</v>
      </c>
      <c r="D392" s="59">
        <v>9</v>
      </c>
      <c r="E392" s="269">
        <v>9</v>
      </c>
      <c r="F392" s="270">
        <v>30</v>
      </c>
      <c r="G392" s="204"/>
      <c r="H392" s="4" t="s">
        <v>1423</v>
      </c>
      <c r="I392" s="1" t="s">
        <v>18</v>
      </c>
      <c r="J392" s="26">
        <v>229.43</v>
      </c>
      <c r="K392" s="26">
        <v>0.76050430492135979</v>
      </c>
      <c r="L392" s="26">
        <v>1.1307498217909688</v>
      </c>
      <c r="M392" s="26">
        <v>3.11</v>
      </c>
      <c r="N392" s="26">
        <v>0.37024551686960905</v>
      </c>
      <c r="O392" s="268">
        <f t="shared" si="8"/>
        <v>0.47156539573073031</v>
      </c>
      <c r="P392" s="259">
        <v>0.46939644595903929</v>
      </c>
      <c r="Q392" s="259">
        <v>2.168949771691E-3</v>
      </c>
      <c r="R392" s="314">
        <v>0</v>
      </c>
      <c r="S392" s="89">
        <v>2.168949771691E-3</v>
      </c>
      <c r="T392" s="89">
        <v>0.46346988583727999</v>
      </c>
      <c r="U392" s="89">
        <v>5.9056316590500001E-3</v>
      </c>
      <c r="V392" s="89">
        <v>2.09284627093E-5</v>
      </c>
      <c r="W392" s="102">
        <v>1.1541666666666667E-2</v>
      </c>
      <c r="X392" s="104">
        <v>21.793139519679205</v>
      </c>
      <c r="Y392" s="104">
        <v>8.7172558078716822</v>
      </c>
      <c r="Z392" s="104">
        <v>71.428571428571431</v>
      </c>
      <c r="AA392" s="104">
        <v>28.571428571428569</v>
      </c>
      <c r="AB392" s="284">
        <v>2.34</v>
      </c>
      <c r="AC392" s="115">
        <v>170</v>
      </c>
      <c r="AD392" s="115">
        <v>10</v>
      </c>
      <c r="AE392" s="263">
        <v>0</v>
      </c>
      <c r="AF392" s="287">
        <v>0</v>
      </c>
      <c r="AG392" s="130">
        <v>8</v>
      </c>
      <c r="AI392" s="50"/>
    </row>
    <row r="393" spans="1:35" s="53" customFormat="1" ht="15" customHeight="1" x14ac:dyDescent="0.25">
      <c r="A393" s="14" t="s">
        <v>530</v>
      </c>
      <c r="B393" s="8">
        <v>353210</v>
      </c>
      <c r="C393" s="15">
        <v>0</v>
      </c>
      <c r="D393" s="59">
        <v>19</v>
      </c>
      <c r="E393" s="269">
        <v>19</v>
      </c>
      <c r="F393" s="270">
        <v>30</v>
      </c>
      <c r="G393" s="204"/>
      <c r="H393" s="4" t="s">
        <v>1424</v>
      </c>
      <c r="I393" s="1" t="s">
        <v>2</v>
      </c>
      <c r="J393" s="26">
        <v>248.28</v>
      </c>
      <c r="K393" s="26">
        <v>0.46030523718924404</v>
      </c>
      <c r="L393" s="26">
        <v>0.61040477105530189</v>
      </c>
      <c r="M393" s="26">
        <v>1.86</v>
      </c>
      <c r="N393" s="26">
        <v>0.15009953386605784</v>
      </c>
      <c r="O393" s="268">
        <f t="shared" si="8"/>
        <v>5.4794522725300004E-4</v>
      </c>
      <c r="P393" s="259">
        <v>0</v>
      </c>
      <c r="Q393" s="259">
        <v>5.4794522725300004E-4</v>
      </c>
      <c r="R393" s="314">
        <v>0</v>
      </c>
      <c r="S393" s="89">
        <v>5.4794522725300004E-4</v>
      </c>
      <c r="T393" s="89">
        <v>0</v>
      </c>
      <c r="U393" s="89">
        <v>0</v>
      </c>
      <c r="V393" s="89">
        <v>0</v>
      </c>
      <c r="W393" s="102">
        <v>7.641229166666666E-3</v>
      </c>
      <c r="X393" s="104">
        <v>0</v>
      </c>
      <c r="Y393" s="104">
        <v>4.49621639793141</v>
      </c>
      <c r="Z393" s="104">
        <v>0</v>
      </c>
      <c r="AA393" s="104">
        <v>100</v>
      </c>
      <c r="AB393" s="284">
        <v>1.9</v>
      </c>
      <c r="AC393" s="115">
        <v>55</v>
      </c>
      <c r="AD393" s="115">
        <v>92</v>
      </c>
      <c r="AE393" s="263">
        <v>1</v>
      </c>
      <c r="AF393" s="287">
        <v>0</v>
      </c>
      <c r="AG393" s="130">
        <v>0</v>
      </c>
      <c r="AI393" s="50"/>
    </row>
    <row r="394" spans="1:35" s="53" customFormat="1" ht="15" customHeight="1" x14ac:dyDescent="0.25">
      <c r="A394" s="14" t="s">
        <v>531</v>
      </c>
      <c r="B394" s="8">
        <v>353215</v>
      </c>
      <c r="C394" s="15">
        <v>0</v>
      </c>
      <c r="D394" s="59">
        <v>22</v>
      </c>
      <c r="E394" s="269">
        <v>22</v>
      </c>
      <c r="F394" s="270">
        <v>30</v>
      </c>
      <c r="G394" s="204"/>
      <c r="H394" s="4" t="s">
        <v>1425</v>
      </c>
      <c r="I394" s="1" t="s">
        <v>5</v>
      </c>
      <c r="J394" s="26">
        <v>285.42</v>
      </c>
      <c r="K394" s="26">
        <v>0.78051757610350081</v>
      </c>
      <c r="L394" s="26">
        <v>1.0807166438356166</v>
      </c>
      <c r="M394" s="26">
        <v>2.12</v>
      </c>
      <c r="N394" s="26">
        <v>0.3001990677321158</v>
      </c>
      <c r="O394" s="268">
        <f t="shared" si="8"/>
        <v>6.9606164340030004E-3</v>
      </c>
      <c r="P394" s="259">
        <v>2.9223744292200001E-4</v>
      </c>
      <c r="Q394" s="259">
        <v>6.6683789910810002E-3</v>
      </c>
      <c r="R394" s="314">
        <v>0</v>
      </c>
      <c r="S394" s="89">
        <v>6.6683789910810002E-3</v>
      </c>
      <c r="T394" s="89">
        <v>0</v>
      </c>
      <c r="U394" s="89">
        <v>2.9223744292200001E-4</v>
      </c>
      <c r="V394" s="89">
        <v>0</v>
      </c>
      <c r="W394" s="102">
        <v>6.8328704738842569E-3</v>
      </c>
      <c r="X394" s="104">
        <v>3.503608716978488</v>
      </c>
      <c r="Y394" s="104">
        <v>10.510826150935463</v>
      </c>
      <c r="Z394" s="104">
        <v>25</v>
      </c>
      <c r="AA394" s="104">
        <v>75</v>
      </c>
      <c r="AB394" s="284">
        <v>1.87</v>
      </c>
      <c r="AC394" s="115">
        <v>120</v>
      </c>
      <c r="AD394" s="115">
        <v>24</v>
      </c>
      <c r="AE394" s="263">
        <v>0</v>
      </c>
      <c r="AF394" s="287">
        <v>0</v>
      </c>
      <c r="AG394" s="130">
        <v>0</v>
      </c>
      <c r="AI394" s="50"/>
    </row>
    <row r="395" spans="1:35" s="53" customFormat="1" ht="15" customHeight="1" x14ac:dyDescent="0.25">
      <c r="A395" s="14" t="s">
        <v>532</v>
      </c>
      <c r="B395" s="8">
        <v>353220</v>
      </c>
      <c r="C395" s="15">
        <v>0</v>
      </c>
      <c r="D395" s="59">
        <v>22</v>
      </c>
      <c r="E395" s="269">
        <v>22</v>
      </c>
      <c r="F395" s="270">
        <v>30</v>
      </c>
      <c r="G395" s="204"/>
      <c r="H395" s="4" t="s">
        <v>1426</v>
      </c>
      <c r="I395" s="1" t="s">
        <v>5</v>
      </c>
      <c r="J395" s="26">
        <v>358.14</v>
      </c>
      <c r="K395" s="26">
        <v>0.99065692351598167</v>
      </c>
      <c r="L395" s="26">
        <v>1.3709090759766618</v>
      </c>
      <c r="M395" s="26">
        <v>2.69</v>
      </c>
      <c r="N395" s="26">
        <v>0.38025215246068012</v>
      </c>
      <c r="O395" s="268">
        <f t="shared" si="8"/>
        <v>0.34514330589859099</v>
      </c>
      <c r="P395" s="259">
        <v>0.29952968371001998</v>
      </c>
      <c r="Q395" s="259">
        <v>4.5613622188570992E-2</v>
      </c>
      <c r="R395" s="314">
        <v>4.6806823947234906E-2</v>
      </c>
      <c r="S395" s="89">
        <v>6.5420851460679993E-3</v>
      </c>
      <c r="T395" s="89">
        <v>0.33860122075252302</v>
      </c>
      <c r="U395" s="89">
        <v>0</v>
      </c>
      <c r="V395" s="89">
        <v>0</v>
      </c>
      <c r="W395" s="102">
        <v>8.8543479166666664E-3</v>
      </c>
      <c r="X395" s="104">
        <v>8.3766124979058461</v>
      </c>
      <c r="Y395" s="104">
        <v>33.506449991623384</v>
      </c>
      <c r="Z395" s="104">
        <v>20</v>
      </c>
      <c r="AA395" s="104">
        <v>80</v>
      </c>
      <c r="AB395" s="284">
        <v>2.36</v>
      </c>
      <c r="AC395" s="115">
        <v>157</v>
      </c>
      <c r="AD395" s="115">
        <v>25</v>
      </c>
      <c r="AE395" s="263">
        <v>0</v>
      </c>
      <c r="AF395" s="287">
        <v>0</v>
      </c>
      <c r="AG395" s="130">
        <v>0</v>
      </c>
      <c r="AI395" s="50"/>
    </row>
    <row r="396" spans="1:35" s="53" customFormat="1" ht="15" customHeight="1" x14ac:dyDescent="0.25">
      <c r="A396" s="14" t="s">
        <v>533</v>
      </c>
      <c r="B396" s="8">
        <v>353230</v>
      </c>
      <c r="C396" s="15">
        <v>0</v>
      </c>
      <c r="D396" s="59">
        <v>2</v>
      </c>
      <c r="E396" s="269">
        <v>2</v>
      </c>
      <c r="F396" s="270">
        <v>30</v>
      </c>
      <c r="G396" s="204"/>
      <c r="H396" s="4" t="s">
        <v>1427</v>
      </c>
      <c r="I396" s="1" t="s">
        <v>6</v>
      </c>
      <c r="J396" s="26">
        <v>832.61</v>
      </c>
      <c r="K396" s="26">
        <v>4.1427471347031961</v>
      </c>
      <c r="L396" s="26">
        <v>5.4035832191780822</v>
      </c>
      <c r="M396" s="26">
        <v>12.48</v>
      </c>
      <c r="N396" s="26">
        <v>1.260836084474886</v>
      </c>
      <c r="O396" s="268">
        <f t="shared" si="8"/>
        <v>4.1287671131628005E-3</v>
      </c>
      <c r="P396" s="259">
        <v>4.1287671131628005E-3</v>
      </c>
      <c r="Q396" s="259">
        <v>0</v>
      </c>
      <c r="R396" s="314">
        <v>1.315617072552004E-2</v>
      </c>
      <c r="S396" s="89">
        <v>0</v>
      </c>
      <c r="T396" s="89">
        <v>0</v>
      </c>
      <c r="U396" s="89">
        <v>2.0273972619070002E-3</v>
      </c>
      <c r="V396" s="89">
        <v>2.1013698512557999E-3</v>
      </c>
      <c r="W396" s="102">
        <v>1.099426015625E-2</v>
      </c>
      <c r="X396" s="104">
        <v>10.810463590407274</v>
      </c>
      <c r="Y396" s="104">
        <v>0</v>
      </c>
      <c r="Z396" s="104">
        <v>100</v>
      </c>
      <c r="AA396" s="104">
        <v>0</v>
      </c>
      <c r="AB396" s="284">
        <v>1.98</v>
      </c>
      <c r="AC396" s="115">
        <v>140</v>
      </c>
      <c r="AD396" s="115">
        <v>13</v>
      </c>
      <c r="AE396" s="263">
        <v>1</v>
      </c>
      <c r="AF396" s="287">
        <v>0</v>
      </c>
      <c r="AG396" s="130">
        <v>52</v>
      </c>
      <c r="AI396" s="50"/>
    </row>
    <row r="397" spans="1:35" s="53" customFormat="1" ht="15" customHeight="1" x14ac:dyDescent="0.25">
      <c r="A397" s="14" t="s">
        <v>534</v>
      </c>
      <c r="B397" s="8">
        <v>353240</v>
      </c>
      <c r="C397" s="15">
        <v>0</v>
      </c>
      <c r="D397" s="59">
        <v>5</v>
      </c>
      <c r="E397" s="269">
        <v>5</v>
      </c>
      <c r="F397" s="270">
        <v>30</v>
      </c>
      <c r="G397" s="204"/>
      <c r="H397" s="4" t="s">
        <v>1428</v>
      </c>
      <c r="I397" s="1" t="s">
        <v>9</v>
      </c>
      <c r="J397" s="26">
        <v>326.54000000000002</v>
      </c>
      <c r="K397" s="26">
        <v>1.0206768302891933</v>
      </c>
      <c r="L397" s="26">
        <v>1.571041787798072</v>
      </c>
      <c r="M397" s="26">
        <v>4.1399999999999997</v>
      </c>
      <c r="N397" s="26">
        <v>0.5503649575088787</v>
      </c>
      <c r="O397" s="268">
        <f t="shared" si="8"/>
        <v>3.9039497723162161E-2</v>
      </c>
      <c r="P397" s="259">
        <v>2.9869863082678662E-2</v>
      </c>
      <c r="Q397" s="259">
        <v>9.1696346404834973E-3</v>
      </c>
      <c r="R397" s="314">
        <v>0</v>
      </c>
      <c r="S397" s="89">
        <v>3.3665981728852767E-2</v>
      </c>
      <c r="T397" s="89">
        <v>1.4383561643839999E-3</v>
      </c>
      <c r="U397" s="89">
        <v>1.858447501649E-3</v>
      </c>
      <c r="V397" s="89">
        <v>2.0767123282764001E-3</v>
      </c>
      <c r="W397" s="102">
        <v>1.6432551041666667E-2</v>
      </c>
      <c r="X397" s="104">
        <v>61.698273579232847</v>
      </c>
      <c r="Y397" s="104">
        <v>50.810342947603523</v>
      </c>
      <c r="Z397" s="104">
        <v>54.838709677419352</v>
      </c>
      <c r="AA397" s="104">
        <v>45.161290322580641</v>
      </c>
      <c r="AB397" s="284">
        <v>10.56</v>
      </c>
      <c r="AC397" s="115">
        <v>272</v>
      </c>
      <c r="AD397" s="115">
        <v>542</v>
      </c>
      <c r="AE397" s="263">
        <v>1</v>
      </c>
      <c r="AF397" s="287">
        <v>0</v>
      </c>
      <c r="AG397" s="130">
        <v>30</v>
      </c>
      <c r="AI397" s="50"/>
    </row>
    <row r="398" spans="1:35" s="53" customFormat="1" ht="15" customHeight="1" x14ac:dyDescent="0.25">
      <c r="A398" s="14" t="s">
        <v>535</v>
      </c>
      <c r="B398" s="8">
        <v>353250</v>
      </c>
      <c r="C398" s="15">
        <v>0</v>
      </c>
      <c r="D398" s="59">
        <v>18</v>
      </c>
      <c r="E398" s="269">
        <v>18</v>
      </c>
      <c r="F398" s="270">
        <v>30</v>
      </c>
      <c r="G398" s="204"/>
      <c r="H398" s="4" t="s">
        <v>1429</v>
      </c>
      <c r="I398" s="1" t="s">
        <v>1</v>
      </c>
      <c r="J398" s="26">
        <v>232.14</v>
      </c>
      <c r="K398" s="26">
        <v>0.45029860159817353</v>
      </c>
      <c r="L398" s="26">
        <v>0.60039813546423126</v>
      </c>
      <c r="M398" s="26">
        <v>1.76</v>
      </c>
      <c r="N398" s="26">
        <v>0.15009953386605773</v>
      </c>
      <c r="O398" s="268">
        <f t="shared" si="8"/>
        <v>3.3645662140093999E-2</v>
      </c>
      <c r="P398" s="259">
        <v>6.4191781004859999E-3</v>
      </c>
      <c r="Q398" s="259">
        <v>2.7226484039608E-2</v>
      </c>
      <c r="R398" s="314">
        <v>0</v>
      </c>
      <c r="S398" s="89">
        <v>4.9771689497700002E-3</v>
      </c>
      <c r="T398" s="89">
        <v>1.2162100670000001E-3</v>
      </c>
      <c r="U398" s="89">
        <v>2.7452283123324001E-2</v>
      </c>
      <c r="V398" s="89">
        <v>0</v>
      </c>
      <c r="W398" s="102">
        <v>1.9979329200216833E-2</v>
      </c>
      <c r="X398" s="104">
        <v>39.081381955965718</v>
      </c>
      <c r="Y398" s="104">
        <v>78.162763911931435</v>
      </c>
      <c r="Z398" s="104">
        <v>33.333333333333329</v>
      </c>
      <c r="AA398" s="104">
        <v>66.666666666666657</v>
      </c>
      <c r="AB398" s="284">
        <v>5.69</v>
      </c>
      <c r="AC398" s="115">
        <v>287</v>
      </c>
      <c r="AD398" s="115">
        <v>152</v>
      </c>
      <c r="AE398" s="263">
        <v>2</v>
      </c>
      <c r="AF398" s="287">
        <v>0</v>
      </c>
      <c r="AG398" s="130">
        <v>2</v>
      </c>
      <c r="AI398" s="50"/>
    </row>
    <row r="399" spans="1:35" s="53" customFormat="1" ht="15" customHeight="1" x14ac:dyDescent="0.25">
      <c r="A399" s="14" t="s">
        <v>536</v>
      </c>
      <c r="B399" s="8">
        <v>353260</v>
      </c>
      <c r="C399" s="15">
        <v>0</v>
      </c>
      <c r="D399" s="59">
        <v>18</v>
      </c>
      <c r="E399" s="269">
        <v>18</v>
      </c>
      <c r="F399" s="270">
        <v>30</v>
      </c>
      <c r="G399" s="204"/>
      <c r="H399" s="4" t="s">
        <v>1430</v>
      </c>
      <c r="I399" s="1" t="s">
        <v>1</v>
      </c>
      <c r="J399" s="26">
        <v>437.42</v>
      </c>
      <c r="K399" s="26">
        <v>0.76050430492135979</v>
      </c>
      <c r="L399" s="26">
        <v>1.0206768302891933</v>
      </c>
      <c r="M399" s="26">
        <v>3.24</v>
      </c>
      <c r="N399" s="26">
        <v>0.26017252536783353</v>
      </c>
      <c r="O399" s="268">
        <f t="shared" si="8"/>
        <v>4.3069101992601999E-2</v>
      </c>
      <c r="P399" s="259">
        <v>2.6552511415509E-2</v>
      </c>
      <c r="Q399" s="259">
        <v>1.6516590577093003E-2</v>
      </c>
      <c r="R399" s="314">
        <v>0</v>
      </c>
      <c r="S399" s="89">
        <v>8.8719178225879994E-3</v>
      </c>
      <c r="T399" s="89">
        <v>1.6629375946929999E-3</v>
      </c>
      <c r="U399" s="89">
        <v>3.2534246575320995E-2</v>
      </c>
      <c r="V399" s="89">
        <v>0</v>
      </c>
      <c r="W399" s="102">
        <v>2.2741869791666668E-2</v>
      </c>
      <c r="X399" s="104">
        <v>20.718980617534523</v>
      </c>
      <c r="Y399" s="104">
        <v>70.444534099617371</v>
      </c>
      <c r="Z399" s="104">
        <v>22.727272727272727</v>
      </c>
      <c r="AA399" s="104">
        <v>77.272727272727266</v>
      </c>
      <c r="AB399" s="284">
        <v>6.41</v>
      </c>
      <c r="AC399" s="115">
        <v>240</v>
      </c>
      <c r="AD399" s="115">
        <v>254</v>
      </c>
      <c r="AE399" s="263">
        <v>1</v>
      </c>
      <c r="AF399" s="287">
        <v>0</v>
      </c>
      <c r="AG399" s="130">
        <v>2</v>
      </c>
      <c r="AI399" s="50"/>
    </row>
    <row r="400" spans="1:35" s="53" customFormat="1" ht="15" customHeight="1" x14ac:dyDescent="0.25">
      <c r="A400" s="14" t="s">
        <v>537</v>
      </c>
      <c r="B400" s="8">
        <v>353270</v>
      </c>
      <c r="C400" s="15">
        <v>0</v>
      </c>
      <c r="D400" s="59">
        <v>19</v>
      </c>
      <c r="E400" s="269">
        <v>19</v>
      </c>
      <c r="F400" s="270">
        <v>30</v>
      </c>
      <c r="G400" s="204"/>
      <c r="H400" s="4" t="s">
        <v>1431</v>
      </c>
      <c r="I400" s="1" t="s">
        <v>2</v>
      </c>
      <c r="J400" s="26">
        <v>138.05000000000001</v>
      </c>
      <c r="K400" s="26">
        <v>0.24015925418569251</v>
      </c>
      <c r="L400" s="26">
        <v>0.32021233891425671</v>
      </c>
      <c r="M400" s="26">
        <v>1.02</v>
      </c>
      <c r="N400" s="26">
        <v>8.0053084728564206E-2</v>
      </c>
      <c r="O400" s="268">
        <f t="shared" si="8"/>
        <v>0.11094710806910579</v>
      </c>
      <c r="P400" s="259">
        <v>0.101719939117161</v>
      </c>
      <c r="Q400" s="259">
        <v>9.2271689519447999E-3</v>
      </c>
      <c r="R400" s="314">
        <v>0</v>
      </c>
      <c r="S400" s="89">
        <v>9.1324200913200006E-3</v>
      </c>
      <c r="T400" s="89">
        <v>0.1018146879777858</v>
      </c>
      <c r="U400" s="89">
        <v>0</v>
      </c>
      <c r="V400" s="89">
        <v>0</v>
      </c>
      <c r="W400" s="102">
        <v>1.05401296875E-2</v>
      </c>
      <c r="X400" s="104">
        <v>21.731256791017746</v>
      </c>
      <c r="Y400" s="104">
        <v>14.487504527345164</v>
      </c>
      <c r="Z400" s="104">
        <v>60</v>
      </c>
      <c r="AA400" s="104">
        <v>40</v>
      </c>
      <c r="AB400" s="284">
        <v>3.01</v>
      </c>
      <c r="AC400" s="115">
        <v>172</v>
      </c>
      <c r="AD400" s="115">
        <v>60</v>
      </c>
      <c r="AE400" s="263">
        <v>0</v>
      </c>
      <c r="AF400" s="287">
        <v>0</v>
      </c>
      <c r="AG400" s="130">
        <v>1</v>
      </c>
      <c r="AI400" s="50"/>
    </row>
    <row r="401" spans="1:35" s="53" customFormat="1" ht="15" customHeight="1" x14ac:dyDescent="0.25">
      <c r="A401" s="14" t="s">
        <v>538</v>
      </c>
      <c r="B401" s="8">
        <v>353280</v>
      </c>
      <c r="C401" s="15">
        <v>0</v>
      </c>
      <c r="D401" s="59">
        <v>16</v>
      </c>
      <c r="E401" s="269">
        <v>16</v>
      </c>
      <c r="F401" s="270">
        <v>30</v>
      </c>
      <c r="G401" s="204"/>
      <c r="H401" s="4" t="s">
        <v>1432</v>
      </c>
      <c r="I401" s="1" t="s">
        <v>0</v>
      </c>
      <c r="J401" s="26">
        <v>217.83</v>
      </c>
      <c r="K401" s="26">
        <v>0.51033841514459666</v>
      </c>
      <c r="L401" s="26">
        <v>0.66043794901065445</v>
      </c>
      <c r="M401" s="26">
        <v>1.62</v>
      </c>
      <c r="N401" s="26">
        <v>0.15009953386605779</v>
      </c>
      <c r="O401" s="268">
        <f t="shared" si="8"/>
        <v>0.10190951305041318</v>
      </c>
      <c r="P401" s="259">
        <v>6.6251522070089996E-2</v>
      </c>
      <c r="Q401" s="259">
        <v>3.5657990980323191E-2</v>
      </c>
      <c r="R401" s="314">
        <v>0</v>
      </c>
      <c r="S401" s="89">
        <v>2.1051826596801999E-2</v>
      </c>
      <c r="T401" s="89">
        <v>3.2134703196341997E-3</v>
      </c>
      <c r="U401" s="89">
        <v>7.7644216133977012E-2</v>
      </c>
      <c r="V401" s="89">
        <v>0</v>
      </c>
      <c r="W401" s="102">
        <v>1.379533203349342E-2</v>
      </c>
      <c r="X401" s="104">
        <v>27.544415369783774</v>
      </c>
      <c r="Y401" s="104">
        <v>78.042510214387363</v>
      </c>
      <c r="Z401" s="104">
        <v>26.086956521739129</v>
      </c>
      <c r="AA401" s="104">
        <v>73.91304347826086</v>
      </c>
      <c r="AB401" s="284">
        <v>3.8</v>
      </c>
      <c r="AC401" s="115">
        <v>205</v>
      </c>
      <c r="AD401" s="115">
        <v>88</v>
      </c>
      <c r="AE401" s="263">
        <v>1</v>
      </c>
      <c r="AF401" s="287">
        <v>0</v>
      </c>
      <c r="AG401" s="130">
        <v>0</v>
      </c>
      <c r="AI401" s="50"/>
    </row>
    <row r="402" spans="1:35" s="53" customFormat="1" ht="15" customHeight="1" x14ac:dyDescent="0.25">
      <c r="A402" s="14" t="s">
        <v>539</v>
      </c>
      <c r="B402" s="8">
        <v>353282</v>
      </c>
      <c r="C402" s="15">
        <v>0</v>
      </c>
      <c r="D402" s="59">
        <v>14</v>
      </c>
      <c r="E402" s="269">
        <v>14</v>
      </c>
      <c r="F402" s="270">
        <v>30</v>
      </c>
      <c r="G402" s="204"/>
      <c r="H402" s="4" t="s">
        <v>1433</v>
      </c>
      <c r="I402" s="1" t="s">
        <v>8</v>
      </c>
      <c r="J402" s="26">
        <v>385.33</v>
      </c>
      <c r="K402" s="26">
        <v>1.4309488895230846</v>
      </c>
      <c r="L402" s="26">
        <v>1.9412873046676813</v>
      </c>
      <c r="M402" s="26">
        <v>4.33</v>
      </c>
      <c r="N402" s="26">
        <v>0.51033841514459666</v>
      </c>
      <c r="O402" s="268">
        <f t="shared" si="8"/>
        <v>0.48231050249357194</v>
      </c>
      <c r="P402" s="259">
        <v>0.48224657555198003</v>
      </c>
      <c r="Q402" s="259">
        <v>6.3926941591900001E-5</v>
      </c>
      <c r="R402" s="314">
        <v>0</v>
      </c>
      <c r="S402" s="89">
        <v>1.3753424866580001E-2</v>
      </c>
      <c r="T402" s="89">
        <v>0.46855707762699195</v>
      </c>
      <c r="U402" s="89">
        <v>0</v>
      </c>
      <c r="V402" s="89">
        <v>0</v>
      </c>
      <c r="W402" s="102">
        <v>1.2962067187500001E-2</v>
      </c>
      <c r="X402" s="104">
        <v>10.380712635922455</v>
      </c>
      <c r="Y402" s="104">
        <v>2.5951781589806138</v>
      </c>
      <c r="Z402" s="104">
        <v>80</v>
      </c>
      <c r="AA402" s="104">
        <v>20</v>
      </c>
      <c r="AB402" s="284">
        <v>4.41</v>
      </c>
      <c r="AC402" s="115">
        <v>233</v>
      </c>
      <c r="AD402" s="115">
        <v>107</v>
      </c>
      <c r="AE402" s="263">
        <v>0</v>
      </c>
      <c r="AF402" s="287">
        <v>0</v>
      </c>
      <c r="AG402" s="130">
        <v>2</v>
      </c>
      <c r="AI402" s="50"/>
    </row>
    <row r="403" spans="1:35" s="53" customFormat="1" ht="15" customHeight="1" x14ac:dyDescent="0.25">
      <c r="A403" s="14" t="s">
        <v>540</v>
      </c>
      <c r="B403" s="8">
        <v>353284</v>
      </c>
      <c r="C403" s="15">
        <v>0</v>
      </c>
      <c r="D403" s="59">
        <v>18</v>
      </c>
      <c r="E403" s="269">
        <v>18</v>
      </c>
      <c r="F403" s="270">
        <v>30</v>
      </c>
      <c r="G403" s="204"/>
      <c r="H403" s="4" t="s">
        <v>1434</v>
      </c>
      <c r="I403" s="1" t="s">
        <v>1</v>
      </c>
      <c r="J403" s="26">
        <v>124.09</v>
      </c>
      <c r="K403" s="26">
        <v>0.22014598300355148</v>
      </c>
      <c r="L403" s="26">
        <v>0.29019243214104512</v>
      </c>
      <c r="M403" s="26">
        <v>0.93</v>
      </c>
      <c r="N403" s="26">
        <v>7.0046449137493638E-2</v>
      </c>
      <c r="O403" s="268">
        <f t="shared" si="8"/>
        <v>1.6686453468547999E-2</v>
      </c>
      <c r="P403" s="259">
        <v>2.8112633143029999E-3</v>
      </c>
      <c r="Q403" s="259">
        <v>1.3875190154245E-2</v>
      </c>
      <c r="R403" s="314">
        <v>0</v>
      </c>
      <c r="S403" s="89">
        <v>1.061187204161E-2</v>
      </c>
      <c r="T403" s="89">
        <v>0</v>
      </c>
      <c r="U403" s="89">
        <v>6.0745814269379996E-3</v>
      </c>
      <c r="V403" s="89">
        <v>0</v>
      </c>
      <c r="W403" s="102">
        <v>3.2130179687500002E-3</v>
      </c>
      <c r="X403" s="104">
        <v>40.293335482311221</v>
      </c>
      <c r="Y403" s="104">
        <v>64.469336771697954</v>
      </c>
      <c r="Z403" s="104">
        <v>38.461538461538467</v>
      </c>
      <c r="AA403" s="104">
        <v>61.53846153846154</v>
      </c>
      <c r="AB403" s="284">
        <v>0.59</v>
      </c>
      <c r="AC403" s="115">
        <v>27</v>
      </c>
      <c r="AD403" s="115">
        <v>19</v>
      </c>
      <c r="AE403" s="263">
        <v>0</v>
      </c>
      <c r="AF403" s="287">
        <v>0</v>
      </c>
      <c r="AG403" s="130">
        <v>2</v>
      </c>
      <c r="AI403" s="50"/>
    </row>
    <row r="404" spans="1:35" s="53" customFormat="1" ht="15" customHeight="1" x14ac:dyDescent="0.25">
      <c r="A404" s="14" t="s">
        <v>541</v>
      </c>
      <c r="B404" s="8">
        <v>353286</v>
      </c>
      <c r="C404" s="15">
        <v>0</v>
      </c>
      <c r="D404" s="59">
        <v>19</v>
      </c>
      <c r="E404" s="269">
        <v>19</v>
      </c>
      <c r="F404" s="270">
        <v>30</v>
      </c>
      <c r="G404" s="204"/>
      <c r="H404" s="4" t="s">
        <v>1435</v>
      </c>
      <c r="I404" s="1" t="s">
        <v>2</v>
      </c>
      <c r="J404" s="26">
        <v>183.8</v>
      </c>
      <c r="K404" s="26">
        <v>0.32021233891425671</v>
      </c>
      <c r="L404" s="26">
        <v>0.43028533041603245</v>
      </c>
      <c r="M404" s="26">
        <v>1.36</v>
      </c>
      <c r="N404" s="26">
        <v>0.11007299150177574</v>
      </c>
      <c r="O404" s="268">
        <f t="shared" si="8"/>
        <v>2.2831050228319999E-3</v>
      </c>
      <c r="P404" s="259">
        <v>2.2831050228319999E-3</v>
      </c>
      <c r="Q404" s="259">
        <v>0</v>
      </c>
      <c r="R404" s="314">
        <v>0</v>
      </c>
      <c r="S404" s="89">
        <v>0</v>
      </c>
      <c r="T404" s="89">
        <v>0</v>
      </c>
      <c r="U404" s="89">
        <v>2.2831050228319999E-3</v>
      </c>
      <c r="V404" s="89">
        <v>0</v>
      </c>
      <c r="W404" s="102">
        <v>2.7372901935433999E-3</v>
      </c>
      <c r="X404" s="104">
        <v>10.881392818280739</v>
      </c>
      <c r="Y404" s="104">
        <v>0</v>
      </c>
      <c r="Z404" s="104">
        <v>100</v>
      </c>
      <c r="AA404" s="104">
        <v>0</v>
      </c>
      <c r="AB404" s="284">
        <v>0.56000000000000005</v>
      </c>
      <c r="AC404" s="115">
        <v>35</v>
      </c>
      <c r="AD404" s="115">
        <v>9</v>
      </c>
      <c r="AE404" s="263">
        <v>0</v>
      </c>
      <c r="AF404" s="287">
        <v>0</v>
      </c>
      <c r="AG404" s="130">
        <v>2</v>
      </c>
      <c r="AI404" s="50"/>
    </row>
    <row r="405" spans="1:35" s="53" customFormat="1" ht="15" customHeight="1" x14ac:dyDescent="0.25">
      <c r="A405" s="14" t="s">
        <v>542</v>
      </c>
      <c r="B405" s="8">
        <v>353290</v>
      </c>
      <c r="C405" s="15">
        <v>0</v>
      </c>
      <c r="D405" s="59">
        <v>13</v>
      </c>
      <c r="E405" s="269">
        <v>13</v>
      </c>
      <c r="F405" s="270">
        <v>30</v>
      </c>
      <c r="G405" s="204"/>
      <c r="H405" s="4" t="s">
        <v>1436</v>
      </c>
      <c r="I405" s="1" t="s">
        <v>10</v>
      </c>
      <c r="J405" s="26">
        <v>160.88</v>
      </c>
      <c r="K405" s="26">
        <v>0.55036495750887882</v>
      </c>
      <c r="L405" s="26">
        <v>0.68045122019279558</v>
      </c>
      <c r="M405" s="26">
        <v>1.32</v>
      </c>
      <c r="N405" s="26">
        <v>0.13008626268391676</v>
      </c>
      <c r="O405" s="268">
        <f t="shared" si="8"/>
        <v>0.56324200915374401</v>
      </c>
      <c r="P405" s="259">
        <v>0.54794520547900005</v>
      </c>
      <c r="Q405" s="259">
        <v>1.5296803674744001E-2</v>
      </c>
      <c r="R405" s="314">
        <v>0</v>
      </c>
      <c r="S405" s="89">
        <v>3.6757990867559999E-3</v>
      </c>
      <c r="T405" s="89">
        <v>0.5573972602735201</v>
      </c>
      <c r="U405" s="89">
        <v>2.1689497934679999E-3</v>
      </c>
      <c r="V405" s="89">
        <v>0</v>
      </c>
      <c r="W405" s="102">
        <v>2.5564619791666666E-2</v>
      </c>
      <c r="X405" s="104">
        <v>12.431626056688215</v>
      </c>
      <c r="Y405" s="104">
        <v>55.942317255096967</v>
      </c>
      <c r="Z405" s="104">
        <v>18.181818181818183</v>
      </c>
      <c r="AA405" s="104">
        <v>81.818181818181827</v>
      </c>
      <c r="AB405" s="284">
        <v>6.78</v>
      </c>
      <c r="AC405" s="115">
        <v>293</v>
      </c>
      <c r="AD405" s="115">
        <v>230</v>
      </c>
      <c r="AE405" s="263">
        <v>0</v>
      </c>
      <c r="AF405" s="287">
        <v>0</v>
      </c>
      <c r="AG405" s="130">
        <v>10</v>
      </c>
      <c r="AI405" s="50"/>
    </row>
    <row r="406" spans="1:35" s="53" customFormat="1" ht="15" customHeight="1" x14ac:dyDescent="0.25">
      <c r="A406" s="14" t="s">
        <v>543</v>
      </c>
      <c r="B406" s="8">
        <v>353300</v>
      </c>
      <c r="C406" s="15">
        <v>0</v>
      </c>
      <c r="D406" s="59">
        <v>15</v>
      </c>
      <c r="E406" s="269">
        <v>15</v>
      </c>
      <c r="F406" s="270">
        <v>30</v>
      </c>
      <c r="G406" s="204"/>
      <c r="H406" s="4" t="s">
        <v>1437</v>
      </c>
      <c r="I406" s="1" t="s">
        <v>17</v>
      </c>
      <c r="J406" s="26">
        <v>531.86</v>
      </c>
      <c r="K406" s="26">
        <v>0.87057729642313553</v>
      </c>
      <c r="L406" s="26">
        <v>1.3108692624302385</v>
      </c>
      <c r="M406" s="26">
        <v>4.08</v>
      </c>
      <c r="N406" s="26">
        <v>0.44029196600710296</v>
      </c>
      <c r="O406" s="268">
        <f t="shared" si="8"/>
        <v>0.2598244823510551</v>
      </c>
      <c r="P406" s="259">
        <v>0.20040125581238902</v>
      </c>
      <c r="Q406" s="259">
        <v>5.9423226538666087E-2</v>
      </c>
      <c r="R406" s="314">
        <v>0</v>
      </c>
      <c r="S406" s="89">
        <v>3.3502891823581397E-2</v>
      </c>
      <c r="T406" s="89">
        <v>1.6988736672317001E-3</v>
      </c>
      <c r="U406" s="89">
        <v>0.22462271686024202</v>
      </c>
      <c r="V406" s="89">
        <v>0</v>
      </c>
      <c r="W406" s="102">
        <v>5.7432509328703703E-2</v>
      </c>
      <c r="X406" s="104">
        <v>28.202910540367768</v>
      </c>
      <c r="Y406" s="104">
        <v>54.525627044711015</v>
      </c>
      <c r="Z406" s="104">
        <v>34.090909090909086</v>
      </c>
      <c r="AA406" s="104">
        <v>65.909090909090907</v>
      </c>
      <c r="AB406" s="284">
        <v>13.44</v>
      </c>
      <c r="AC406" s="115">
        <v>836</v>
      </c>
      <c r="AD406" s="115">
        <v>201</v>
      </c>
      <c r="AE406" s="263">
        <v>1</v>
      </c>
      <c r="AF406" s="287">
        <v>1</v>
      </c>
      <c r="AG406" s="130">
        <v>12</v>
      </c>
      <c r="AI406" s="50"/>
    </row>
    <row r="407" spans="1:35" s="53" customFormat="1" ht="15" customHeight="1" x14ac:dyDescent="0.25">
      <c r="A407" s="14" t="s">
        <v>544</v>
      </c>
      <c r="B407" s="8">
        <v>353310</v>
      </c>
      <c r="C407" s="15">
        <v>0</v>
      </c>
      <c r="D407" s="59">
        <v>20</v>
      </c>
      <c r="E407" s="269">
        <v>20</v>
      </c>
      <c r="F407" s="270">
        <v>30</v>
      </c>
      <c r="G407" s="204"/>
      <c r="H407" s="4" t="s">
        <v>1438</v>
      </c>
      <c r="I407" s="1" t="s">
        <v>3</v>
      </c>
      <c r="J407" s="26">
        <v>34.119999999999997</v>
      </c>
      <c r="K407" s="26">
        <v>8.0053084728564178E-2</v>
      </c>
      <c r="L407" s="26">
        <v>0.11007299150177574</v>
      </c>
      <c r="M407" s="26">
        <v>0.27</v>
      </c>
      <c r="N407" s="26">
        <v>3.0019906773211563E-2</v>
      </c>
      <c r="O407" s="268">
        <f t="shared" si="8"/>
        <v>4.2855022160465999E-3</v>
      </c>
      <c r="P407" s="259">
        <v>0</v>
      </c>
      <c r="Q407" s="259">
        <v>4.2855022160465999E-3</v>
      </c>
      <c r="R407" s="314">
        <v>0</v>
      </c>
      <c r="S407" s="89">
        <v>4.0800227639916E-3</v>
      </c>
      <c r="T407" s="89">
        <v>0</v>
      </c>
      <c r="U407" s="89">
        <v>2.0547945205499999E-4</v>
      </c>
      <c r="V407" s="89">
        <v>0</v>
      </c>
      <c r="W407" s="102">
        <v>5.1284187499999996E-3</v>
      </c>
      <c r="X407" s="104">
        <v>0</v>
      </c>
      <c r="Y407" s="104">
        <v>146.54161781946073</v>
      </c>
      <c r="Z407" s="104">
        <v>0</v>
      </c>
      <c r="AA407" s="104">
        <v>100</v>
      </c>
      <c r="AB407" s="284">
        <v>1.39</v>
      </c>
      <c r="AC407" s="115">
        <v>96</v>
      </c>
      <c r="AD407" s="115">
        <v>11</v>
      </c>
      <c r="AE407" s="263">
        <v>0</v>
      </c>
      <c r="AF407" s="287">
        <v>0</v>
      </c>
      <c r="AG407" s="130">
        <v>0</v>
      </c>
      <c r="AI407" s="50"/>
    </row>
    <row r="408" spans="1:35" s="53" customFormat="1" ht="15" customHeight="1" x14ac:dyDescent="0.25">
      <c r="A408" s="14" t="s">
        <v>545</v>
      </c>
      <c r="B408" s="8">
        <v>353320</v>
      </c>
      <c r="C408" s="15">
        <v>0</v>
      </c>
      <c r="D408" s="59">
        <v>20</v>
      </c>
      <c r="E408" s="269">
        <v>20</v>
      </c>
      <c r="F408" s="270">
        <v>30</v>
      </c>
      <c r="G408" s="204"/>
      <c r="H408" s="4" t="s">
        <v>1439</v>
      </c>
      <c r="I408" s="1" t="s">
        <v>3</v>
      </c>
      <c r="J408" s="26">
        <v>265.27999999999997</v>
      </c>
      <c r="K408" s="26">
        <v>0.57037822869101984</v>
      </c>
      <c r="L408" s="26">
        <v>0.81053748287671246</v>
      </c>
      <c r="M408" s="26">
        <v>1.94</v>
      </c>
      <c r="N408" s="26">
        <v>0.24015925418569262</v>
      </c>
      <c r="O408" s="268">
        <f t="shared" si="8"/>
        <v>0.51882633178761306</v>
      </c>
      <c r="P408" s="259">
        <v>0.50273972602755002</v>
      </c>
      <c r="Q408" s="259">
        <v>1.6086605760062999E-2</v>
      </c>
      <c r="R408" s="314">
        <v>0</v>
      </c>
      <c r="S408" s="89">
        <v>1.6086605760062999E-2</v>
      </c>
      <c r="T408" s="89">
        <v>0.50273972602755002</v>
      </c>
      <c r="U408" s="89">
        <v>0</v>
      </c>
      <c r="V408" s="89">
        <v>0</v>
      </c>
      <c r="W408" s="102">
        <v>6.9597645833333341E-3</v>
      </c>
      <c r="X408" s="104">
        <v>22.617611580217133</v>
      </c>
      <c r="Y408" s="104">
        <v>18.848009650180945</v>
      </c>
      <c r="Z408" s="104">
        <v>54.54545454545454</v>
      </c>
      <c r="AA408" s="104">
        <v>45.454545454545453</v>
      </c>
      <c r="AB408" s="284">
        <v>2</v>
      </c>
      <c r="AC408" s="115">
        <v>85</v>
      </c>
      <c r="AD408" s="115">
        <v>69</v>
      </c>
      <c r="AE408" s="263">
        <v>0</v>
      </c>
      <c r="AF408" s="287">
        <v>0</v>
      </c>
      <c r="AG408" s="130">
        <v>4</v>
      </c>
      <c r="AI408" s="50"/>
    </row>
    <row r="409" spans="1:35" s="53" customFormat="1" ht="15" customHeight="1" x14ac:dyDescent="0.25">
      <c r="A409" s="14" t="s">
        <v>546</v>
      </c>
      <c r="B409" s="8">
        <v>353330</v>
      </c>
      <c r="C409" s="15">
        <v>0</v>
      </c>
      <c r="D409" s="59">
        <v>19</v>
      </c>
      <c r="E409" s="269">
        <v>19</v>
      </c>
      <c r="F409" s="270">
        <v>30</v>
      </c>
      <c r="G409" s="204"/>
      <c r="H409" s="4" t="s">
        <v>1440</v>
      </c>
      <c r="I409" s="1" t="s">
        <v>2</v>
      </c>
      <c r="J409" s="26">
        <v>73.98</v>
      </c>
      <c r="K409" s="26">
        <v>0.13008626268391679</v>
      </c>
      <c r="L409" s="26">
        <v>0.18011944063926941</v>
      </c>
      <c r="M409" s="26">
        <v>0.56999999999999995</v>
      </c>
      <c r="N409" s="26">
        <v>5.0033177955352615E-2</v>
      </c>
      <c r="O409" s="268">
        <f t="shared" si="8"/>
        <v>1.620890430119E-2</v>
      </c>
      <c r="P409" s="259">
        <v>0</v>
      </c>
      <c r="Q409" s="259">
        <v>1.620890430119E-2</v>
      </c>
      <c r="R409" s="314">
        <v>0</v>
      </c>
      <c r="S409" s="89">
        <v>1.620890430119E-2</v>
      </c>
      <c r="T409" s="89">
        <v>0</v>
      </c>
      <c r="U409" s="89">
        <v>0</v>
      </c>
      <c r="V409" s="89">
        <v>0</v>
      </c>
      <c r="W409" s="102">
        <v>8.5647145833333323E-3</v>
      </c>
      <c r="X409" s="104">
        <v>0</v>
      </c>
      <c r="Y409" s="104">
        <v>40.551500405515</v>
      </c>
      <c r="Z409" s="104">
        <v>0</v>
      </c>
      <c r="AA409" s="104">
        <v>100</v>
      </c>
      <c r="AB409" s="284">
        <v>2.41</v>
      </c>
      <c r="AC409" s="115">
        <v>160</v>
      </c>
      <c r="AD409" s="115">
        <v>26</v>
      </c>
      <c r="AE409" s="263">
        <v>0</v>
      </c>
      <c r="AF409" s="287">
        <v>0</v>
      </c>
      <c r="AG409" s="130">
        <v>0</v>
      </c>
      <c r="AI409" s="50"/>
    </row>
    <row r="410" spans="1:35" s="53" customFormat="1" ht="15" customHeight="1" x14ac:dyDescent="0.25">
      <c r="A410" s="14" t="s">
        <v>547</v>
      </c>
      <c r="B410" s="8">
        <v>353340</v>
      </c>
      <c r="C410" s="15">
        <v>0</v>
      </c>
      <c r="D410" s="59">
        <v>5</v>
      </c>
      <c r="E410" s="269">
        <v>5</v>
      </c>
      <c r="F410" s="270">
        <v>30</v>
      </c>
      <c r="G410" s="204"/>
      <c r="H410" s="4" t="s">
        <v>1441</v>
      </c>
      <c r="I410" s="1" t="s">
        <v>9</v>
      </c>
      <c r="J410" s="26">
        <v>73.3</v>
      </c>
      <c r="K410" s="26">
        <v>0.23015261859462202</v>
      </c>
      <c r="L410" s="26">
        <v>0.3502322456874683</v>
      </c>
      <c r="M410" s="26">
        <v>0.91</v>
      </c>
      <c r="N410" s="26">
        <v>0.12007962709284628</v>
      </c>
      <c r="O410" s="268">
        <f t="shared" si="8"/>
        <v>0.34640635444364981</v>
      </c>
      <c r="P410" s="259">
        <v>0.225342465794765</v>
      </c>
      <c r="Q410" s="259">
        <v>0.12106388864888482</v>
      </c>
      <c r="R410" s="314">
        <v>0</v>
      </c>
      <c r="S410" s="89">
        <v>0.19085064690401524</v>
      </c>
      <c r="T410" s="89">
        <v>0.15199025852807133</v>
      </c>
      <c r="U410" s="89">
        <v>3.5654490115632998E-3</v>
      </c>
      <c r="V410" s="89">
        <v>0</v>
      </c>
      <c r="W410" s="102">
        <v>0.16479811342592593</v>
      </c>
      <c r="X410" s="104">
        <v>204.63847203274216</v>
      </c>
      <c r="Y410" s="104">
        <v>1309.6862210095496</v>
      </c>
      <c r="Z410" s="104">
        <v>13.513513513513514</v>
      </c>
      <c r="AA410" s="104">
        <v>86.486486486486484</v>
      </c>
      <c r="AB410" s="284">
        <v>44.67</v>
      </c>
      <c r="AC410" s="115">
        <v>2748</v>
      </c>
      <c r="AD410" s="115">
        <v>267</v>
      </c>
      <c r="AE410" s="263">
        <v>3</v>
      </c>
      <c r="AF410" s="287">
        <v>0</v>
      </c>
      <c r="AG410" s="130">
        <v>15</v>
      </c>
      <c r="AI410" s="50"/>
    </row>
    <row r="411" spans="1:35" s="53" customFormat="1" ht="15" customHeight="1" x14ac:dyDescent="0.25">
      <c r="A411" s="14" t="s">
        <v>548</v>
      </c>
      <c r="B411" s="8">
        <v>353325</v>
      </c>
      <c r="C411" s="15">
        <v>0</v>
      </c>
      <c r="D411" s="59">
        <v>15</v>
      </c>
      <c r="E411" s="269">
        <v>15</v>
      </c>
      <c r="F411" s="270">
        <v>30</v>
      </c>
      <c r="G411" s="204"/>
      <c r="H411" s="4" t="s">
        <v>1442</v>
      </c>
      <c r="I411" s="1" t="s">
        <v>17</v>
      </c>
      <c r="J411" s="26">
        <v>116.93</v>
      </c>
      <c r="K411" s="26">
        <v>0.19012607623033995</v>
      </c>
      <c r="L411" s="26">
        <v>0.29019243214104512</v>
      </c>
      <c r="M411" s="26">
        <v>0.89</v>
      </c>
      <c r="N411" s="26">
        <v>0.10006635591070517</v>
      </c>
      <c r="O411" s="268">
        <f t="shared" si="8"/>
        <v>0.16476320391254201</v>
      </c>
      <c r="P411" s="259">
        <v>0.15669805936060002</v>
      </c>
      <c r="Q411" s="259">
        <v>8.0651445519420023E-3</v>
      </c>
      <c r="R411" s="314">
        <v>0</v>
      </c>
      <c r="S411" s="89">
        <v>4.6803652968020002E-3</v>
      </c>
      <c r="T411" s="89">
        <v>3.3847792551400004E-3</v>
      </c>
      <c r="U411" s="89">
        <v>0.15669805936060002</v>
      </c>
      <c r="V411" s="89">
        <v>0</v>
      </c>
      <c r="W411" s="102">
        <v>1.1820974999999999E-2</v>
      </c>
      <c r="X411" s="104">
        <v>68.41700162490379</v>
      </c>
      <c r="Y411" s="104">
        <v>34.208500812451895</v>
      </c>
      <c r="Z411" s="104">
        <v>66.666666666666657</v>
      </c>
      <c r="AA411" s="104">
        <v>33.333333333333329</v>
      </c>
      <c r="AB411" s="284">
        <v>3.39</v>
      </c>
      <c r="AC411" s="115">
        <v>237</v>
      </c>
      <c r="AD411" s="115">
        <v>24</v>
      </c>
      <c r="AE411" s="263">
        <v>1</v>
      </c>
      <c r="AF411" s="287">
        <v>0</v>
      </c>
      <c r="AG411" s="130">
        <v>0</v>
      </c>
      <c r="AI411" s="50"/>
    </row>
    <row r="412" spans="1:35" s="53" customFormat="1" ht="15" customHeight="1" x14ac:dyDescent="0.25">
      <c r="A412" s="14" t="s">
        <v>549</v>
      </c>
      <c r="B412" s="8">
        <v>353350</v>
      </c>
      <c r="C412" s="15">
        <v>0</v>
      </c>
      <c r="D412" s="59">
        <v>16</v>
      </c>
      <c r="E412" s="269">
        <v>16</v>
      </c>
      <c r="F412" s="270">
        <v>30</v>
      </c>
      <c r="G412" s="204"/>
      <c r="H412" s="4" t="s">
        <v>1443</v>
      </c>
      <c r="I412" s="1" t="s">
        <v>0</v>
      </c>
      <c r="J412" s="26">
        <v>932.89</v>
      </c>
      <c r="K412" s="26">
        <v>2.1914531944444442</v>
      </c>
      <c r="L412" s="26">
        <v>2.8218712366818872</v>
      </c>
      <c r="M412" s="26">
        <v>6.91</v>
      </c>
      <c r="N412" s="26">
        <v>0.63041804223744302</v>
      </c>
      <c r="O412" s="268">
        <f t="shared" si="8"/>
        <v>0.63052426721019295</v>
      </c>
      <c r="P412" s="259">
        <v>0.40934938122716402</v>
      </c>
      <c r="Q412" s="259">
        <v>0.22117488598302892</v>
      </c>
      <c r="R412" s="314">
        <v>0</v>
      </c>
      <c r="S412" s="89">
        <v>0.14653926969796488</v>
      </c>
      <c r="T412" s="89">
        <v>0.249657534246333</v>
      </c>
      <c r="U412" s="89">
        <v>0.23432746326589507</v>
      </c>
      <c r="V412" s="89">
        <v>0</v>
      </c>
      <c r="W412" s="102">
        <v>0.10790100817361109</v>
      </c>
      <c r="X412" s="104">
        <v>28.942319030110731</v>
      </c>
      <c r="Y412" s="104">
        <v>52.524949350941696</v>
      </c>
      <c r="Z412" s="104">
        <v>35.526315789473685</v>
      </c>
      <c r="AA412" s="104">
        <v>64.473684210526315</v>
      </c>
      <c r="AB412" s="284">
        <v>29.43</v>
      </c>
      <c r="AC412" s="115">
        <v>1675</v>
      </c>
      <c r="AD412" s="115">
        <v>312</v>
      </c>
      <c r="AE412" s="263">
        <v>5</v>
      </c>
      <c r="AF412" s="287">
        <v>0</v>
      </c>
      <c r="AG412" s="130">
        <v>15</v>
      </c>
      <c r="AI412" s="50"/>
    </row>
    <row r="413" spans="1:35" s="53" customFormat="1" ht="15" customHeight="1" x14ac:dyDescent="0.25">
      <c r="A413" s="14" t="s">
        <v>550</v>
      </c>
      <c r="B413" s="8">
        <v>353360</v>
      </c>
      <c r="C413" s="15">
        <v>0</v>
      </c>
      <c r="D413" s="59">
        <v>8</v>
      </c>
      <c r="E413" s="269">
        <v>8</v>
      </c>
      <c r="F413" s="270">
        <v>30</v>
      </c>
      <c r="G413" s="204"/>
      <c r="H413" s="4" t="s">
        <v>1444</v>
      </c>
      <c r="I413" s="1" t="s">
        <v>51</v>
      </c>
      <c r="J413" s="26">
        <v>346.98</v>
      </c>
      <c r="K413" s="26">
        <v>1.050696737062405</v>
      </c>
      <c r="L413" s="26">
        <v>1.6911214148909182</v>
      </c>
      <c r="M413" s="26">
        <v>5.3</v>
      </c>
      <c r="N413" s="26">
        <v>0.6404246778285132</v>
      </c>
      <c r="O413" s="268">
        <f t="shared" si="8"/>
        <v>7.6552617988251997E-2</v>
      </c>
      <c r="P413" s="259">
        <v>2.9815068702172001E-2</v>
      </c>
      <c r="Q413" s="259">
        <v>4.6737549286080003E-2</v>
      </c>
      <c r="R413" s="314">
        <v>8.9783105022831055E-3</v>
      </c>
      <c r="S413" s="89">
        <v>2.5930365296792001E-2</v>
      </c>
      <c r="T413" s="89">
        <v>1.9574307276957997E-2</v>
      </c>
      <c r="U413" s="89">
        <v>3.1047945414502003E-2</v>
      </c>
      <c r="V413" s="89">
        <v>0</v>
      </c>
      <c r="W413" s="102">
        <v>1.6557686979166666E-2</v>
      </c>
      <c r="X413" s="104">
        <v>20.970243685555555</v>
      </c>
      <c r="Y413" s="104">
        <v>52.42560921388889</v>
      </c>
      <c r="Z413" s="104">
        <v>28.571428571428569</v>
      </c>
      <c r="AA413" s="104">
        <v>71.428571428571431</v>
      </c>
      <c r="AB413" s="284">
        <v>4.6100000000000003</v>
      </c>
      <c r="AC413" s="115">
        <v>287</v>
      </c>
      <c r="AD413" s="115">
        <v>68</v>
      </c>
      <c r="AE413" s="263">
        <v>1</v>
      </c>
      <c r="AF413" s="287">
        <v>0</v>
      </c>
      <c r="AG413" s="130">
        <v>2</v>
      </c>
      <c r="AI413" s="50"/>
    </row>
    <row r="414" spans="1:35" s="53" customFormat="1" ht="15" customHeight="1" x14ac:dyDescent="0.25">
      <c r="A414" s="14" t="s">
        <v>551</v>
      </c>
      <c r="B414" s="8">
        <v>353370</v>
      </c>
      <c r="C414" s="15">
        <v>0</v>
      </c>
      <c r="D414" s="59">
        <v>17</v>
      </c>
      <c r="E414" s="269">
        <v>17</v>
      </c>
      <c r="F414" s="270">
        <v>30</v>
      </c>
      <c r="G414" s="204"/>
      <c r="H414" s="4" t="s">
        <v>1445</v>
      </c>
      <c r="I414" s="1" t="s">
        <v>7</v>
      </c>
      <c r="J414" s="26">
        <v>300.27999999999997</v>
      </c>
      <c r="K414" s="26">
        <v>1.0607033726534754</v>
      </c>
      <c r="L414" s="26">
        <v>1.3508958047945205</v>
      </c>
      <c r="M414" s="26">
        <v>2.63</v>
      </c>
      <c r="N414" s="26">
        <v>0.29019243214104518</v>
      </c>
      <c r="O414" s="268">
        <f t="shared" si="8"/>
        <v>4.3496955859988896E-2</v>
      </c>
      <c r="P414" s="259">
        <v>4.3496955859988896E-2</v>
      </c>
      <c r="Q414" s="259">
        <v>0</v>
      </c>
      <c r="R414" s="314">
        <v>0</v>
      </c>
      <c r="S414" s="89">
        <v>6.1073059360760001E-3</v>
      </c>
      <c r="T414" s="89">
        <v>6.7732115677290004E-4</v>
      </c>
      <c r="U414" s="89">
        <v>3.671232876714E-2</v>
      </c>
      <c r="V414" s="89">
        <v>0</v>
      </c>
      <c r="W414" s="102">
        <v>8.3622385416666657E-3</v>
      </c>
      <c r="X414" s="104">
        <v>36.823498252586923</v>
      </c>
      <c r="Y414" s="104">
        <v>0</v>
      </c>
      <c r="Z414" s="104">
        <v>100</v>
      </c>
      <c r="AA414" s="104">
        <v>0</v>
      </c>
      <c r="AB414" s="284">
        <v>2.4</v>
      </c>
      <c r="AC414" s="115">
        <v>139</v>
      </c>
      <c r="AD414" s="115">
        <v>46</v>
      </c>
      <c r="AE414" s="263">
        <v>0</v>
      </c>
      <c r="AF414" s="287">
        <v>0</v>
      </c>
      <c r="AG414" s="130">
        <v>6</v>
      </c>
      <c r="AI414" s="50"/>
    </row>
    <row r="415" spans="1:35" s="53" customFormat="1" ht="15" customHeight="1" x14ac:dyDescent="0.25">
      <c r="A415" s="14" t="s">
        <v>552</v>
      </c>
      <c r="B415" s="8">
        <v>353380</v>
      </c>
      <c r="C415" s="15">
        <v>0</v>
      </c>
      <c r="D415" s="59">
        <v>17</v>
      </c>
      <c r="E415" s="269">
        <v>17</v>
      </c>
      <c r="F415" s="270">
        <v>30</v>
      </c>
      <c r="G415" s="204"/>
      <c r="H415" s="4" t="s">
        <v>1446</v>
      </c>
      <c r="I415" s="1" t="s">
        <v>7</v>
      </c>
      <c r="J415" s="26">
        <v>197.97</v>
      </c>
      <c r="K415" s="26">
        <v>0.77051094051243019</v>
      </c>
      <c r="L415" s="26">
        <v>0.97064365233384065</v>
      </c>
      <c r="M415" s="26">
        <v>1.88</v>
      </c>
      <c r="N415" s="26">
        <v>0.20013271182141046</v>
      </c>
      <c r="O415" s="268">
        <f t="shared" si="8"/>
        <v>4.0430650123125994E-2</v>
      </c>
      <c r="P415" s="259">
        <v>3.4097316842045998E-2</v>
      </c>
      <c r="Q415" s="259">
        <v>6.3333332810799996E-3</v>
      </c>
      <c r="R415" s="314">
        <v>0</v>
      </c>
      <c r="S415" s="89">
        <v>7.1415524722260003E-3</v>
      </c>
      <c r="T415" s="89">
        <v>0</v>
      </c>
      <c r="U415" s="89">
        <v>3.3289097650899997E-2</v>
      </c>
      <c r="V415" s="89">
        <v>0</v>
      </c>
      <c r="W415" s="102">
        <v>5.0109890625000004E-3</v>
      </c>
      <c r="X415" s="104">
        <v>23.277743753475658</v>
      </c>
      <c r="Y415" s="104">
        <v>11.638871876737829</v>
      </c>
      <c r="Z415" s="104">
        <v>66.666666666666657</v>
      </c>
      <c r="AA415" s="104">
        <v>33.333333333333329</v>
      </c>
      <c r="AB415" s="284">
        <v>1.21</v>
      </c>
      <c r="AC415" s="115">
        <v>12</v>
      </c>
      <c r="AD415" s="115">
        <v>82</v>
      </c>
      <c r="AE415" s="263">
        <v>1</v>
      </c>
      <c r="AF415" s="287">
        <v>0</v>
      </c>
      <c r="AG415" s="130">
        <v>0</v>
      </c>
      <c r="AI415" s="50"/>
    </row>
    <row r="416" spans="1:35" s="53" customFormat="1" ht="15" customHeight="1" x14ac:dyDescent="0.25">
      <c r="A416" s="14" t="s">
        <v>553</v>
      </c>
      <c r="B416" s="8">
        <v>353390</v>
      </c>
      <c r="C416" s="15">
        <v>0</v>
      </c>
      <c r="D416" s="59">
        <v>15</v>
      </c>
      <c r="E416" s="269">
        <v>15</v>
      </c>
      <c r="F416" s="270">
        <v>30</v>
      </c>
      <c r="G416" s="204"/>
      <c r="H416" s="4" t="s">
        <v>1447</v>
      </c>
      <c r="I416" s="1" t="s">
        <v>17</v>
      </c>
      <c r="J416" s="26">
        <v>803.51</v>
      </c>
      <c r="K416" s="26">
        <v>1.4509621607052257</v>
      </c>
      <c r="L416" s="26">
        <v>2.1514266520801621</v>
      </c>
      <c r="M416" s="26">
        <v>6.58</v>
      </c>
      <c r="N416" s="26">
        <v>0.70046449137493649</v>
      </c>
      <c r="O416" s="268">
        <f t="shared" ref="O416:O479" si="9">SUM(P416:Q416)</f>
        <v>0.97757282648024735</v>
      </c>
      <c r="P416" s="259">
        <v>0.77357334491605501</v>
      </c>
      <c r="Q416" s="259">
        <v>0.20399948156419237</v>
      </c>
      <c r="R416" s="314">
        <v>0</v>
      </c>
      <c r="S416" s="89">
        <v>0.15654269358675946</v>
      </c>
      <c r="T416" s="89">
        <v>0.1609590404401611</v>
      </c>
      <c r="U416" s="89">
        <v>0.65413501939396734</v>
      </c>
      <c r="V416" s="89">
        <v>5.9360730593600005E-3</v>
      </c>
      <c r="W416" s="102">
        <v>0.14687601738888886</v>
      </c>
      <c r="X416" s="104">
        <v>94.250347043915369</v>
      </c>
      <c r="Y416" s="104">
        <v>129.0504751832072</v>
      </c>
      <c r="Z416" s="104">
        <v>42.207792207792203</v>
      </c>
      <c r="AA416" s="104">
        <v>57.792207792207797</v>
      </c>
      <c r="AB416" s="284">
        <v>40.32</v>
      </c>
      <c r="AC416" s="115">
        <v>511</v>
      </c>
      <c r="AD416" s="115">
        <v>2214</v>
      </c>
      <c r="AE416" s="263">
        <v>9</v>
      </c>
      <c r="AF416" s="287">
        <v>1</v>
      </c>
      <c r="AG416" s="130">
        <v>18</v>
      </c>
      <c r="AI416" s="50"/>
    </row>
    <row r="417" spans="1:35" s="53" customFormat="1" ht="15" customHeight="1" x14ac:dyDescent="0.25">
      <c r="A417" s="14" t="s">
        <v>554</v>
      </c>
      <c r="B417" s="8">
        <v>353400</v>
      </c>
      <c r="C417" s="15">
        <v>0</v>
      </c>
      <c r="D417" s="59">
        <v>15</v>
      </c>
      <c r="E417" s="269">
        <v>15</v>
      </c>
      <c r="F417" s="270">
        <v>30</v>
      </c>
      <c r="G417" s="204"/>
      <c r="H417" s="4" t="s">
        <v>1448</v>
      </c>
      <c r="I417" s="1" t="s">
        <v>17</v>
      </c>
      <c r="J417" s="26">
        <v>243.44</v>
      </c>
      <c r="K417" s="26">
        <v>0.40026542364282092</v>
      </c>
      <c r="L417" s="26">
        <v>0.60039813546423126</v>
      </c>
      <c r="M417" s="26">
        <v>1.88</v>
      </c>
      <c r="N417" s="26">
        <v>0.20013271182141035</v>
      </c>
      <c r="O417" s="268">
        <f t="shared" si="9"/>
        <v>0.10417165939234199</v>
      </c>
      <c r="P417" s="259">
        <v>9.4467123636947994E-2</v>
      </c>
      <c r="Q417" s="259">
        <v>9.7045357553940011E-3</v>
      </c>
      <c r="R417" s="314">
        <v>0</v>
      </c>
      <c r="S417" s="89">
        <v>8.6891931703699996E-4</v>
      </c>
      <c r="T417" s="89">
        <v>5.4437442947947001E-2</v>
      </c>
      <c r="U417" s="89">
        <v>4.8865297127358008E-2</v>
      </c>
      <c r="V417" s="89">
        <v>0</v>
      </c>
      <c r="W417" s="102">
        <v>8.8306945312500006E-3</v>
      </c>
      <c r="X417" s="104">
        <v>61.616825501150181</v>
      </c>
      <c r="Y417" s="104">
        <v>36.970095300690112</v>
      </c>
      <c r="Z417" s="104">
        <v>62.5</v>
      </c>
      <c r="AA417" s="104">
        <v>37.5</v>
      </c>
      <c r="AB417" s="284">
        <v>2.31</v>
      </c>
      <c r="AC417" s="115">
        <v>162</v>
      </c>
      <c r="AD417" s="115">
        <v>16</v>
      </c>
      <c r="AE417" s="263">
        <v>0</v>
      </c>
      <c r="AF417" s="287">
        <v>0</v>
      </c>
      <c r="AG417" s="130">
        <v>34</v>
      </c>
      <c r="AI417" s="50"/>
    </row>
    <row r="418" spans="1:35" s="53" customFormat="1" ht="15" customHeight="1" x14ac:dyDescent="0.25">
      <c r="A418" s="14" t="s">
        <v>555</v>
      </c>
      <c r="B418" s="8">
        <v>353410</v>
      </c>
      <c r="C418" s="15">
        <v>0</v>
      </c>
      <c r="D418" s="59">
        <v>21</v>
      </c>
      <c r="E418" s="269">
        <v>21</v>
      </c>
      <c r="F418" s="270">
        <v>30</v>
      </c>
      <c r="G418" s="204"/>
      <c r="H418" s="4" t="s">
        <v>1449</v>
      </c>
      <c r="I418" s="1" t="s">
        <v>4</v>
      </c>
      <c r="J418" s="26">
        <v>217.82</v>
      </c>
      <c r="K418" s="26">
        <v>0.5403583219178083</v>
      </c>
      <c r="L418" s="26">
        <v>0.73048439814814814</v>
      </c>
      <c r="M418" s="26">
        <v>1.66</v>
      </c>
      <c r="N418" s="26">
        <v>0.19012607623033984</v>
      </c>
      <c r="O418" s="268">
        <f t="shared" si="9"/>
        <v>1.42100457295839E-2</v>
      </c>
      <c r="P418" s="259">
        <v>0</v>
      </c>
      <c r="Q418" s="259">
        <v>1.42100457295839E-2</v>
      </c>
      <c r="R418" s="314">
        <v>0</v>
      </c>
      <c r="S418" s="89">
        <v>1.3849315142508999E-2</v>
      </c>
      <c r="T418" s="89">
        <v>6.8493150684900006E-5</v>
      </c>
      <c r="U418" s="89">
        <v>2.9223743639000002E-4</v>
      </c>
      <c r="V418" s="89">
        <v>0</v>
      </c>
      <c r="W418" s="102">
        <v>1.4841756249999997E-2</v>
      </c>
      <c r="X418" s="104">
        <v>0</v>
      </c>
      <c r="Y418" s="104">
        <v>86.205966782388913</v>
      </c>
      <c r="Z418" s="104">
        <v>0</v>
      </c>
      <c r="AA418" s="104">
        <v>100</v>
      </c>
      <c r="AB418" s="284">
        <v>4.2</v>
      </c>
      <c r="AC418" s="115">
        <v>272</v>
      </c>
      <c r="AD418" s="115">
        <v>52</v>
      </c>
      <c r="AE418" s="263">
        <v>0</v>
      </c>
      <c r="AF418" s="287">
        <v>0</v>
      </c>
      <c r="AG418" s="130">
        <v>6</v>
      </c>
      <c r="AI418" s="50"/>
    </row>
    <row r="419" spans="1:35" s="53" customFormat="1" ht="15" customHeight="1" x14ac:dyDescent="0.25">
      <c r="A419" s="14" t="s">
        <v>556</v>
      </c>
      <c r="B419" s="8">
        <v>353420</v>
      </c>
      <c r="C419" s="15">
        <v>0</v>
      </c>
      <c r="D419" s="59">
        <v>15</v>
      </c>
      <c r="E419" s="269">
        <v>15</v>
      </c>
      <c r="F419" s="270">
        <v>30</v>
      </c>
      <c r="G419" s="204"/>
      <c r="H419" s="4" t="s">
        <v>1450</v>
      </c>
      <c r="I419" s="1" t="s">
        <v>17</v>
      </c>
      <c r="J419" s="26">
        <v>248.3</v>
      </c>
      <c r="K419" s="26">
        <v>0.40026542364282092</v>
      </c>
      <c r="L419" s="26">
        <v>0.60039813546423126</v>
      </c>
      <c r="M419" s="26">
        <v>1.89</v>
      </c>
      <c r="N419" s="26">
        <v>0.20013271182141035</v>
      </c>
      <c r="O419" s="268">
        <f t="shared" si="9"/>
        <v>0.34924505363046199</v>
      </c>
      <c r="P419" s="259">
        <v>0.331894596579691</v>
      </c>
      <c r="Q419" s="259">
        <v>1.7350457050771002E-2</v>
      </c>
      <c r="R419" s="314">
        <v>7.7776572805682398E-2</v>
      </c>
      <c r="S419" s="89">
        <v>2.0946347461731001E-2</v>
      </c>
      <c r="T419" s="89">
        <v>0.26407914764127</v>
      </c>
      <c r="U419" s="89">
        <v>6.2792617888190988E-2</v>
      </c>
      <c r="V419" s="89">
        <v>1.42694063927E-3</v>
      </c>
      <c r="W419" s="102">
        <v>1.476849921875E-2</v>
      </c>
      <c r="X419" s="104">
        <v>60.410793395086586</v>
      </c>
      <c r="Y419" s="104">
        <v>32.219089810712845</v>
      </c>
      <c r="Z419" s="104">
        <v>65.217391304347828</v>
      </c>
      <c r="AA419" s="104">
        <v>34.782608695652172</v>
      </c>
      <c r="AB419" s="284">
        <v>4.18</v>
      </c>
      <c r="AC419" s="115">
        <v>195</v>
      </c>
      <c r="AD419" s="115">
        <v>128</v>
      </c>
      <c r="AE419" s="263">
        <v>2</v>
      </c>
      <c r="AF419" s="287">
        <v>0</v>
      </c>
      <c r="AG419" s="130">
        <v>6</v>
      </c>
      <c r="AI419" s="50"/>
    </row>
    <row r="420" spans="1:35" s="53" customFormat="1" ht="15" customHeight="1" x14ac:dyDescent="0.25">
      <c r="A420" s="14" t="s">
        <v>557</v>
      </c>
      <c r="B420" s="8">
        <v>353430</v>
      </c>
      <c r="C420" s="15">
        <v>0</v>
      </c>
      <c r="D420" s="59">
        <v>12</v>
      </c>
      <c r="E420" s="269">
        <v>12</v>
      </c>
      <c r="F420" s="270">
        <v>30</v>
      </c>
      <c r="G420" s="204"/>
      <c r="H420" s="4" t="s">
        <v>1451</v>
      </c>
      <c r="I420" s="1" t="s">
        <v>11</v>
      </c>
      <c r="J420" s="26">
        <v>296.43</v>
      </c>
      <c r="K420" s="26">
        <v>0.88058393201420593</v>
      </c>
      <c r="L420" s="26">
        <v>1.3308825336123797</v>
      </c>
      <c r="M420" s="26">
        <v>3.87</v>
      </c>
      <c r="N420" s="26">
        <v>0.45029860159817381</v>
      </c>
      <c r="O420" s="268">
        <f t="shared" si="9"/>
        <v>0.34053344765500559</v>
      </c>
      <c r="P420" s="259">
        <v>0.2785388127856</v>
      </c>
      <c r="Q420" s="259">
        <v>6.1994634869405596E-2</v>
      </c>
      <c r="R420" s="314">
        <v>0</v>
      </c>
      <c r="S420" s="89">
        <v>8.1706392650733373E-2</v>
      </c>
      <c r="T420" s="89">
        <v>4.8543949772222199E-2</v>
      </c>
      <c r="U420" s="89">
        <v>4.5899543588049999E-2</v>
      </c>
      <c r="V420" s="89">
        <v>0.164383561644</v>
      </c>
      <c r="W420" s="102">
        <v>0.12430707175925926</v>
      </c>
      <c r="X420" s="104">
        <v>19.271509386916147</v>
      </c>
      <c r="Y420" s="104">
        <v>120.44693366822592</v>
      </c>
      <c r="Z420" s="104">
        <v>13.793103448275861</v>
      </c>
      <c r="AA420" s="104">
        <v>86.206896551724128</v>
      </c>
      <c r="AB420" s="284">
        <v>33.26</v>
      </c>
      <c r="AC420" s="115">
        <v>1055</v>
      </c>
      <c r="AD420" s="115">
        <v>1190</v>
      </c>
      <c r="AE420" s="263">
        <v>2</v>
      </c>
      <c r="AF420" s="287">
        <v>0</v>
      </c>
      <c r="AG420" s="130">
        <v>1</v>
      </c>
      <c r="AI420" s="50"/>
    </row>
    <row r="421" spans="1:35" s="53" customFormat="1" ht="15" customHeight="1" x14ac:dyDescent="0.25">
      <c r="A421" s="14" t="s">
        <v>558</v>
      </c>
      <c r="B421" s="8">
        <v>353440</v>
      </c>
      <c r="C421" s="15">
        <v>0</v>
      </c>
      <c r="D421" s="59">
        <v>6</v>
      </c>
      <c r="E421" s="269">
        <v>6</v>
      </c>
      <c r="F421" s="270">
        <v>30</v>
      </c>
      <c r="G421" s="204"/>
      <c r="H421" s="4" t="s">
        <v>1452</v>
      </c>
      <c r="I421" s="1" t="s">
        <v>16</v>
      </c>
      <c r="J421" s="26">
        <v>64.94</v>
      </c>
      <c r="K421" s="26">
        <v>0.22014598300355148</v>
      </c>
      <c r="L421" s="26">
        <v>0.3502322456874683</v>
      </c>
      <c r="M421" s="26">
        <v>0.95</v>
      </c>
      <c r="N421" s="26">
        <v>0.13008626268391682</v>
      </c>
      <c r="O421" s="268">
        <f t="shared" si="9"/>
        <v>0.14053684912442155</v>
      </c>
      <c r="P421" s="259">
        <v>2.84931506849E-2</v>
      </c>
      <c r="Q421" s="259">
        <v>0.11204369843952154</v>
      </c>
      <c r="R421" s="314">
        <v>0</v>
      </c>
      <c r="S421" s="89">
        <v>4.5605707738767091E-2</v>
      </c>
      <c r="T421" s="89">
        <v>8.9223378828574507E-2</v>
      </c>
      <c r="U421" s="89">
        <v>0</v>
      </c>
      <c r="V421" s="89">
        <v>5.7077625570799992E-3</v>
      </c>
      <c r="W421" s="102">
        <v>2.7442726620370372</v>
      </c>
      <c r="X421" s="104">
        <v>15.398829688943641</v>
      </c>
      <c r="Y421" s="104">
        <v>1770.8654142285186</v>
      </c>
      <c r="Z421" s="104">
        <v>0.86206896551724133</v>
      </c>
      <c r="AA421" s="104">
        <v>99.137931034482762</v>
      </c>
      <c r="AB421" s="284">
        <v>764.33</v>
      </c>
      <c r="AC421" s="115">
        <v>10385</v>
      </c>
      <c r="AD421" s="115">
        <v>27137</v>
      </c>
      <c r="AE421" s="263">
        <v>80</v>
      </c>
      <c r="AF421" s="287">
        <v>1</v>
      </c>
      <c r="AG421" s="130">
        <v>8</v>
      </c>
      <c r="AI421" s="50"/>
    </row>
    <row r="422" spans="1:35" s="53" customFormat="1" ht="15" customHeight="1" x14ac:dyDescent="0.25">
      <c r="A422" s="14" t="s">
        <v>559</v>
      </c>
      <c r="B422" s="8">
        <v>353450</v>
      </c>
      <c r="C422" s="15">
        <v>0</v>
      </c>
      <c r="D422" s="59">
        <v>21</v>
      </c>
      <c r="E422" s="269">
        <v>21</v>
      </c>
      <c r="F422" s="270">
        <v>30</v>
      </c>
      <c r="G422" s="204"/>
      <c r="H422" s="4" t="s">
        <v>1453</v>
      </c>
      <c r="I422" s="1" t="s">
        <v>4</v>
      </c>
      <c r="J422" s="26">
        <v>221.43</v>
      </c>
      <c r="K422" s="26">
        <v>0.58038486428209024</v>
      </c>
      <c r="L422" s="26">
        <v>0.76050430492135979</v>
      </c>
      <c r="M422" s="26">
        <v>1.64</v>
      </c>
      <c r="N422" s="26">
        <v>0.18011944063926955</v>
      </c>
      <c r="O422" s="268">
        <f t="shared" si="9"/>
        <v>1.7040867435347998E-2</v>
      </c>
      <c r="P422" s="259">
        <v>1.414931493264E-2</v>
      </c>
      <c r="Q422" s="259">
        <v>2.8915525027080002E-3</v>
      </c>
      <c r="R422" s="314">
        <v>0</v>
      </c>
      <c r="S422" s="89">
        <v>1.1116209906540001E-2</v>
      </c>
      <c r="T422" s="89">
        <v>3.9954337899500002E-4</v>
      </c>
      <c r="U422" s="89">
        <v>5.5251141498129999E-3</v>
      </c>
      <c r="V422" s="89">
        <v>0</v>
      </c>
      <c r="W422" s="102">
        <v>5.43502421875E-3</v>
      </c>
      <c r="X422" s="104">
        <v>18.064399584518807</v>
      </c>
      <c r="Y422" s="104">
        <v>18.064399584518807</v>
      </c>
      <c r="Z422" s="104">
        <v>50</v>
      </c>
      <c r="AA422" s="104">
        <v>50</v>
      </c>
      <c r="AB422" s="284">
        <v>1.51</v>
      </c>
      <c r="AC422" s="115">
        <v>102</v>
      </c>
      <c r="AD422" s="115">
        <v>15</v>
      </c>
      <c r="AE422" s="263">
        <v>0</v>
      </c>
      <c r="AF422" s="287">
        <v>0</v>
      </c>
      <c r="AG422" s="130">
        <v>2</v>
      </c>
      <c r="AI422" s="50"/>
    </row>
    <row r="423" spans="1:35" s="53" customFormat="1" ht="15" customHeight="1" x14ac:dyDescent="0.25">
      <c r="A423" s="14" t="s">
        <v>560</v>
      </c>
      <c r="B423" s="8">
        <v>353460</v>
      </c>
      <c r="C423" s="15">
        <v>0</v>
      </c>
      <c r="D423" s="59">
        <v>21</v>
      </c>
      <c r="E423" s="269">
        <v>21</v>
      </c>
      <c r="F423" s="270">
        <v>30</v>
      </c>
      <c r="G423" s="204"/>
      <c r="H423" s="4" t="s">
        <v>1454</v>
      </c>
      <c r="I423" s="1" t="s">
        <v>4</v>
      </c>
      <c r="J423" s="26">
        <v>247.94</v>
      </c>
      <c r="K423" s="26">
        <v>0.5403583219178083</v>
      </c>
      <c r="L423" s="26">
        <v>0.75049766933028916</v>
      </c>
      <c r="M423" s="26">
        <v>1.74</v>
      </c>
      <c r="N423" s="26">
        <v>0.21013934741248086</v>
      </c>
      <c r="O423" s="268">
        <f t="shared" si="9"/>
        <v>9.3097412677479799E-2</v>
      </c>
      <c r="P423" s="259">
        <v>6.4354338066760997E-2</v>
      </c>
      <c r="Q423" s="259">
        <v>2.8743074610718802E-2</v>
      </c>
      <c r="R423" s="314">
        <v>0</v>
      </c>
      <c r="S423" s="89">
        <v>6.7767580026359991E-2</v>
      </c>
      <c r="T423" s="89">
        <v>2.4947412561972998E-2</v>
      </c>
      <c r="U423" s="89">
        <v>2.8310502283099997E-4</v>
      </c>
      <c r="V423" s="89">
        <v>9.9315066315799999E-5</v>
      </c>
      <c r="W423" s="102">
        <v>8.5035682851851854E-2</v>
      </c>
      <c r="X423" s="104">
        <v>25.41420193382762</v>
      </c>
      <c r="Y423" s="104">
        <v>165.1923125698795</v>
      </c>
      <c r="Z423" s="104">
        <v>13.333333333333334</v>
      </c>
      <c r="AA423" s="104">
        <v>86.666666666666671</v>
      </c>
      <c r="AB423" s="284">
        <v>23.35</v>
      </c>
      <c r="AC423" s="115">
        <v>1166</v>
      </c>
      <c r="AD423" s="115">
        <v>410</v>
      </c>
      <c r="AE423" s="263">
        <v>1</v>
      </c>
      <c r="AF423" s="287">
        <v>0</v>
      </c>
      <c r="AG423" s="130">
        <v>3</v>
      </c>
      <c r="AI423" s="50"/>
    </row>
    <row r="424" spans="1:35" s="53" customFormat="1" ht="15" customHeight="1" x14ac:dyDescent="0.25">
      <c r="A424" s="14" t="s">
        <v>561</v>
      </c>
      <c r="B424" s="8">
        <v>353470</v>
      </c>
      <c r="C424" s="15">
        <v>0</v>
      </c>
      <c r="D424" s="59">
        <v>17</v>
      </c>
      <c r="E424" s="269">
        <v>17</v>
      </c>
      <c r="F424" s="270">
        <v>30</v>
      </c>
      <c r="G424" s="204"/>
      <c r="H424" s="4" t="s">
        <v>1455</v>
      </c>
      <c r="I424" s="1" t="s">
        <v>7</v>
      </c>
      <c r="J424" s="26">
        <v>296.2</v>
      </c>
      <c r="K424" s="26">
        <v>1.1707763641552509</v>
      </c>
      <c r="L424" s="26">
        <v>1.4709754318873667</v>
      </c>
      <c r="M424" s="26">
        <v>2.79</v>
      </c>
      <c r="N424" s="26">
        <v>0.3001990677321158</v>
      </c>
      <c r="O424" s="268">
        <f t="shared" si="9"/>
        <v>1.3031579965667592</v>
      </c>
      <c r="P424" s="259">
        <v>1.2267458276845689</v>
      </c>
      <c r="Q424" s="259">
        <v>7.6412168882190296E-2</v>
      </c>
      <c r="R424" s="314">
        <v>1.4916666666666667E-2</v>
      </c>
      <c r="S424" s="89">
        <v>0.65759076672680927</v>
      </c>
      <c r="T424" s="89">
        <v>0.62701319637178488</v>
      </c>
      <c r="U424" s="89">
        <v>1.8420091306826002E-2</v>
      </c>
      <c r="V424" s="89">
        <v>1.3394216133900001E-4</v>
      </c>
      <c r="W424" s="102">
        <v>0.36011467621759258</v>
      </c>
      <c r="X424" s="104">
        <v>30.384875084402434</v>
      </c>
      <c r="Y424" s="104">
        <v>101.28291694800812</v>
      </c>
      <c r="Z424" s="104">
        <v>23.076923076923077</v>
      </c>
      <c r="AA424" s="104">
        <v>76.923076923076934</v>
      </c>
      <c r="AB424" s="284">
        <v>96.69</v>
      </c>
      <c r="AC424" s="115">
        <v>4186</v>
      </c>
      <c r="AD424" s="115">
        <v>1616</v>
      </c>
      <c r="AE424" s="263">
        <v>12</v>
      </c>
      <c r="AF424" s="287">
        <v>0</v>
      </c>
      <c r="AG424" s="130">
        <v>9</v>
      </c>
      <c r="AI424" s="50"/>
    </row>
    <row r="425" spans="1:35" s="53" customFormat="1" ht="15" customHeight="1" x14ac:dyDescent="0.25">
      <c r="A425" s="14" t="s">
        <v>562</v>
      </c>
      <c r="B425" s="8">
        <v>353480</v>
      </c>
      <c r="C425" s="15">
        <v>0</v>
      </c>
      <c r="D425" s="59">
        <v>21</v>
      </c>
      <c r="E425" s="269">
        <v>21</v>
      </c>
      <c r="F425" s="270">
        <v>30</v>
      </c>
      <c r="G425" s="204"/>
      <c r="H425" s="4" t="s">
        <v>1456</v>
      </c>
      <c r="I425" s="1" t="s">
        <v>4</v>
      </c>
      <c r="J425" s="26">
        <v>266.45</v>
      </c>
      <c r="K425" s="26">
        <v>0.67044458460172507</v>
      </c>
      <c r="L425" s="26">
        <v>0.91060383878741757</v>
      </c>
      <c r="M425" s="26">
        <v>2</v>
      </c>
      <c r="N425" s="26">
        <v>0.24015925418569251</v>
      </c>
      <c r="O425" s="268">
        <f t="shared" si="9"/>
        <v>1.9316210060907599E-2</v>
      </c>
      <c r="P425" s="259">
        <v>8.5616438356199993E-3</v>
      </c>
      <c r="Q425" s="259">
        <v>1.0754566225287599E-2</v>
      </c>
      <c r="R425" s="314">
        <v>0</v>
      </c>
      <c r="S425" s="89">
        <v>9.2922374429215988E-3</v>
      </c>
      <c r="T425" s="89">
        <v>1.10273974127E-3</v>
      </c>
      <c r="U425" s="89">
        <v>8.9212328767159996E-3</v>
      </c>
      <c r="V425" s="89">
        <v>0</v>
      </c>
      <c r="W425" s="102">
        <v>1.8039388281249999E-2</v>
      </c>
      <c r="X425" s="104">
        <v>5.394637563028585</v>
      </c>
      <c r="Y425" s="104">
        <v>43.15710050422868</v>
      </c>
      <c r="Z425" s="104">
        <v>11.111111111111111</v>
      </c>
      <c r="AA425" s="104">
        <v>88.888888888888886</v>
      </c>
      <c r="AB425" s="284">
        <v>5.36</v>
      </c>
      <c r="AC425" s="115">
        <v>338</v>
      </c>
      <c r="AD425" s="115">
        <v>76</v>
      </c>
      <c r="AE425" s="263">
        <v>1</v>
      </c>
      <c r="AF425" s="287">
        <v>0</v>
      </c>
      <c r="AG425" s="130">
        <v>0</v>
      </c>
      <c r="AI425" s="50"/>
    </row>
    <row r="426" spans="1:35" s="53" customFormat="1" ht="15" customHeight="1" x14ac:dyDescent="0.25">
      <c r="A426" s="14" t="s">
        <v>563</v>
      </c>
      <c r="B426" s="8">
        <v>353475</v>
      </c>
      <c r="C426" s="15">
        <v>0</v>
      </c>
      <c r="D426" s="59">
        <v>15</v>
      </c>
      <c r="E426" s="269">
        <v>15</v>
      </c>
      <c r="F426" s="270">
        <v>30</v>
      </c>
      <c r="G426" s="204"/>
      <c r="H426" s="4" t="s">
        <v>1457</v>
      </c>
      <c r="I426" s="1" t="s">
        <v>17</v>
      </c>
      <c r="J426" s="26">
        <v>287.55</v>
      </c>
      <c r="K426" s="26">
        <v>0.4703118727803145</v>
      </c>
      <c r="L426" s="26">
        <v>0.7004644913749366</v>
      </c>
      <c r="M426" s="26">
        <v>2.2000000000000002</v>
      </c>
      <c r="N426" s="26">
        <v>0.2301526185946221</v>
      </c>
      <c r="O426" s="268">
        <f t="shared" si="9"/>
        <v>0.14597096599794301</v>
      </c>
      <c r="P426" s="259">
        <v>0.141097282591783</v>
      </c>
      <c r="Q426" s="259">
        <v>4.8736834061599999E-3</v>
      </c>
      <c r="R426" s="314">
        <v>2.6934804667681379E-2</v>
      </c>
      <c r="S426" s="89">
        <v>3.8965144505821998E-3</v>
      </c>
      <c r="T426" s="89">
        <v>0.12641780822510801</v>
      </c>
      <c r="U426" s="89">
        <v>1.5656643322252799E-2</v>
      </c>
      <c r="V426" s="89">
        <v>0</v>
      </c>
      <c r="W426" s="102">
        <v>2.2781874218750001E-2</v>
      </c>
      <c r="X426" s="104">
        <v>24.343592418709786</v>
      </c>
      <c r="Y426" s="104">
        <v>31.298904538341155</v>
      </c>
      <c r="Z426" s="104">
        <v>43.75</v>
      </c>
      <c r="AA426" s="104">
        <v>56.25</v>
      </c>
      <c r="AB426" s="284">
        <v>6.01</v>
      </c>
      <c r="AC426" s="115">
        <v>396</v>
      </c>
      <c r="AD426" s="115">
        <v>68</v>
      </c>
      <c r="AE426" s="263">
        <v>1</v>
      </c>
      <c r="AF426" s="287">
        <v>0</v>
      </c>
      <c r="AG426" s="130">
        <v>5</v>
      </c>
      <c r="AI426" s="50"/>
    </row>
    <row r="427" spans="1:35" s="53" customFormat="1" ht="15" customHeight="1" x14ac:dyDescent="0.25">
      <c r="A427" s="14" t="s">
        <v>564</v>
      </c>
      <c r="B427" s="8">
        <v>353490</v>
      </c>
      <c r="C427" s="15">
        <v>0</v>
      </c>
      <c r="D427" s="59">
        <v>20</v>
      </c>
      <c r="E427" s="269">
        <v>20</v>
      </c>
      <c r="F427" s="270">
        <v>30</v>
      </c>
      <c r="G427" s="204"/>
      <c r="H427" s="4" t="s">
        <v>1458</v>
      </c>
      <c r="I427" s="1" t="s">
        <v>3</v>
      </c>
      <c r="J427" s="26">
        <v>339.72</v>
      </c>
      <c r="K427" s="26">
        <v>0.78051757610350081</v>
      </c>
      <c r="L427" s="26">
        <v>1.0807166438356166</v>
      </c>
      <c r="M427" s="26">
        <v>2.52</v>
      </c>
      <c r="N427" s="26">
        <v>0.3001990677321158</v>
      </c>
      <c r="O427" s="268">
        <f t="shared" si="9"/>
        <v>1.7375190537457001E-2</v>
      </c>
      <c r="P427" s="259">
        <v>1.3425418847956E-2</v>
      </c>
      <c r="Q427" s="259">
        <v>3.9497716895010001E-3</v>
      </c>
      <c r="R427" s="314">
        <v>0</v>
      </c>
      <c r="S427" s="89">
        <v>3.0821917808199998E-4</v>
      </c>
      <c r="T427" s="89">
        <v>0</v>
      </c>
      <c r="U427" s="89">
        <v>1.6591324479619002E-2</v>
      </c>
      <c r="V427" s="89">
        <v>4.7564687975600002E-4</v>
      </c>
      <c r="W427" s="102">
        <v>2.5243075E-2</v>
      </c>
      <c r="X427" s="104">
        <v>8.6322598600261795</v>
      </c>
      <c r="Y427" s="104">
        <v>17.264519720052359</v>
      </c>
      <c r="Z427" s="104">
        <v>33.333333333333329</v>
      </c>
      <c r="AA427" s="104">
        <v>66.666666666666657</v>
      </c>
      <c r="AB427" s="284">
        <v>7.2</v>
      </c>
      <c r="AC427" s="115">
        <v>353</v>
      </c>
      <c r="AD427" s="115">
        <v>215</v>
      </c>
      <c r="AE427" s="263">
        <v>2</v>
      </c>
      <c r="AF427" s="287">
        <v>0</v>
      </c>
      <c r="AG427" s="130">
        <v>0</v>
      </c>
      <c r="AI427" s="50"/>
    </row>
    <row r="428" spans="1:35" s="53" customFormat="1" ht="15" customHeight="1" x14ac:dyDescent="0.25">
      <c r="A428" s="14" t="s">
        <v>565</v>
      </c>
      <c r="B428" s="8">
        <v>353500</v>
      </c>
      <c r="C428" s="15">
        <v>0</v>
      </c>
      <c r="D428" s="59">
        <v>15</v>
      </c>
      <c r="E428" s="269">
        <v>15</v>
      </c>
      <c r="F428" s="270">
        <v>30</v>
      </c>
      <c r="G428" s="204"/>
      <c r="H428" s="4" t="s">
        <v>1459</v>
      </c>
      <c r="I428" s="1" t="s">
        <v>17</v>
      </c>
      <c r="J428" s="26">
        <v>695.36</v>
      </c>
      <c r="K428" s="26">
        <v>1.1307498217909688</v>
      </c>
      <c r="L428" s="26">
        <v>1.7011280504819888</v>
      </c>
      <c r="M428" s="26">
        <v>5.31</v>
      </c>
      <c r="N428" s="26">
        <v>0.57037822869101995</v>
      </c>
      <c r="O428" s="268">
        <f t="shared" si="9"/>
        <v>0.50731990131965932</v>
      </c>
      <c r="P428" s="259">
        <v>0.34567035765487458</v>
      </c>
      <c r="Q428" s="259">
        <v>0.16164954366478476</v>
      </c>
      <c r="R428" s="314">
        <v>0</v>
      </c>
      <c r="S428" s="89">
        <v>3.0310045793060306E-2</v>
      </c>
      <c r="T428" s="89">
        <v>0.103592846299223</v>
      </c>
      <c r="U428" s="89">
        <v>0.37341700922737603</v>
      </c>
      <c r="V428" s="89">
        <v>0</v>
      </c>
      <c r="W428" s="102">
        <v>2.4892140625000003E-2</v>
      </c>
      <c r="X428" s="104">
        <v>41.705016106764845</v>
      </c>
      <c r="Y428" s="104">
        <v>53.209848136217211</v>
      </c>
      <c r="Z428" s="104">
        <v>43.939393939393938</v>
      </c>
      <c r="AA428" s="104">
        <v>56.060606060606055</v>
      </c>
      <c r="AB428" s="284">
        <v>7.12</v>
      </c>
      <c r="AC428" s="115">
        <v>351</v>
      </c>
      <c r="AD428" s="115">
        <v>198</v>
      </c>
      <c r="AE428" s="263">
        <v>0</v>
      </c>
      <c r="AF428" s="287">
        <v>0</v>
      </c>
      <c r="AG428" s="130">
        <v>28</v>
      </c>
      <c r="AI428" s="50"/>
    </row>
    <row r="429" spans="1:35" s="53" customFormat="1" ht="15" customHeight="1" x14ac:dyDescent="0.25">
      <c r="A429" s="14" t="s">
        <v>566</v>
      </c>
      <c r="B429" s="8">
        <v>353510</v>
      </c>
      <c r="C429" s="15">
        <v>0</v>
      </c>
      <c r="D429" s="59">
        <v>15</v>
      </c>
      <c r="E429" s="269">
        <v>15</v>
      </c>
      <c r="F429" s="270">
        <v>30</v>
      </c>
      <c r="G429" s="204"/>
      <c r="H429" s="4" t="s">
        <v>1460</v>
      </c>
      <c r="I429" s="1" t="s">
        <v>17</v>
      </c>
      <c r="J429" s="26">
        <v>82.23</v>
      </c>
      <c r="K429" s="26">
        <v>0.13008626268391679</v>
      </c>
      <c r="L429" s="26">
        <v>0.20013271182141046</v>
      </c>
      <c r="M429" s="26">
        <v>0.62</v>
      </c>
      <c r="N429" s="26">
        <v>7.0046449137493666E-2</v>
      </c>
      <c r="O429" s="268">
        <f t="shared" si="9"/>
        <v>5.8607305065080002E-2</v>
      </c>
      <c r="P429" s="259">
        <v>0</v>
      </c>
      <c r="Q429" s="259">
        <v>5.8607305065080002E-2</v>
      </c>
      <c r="R429" s="314">
        <v>0</v>
      </c>
      <c r="S429" s="89">
        <v>5.8607305065080002E-2</v>
      </c>
      <c r="T429" s="89">
        <v>0</v>
      </c>
      <c r="U429" s="89">
        <v>0</v>
      </c>
      <c r="V429" s="89">
        <v>0</v>
      </c>
      <c r="W429" s="102">
        <v>3.2537102835648146E-2</v>
      </c>
      <c r="X429" s="104">
        <v>0</v>
      </c>
      <c r="Y429" s="104">
        <v>85.127082573270101</v>
      </c>
      <c r="Z429" s="104">
        <v>0</v>
      </c>
      <c r="AA429" s="104">
        <v>100</v>
      </c>
      <c r="AB429" s="284">
        <v>8.39</v>
      </c>
      <c r="AC429" s="115">
        <v>388</v>
      </c>
      <c r="AD429" s="115">
        <v>259</v>
      </c>
      <c r="AE429" s="263">
        <v>1</v>
      </c>
      <c r="AF429" s="287">
        <v>0</v>
      </c>
      <c r="AG429" s="130">
        <v>0</v>
      </c>
      <c r="AI429" s="50"/>
    </row>
    <row r="430" spans="1:35" s="53" customFormat="1" ht="15" customHeight="1" x14ac:dyDescent="0.25">
      <c r="A430" s="14" t="s">
        <v>567</v>
      </c>
      <c r="B430" s="8">
        <v>353520</v>
      </c>
      <c r="C430" s="15">
        <v>0</v>
      </c>
      <c r="D430" s="59">
        <v>18</v>
      </c>
      <c r="E430" s="269">
        <v>18</v>
      </c>
      <c r="F430" s="270">
        <v>30</v>
      </c>
      <c r="G430" s="204"/>
      <c r="H430" s="4" t="s">
        <v>1461</v>
      </c>
      <c r="I430" s="1" t="s">
        <v>1</v>
      </c>
      <c r="J430" s="26">
        <v>320.08999999999997</v>
      </c>
      <c r="K430" s="26">
        <v>0.56037159309994933</v>
      </c>
      <c r="L430" s="26">
        <v>0.75049766933028916</v>
      </c>
      <c r="M430" s="26">
        <v>2.4</v>
      </c>
      <c r="N430" s="26">
        <v>0.19012607623033984</v>
      </c>
      <c r="O430" s="268">
        <f t="shared" si="9"/>
        <v>7.5753416288148315E-2</v>
      </c>
      <c r="P430" s="259">
        <v>6.5334415740078311E-2</v>
      </c>
      <c r="Q430" s="259">
        <v>1.041900054807E-2</v>
      </c>
      <c r="R430" s="314">
        <v>0</v>
      </c>
      <c r="S430" s="89">
        <v>2.3533561828425101E-2</v>
      </c>
      <c r="T430" s="89">
        <v>9.1324200913200004E-4</v>
      </c>
      <c r="U430" s="89">
        <v>5.1306612450591225E-2</v>
      </c>
      <c r="V430" s="89">
        <v>0</v>
      </c>
      <c r="W430" s="102">
        <v>1.8826264583333332E-2</v>
      </c>
      <c r="X430" s="104">
        <v>406.13577431347437</v>
      </c>
      <c r="Y430" s="104">
        <v>37.489456090474555</v>
      </c>
      <c r="Z430" s="104">
        <v>91.549295774647888</v>
      </c>
      <c r="AA430" s="104">
        <v>8.4507042253521121</v>
      </c>
      <c r="AB430" s="284">
        <v>5.09</v>
      </c>
      <c r="AC430" s="115">
        <v>325</v>
      </c>
      <c r="AD430" s="115">
        <v>68</v>
      </c>
      <c r="AE430" s="263">
        <v>1</v>
      </c>
      <c r="AF430" s="287">
        <v>0</v>
      </c>
      <c r="AG430" s="130">
        <v>4</v>
      </c>
      <c r="AI430" s="50"/>
    </row>
    <row r="431" spans="1:35" s="53" customFormat="1" ht="15" customHeight="1" x14ac:dyDescent="0.25">
      <c r="A431" s="14" t="s">
        <v>568</v>
      </c>
      <c r="B431" s="8">
        <v>353530</v>
      </c>
      <c r="C431" s="15">
        <v>0</v>
      </c>
      <c r="D431" s="59">
        <v>17</v>
      </c>
      <c r="E431" s="269">
        <v>17</v>
      </c>
      <c r="F431" s="270">
        <v>30</v>
      </c>
      <c r="G431" s="204"/>
      <c r="H431" s="4" t="s">
        <v>1462</v>
      </c>
      <c r="I431" s="1" t="s">
        <v>7</v>
      </c>
      <c r="J431" s="26">
        <v>549.04</v>
      </c>
      <c r="K431" s="26">
        <v>2.1614332876712332</v>
      </c>
      <c r="L431" s="26">
        <v>2.7318115163622529</v>
      </c>
      <c r="M431" s="26">
        <v>5.16</v>
      </c>
      <c r="N431" s="26">
        <v>0.57037822869101973</v>
      </c>
      <c r="O431" s="268">
        <f t="shared" si="9"/>
        <v>0.67232755652272302</v>
      </c>
      <c r="P431" s="259">
        <v>0.51768888833512994</v>
      </c>
      <c r="Q431" s="259">
        <v>0.15463866818759306</v>
      </c>
      <c r="R431" s="314">
        <v>1.2151192288178589E-4</v>
      </c>
      <c r="S431" s="89">
        <v>7.8279566138869008E-2</v>
      </c>
      <c r="T431" s="89">
        <v>0.42502348602426615</v>
      </c>
      <c r="U431" s="89">
        <v>0.16902450435958799</v>
      </c>
      <c r="V431" s="89">
        <v>0</v>
      </c>
      <c r="W431" s="102">
        <v>5.9628413217592602E-2</v>
      </c>
      <c r="X431" s="104">
        <v>38.248579338481719</v>
      </c>
      <c r="Y431" s="104">
        <v>63.747632230802857</v>
      </c>
      <c r="Z431" s="104">
        <v>37.5</v>
      </c>
      <c r="AA431" s="104">
        <v>62.5</v>
      </c>
      <c r="AB431" s="284">
        <v>14.18</v>
      </c>
      <c r="AC431" s="115">
        <v>952</v>
      </c>
      <c r="AD431" s="115">
        <v>142</v>
      </c>
      <c r="AE431" s="263">
        <v>0</v>
      </c>
      <c r="AF431" s="287">
        <v>1</v>
      </c>
      <c r="AG431" s="130">
        <v>11</v>
      </c>
      <c r="AI431" s="50"/>
    </row>
    <row r="432" spans="1:35" s="53" customFormat="1" ht="15" customHeight="1" x14ac:dyDescent="0.25">
      <c r="A432" s="14" t="s">
        <v>569</v>
      </c>
      <c r="B432" s="8">
        <v>353540</v>
      </c>
      <c r="C432" s="15">
        <v>0</v>
      </c>
      <c r="D432" s="59">
        <v>20</v>
      </c>
      <c r="E432" s="269">
        <v>20</v>
      </c>
      <c r="F432" s="270">
        <v>30</v>
      </c>
      <c r="G432" s="204"/>
      <c r="H432" s="4" t="s">
        <v>1463</v>
      </c>
      <c r="I432" s="1" t="s">
        <v>3</v>
      </c>
      <c r="J432" s="26">
        <v>353.14</v>
      </c>
      <c r="K432" s="26">
        <v>0.84055738964992388</v>
      </c>
      <c r="L432" s="26">
        <v>1.1507630929731101</v>
      </c>
      <c r="M432" s="26">
        <v>2.65</v>
      </c>
      <c r="N432" s="26">
        <v>0.3102057033231862</v>
      </c>
      <c r="O432" s="268">
        <f t="shared" si="9"/>
        <v>5.8640221898077988E-3</v>
      </c>
      <c r="P432" s="259">
        <v>0</v>
      </c>
      <c r="Q432" s="259">
        <v>5.8640221898077988E-3</v>
      </c>
      <c r="R432" s="314">
        <v>1.0606925418569254E-2</v>
      </c>
      <c r="S432" s="89">
        <v>1.7614155381780001E-3</v>
      </c>
      <c r="T432" s="89">
        <v>4.1026066516297996E-3</v>
      </c>
      <c r="U432" s="89">
        <v>0</v>
      </c>
      <c r="V432" s="89">
        <v>0</v>
      </c>
      <c r="W432" s="102">
        <v>4.3884180000000002E-2</v>
      </c>
      <c r="X432" s="104">
        <v>0</v>
      </c>
      <c r="Y432" s="104">
        <v>39.088409643753444</v>
      </c>
      <c r="Z432" s="104">
        <v>0</v>
      </c>
      <c r="AA432" s="104">
        <v>100</v>
      </c>
      <c r="AB432" s="284">
        <v>10.51</v>
      </c>
      <c r="AC432" s="115">
        <v>556</v>
      </c>
      <c r="AD432" s="115">
        <v>254</v>
      </c>
      <c r="AE432" s="263">
        <v>0</v>
      </c>
      <c r="AF432" s="287">
        <v>0</v>
      </c>
      <c r="AG432" s="130">
        <v>0</v>
      </c>
      <c r="AI432" s="50"/>
    </row>
    <row r="433" spans="1:35" s="53" customFormat="1" ht="15" customHeight="1" x14ac:dyDescent="0.25">
      <c r="A433" s="14" t="s">
        <v>570</v>
      </c>
      <c r="B433" s="8">
        <v>353550</v>
      </c>
      <c r="C433" s="15">
        <v>0</v>
      </c>
      <c r="D433" s="59">
        <v>17</v>
      </c>
      <c r="E433" s="269">
        <v>17</v>
      </c>
      <c r="F433" s="270">
        <v>30</v>
      </c>
      <c r="G433" s="204"/>
      <c r="H433" s="4" t="s">
        <v>1464</v>
      </c>
      <c r="I433" s="1" t="s">
        <v>7</v>
      </c>
      <c r="J433" s="26">
        <v>1001.09</v>
      </c>
      <c r="K433" s="26">
        <v>3.8825746093353626</v>
      </c>
      <c r="L433" s="26">
        <v>4.9032514396245563</v>
      </c>
      <c r="M433" s="26">
        <v>9.26</v>
      </c>
      <c r="N433" s="26">
        <v>1.0206768302891938</v>
      </c>
      <c r="O433" s="268">
        <f t="shared" si="9"/>
        <v>0.36924245463487348</v>
      </c>
      <c r="P433" s="259">
        <v>0.33491111512390426</v>
      </c>
      <c r="Q433" s="259">
        <v>3.4331339510969207E-2</v>
      </c>
      <c r="R433" s="314">
        <v>0</v>
      </c>
      <c r="S433" s="89">
        <v>0.1178860300461962</v>
      </c>
      <c r="T433" s="89">
        <v>0.18403929981701928</v>
      </c>
      <c r="U433" s="89">
        <v>5.6084247963531002E-2</v>
      </c>
      <c r="V433" s="89">
        <v>1.1232876808127E-2</v>
      </c>
      <c r="W433" s="102">
        <v>0.1191226745185185</v>
      </c>
      <c r="X433" s="104">
        <v>20.977134922934003</v>
      </c>
      <c r="Y433" s="104">
        <v>23.973868483353144</v>
      </c>
      <c r="Z433" s="104">
        <v>46.666666666666664</v>
      </c>
      <c r="AA433" s="104">
        <v>53.333333333333336</v>
      </c>
      <c r="AB433" s="284">
        <v>32.479999999999997</v>
      </c>
      <c r="AC433" s="115">
        <v>1688</v>
      </c>
      <c r="AD433" s="115">
        <v>504</v>
      </c>
      <c r="AE433" s="263">
        <v>1</v>
      </c>
      <c r="AF433" s="287">
        <v>0</v>
      </c>
      <c r="AG433" s="130">
        <v>29</v>
      </c>
      <c r="AI433" s="50"/>
    </row>
    <row r="434" spans="1:35" s="53" customFormat="1" ht="15" customHeight="1" x14ac:dyDescent="0.25">
      <c r="A434" s="14" t="s">
        <v>571</v>
      </c>
      <c r="B434" s="8">
        <v>353560</v>
      </c>
      <c r="C434" s="15">
        <v>0</v>
      </c>
      <c r="D434" s="59">
        <v>2</v>
      </c>
      <c r="E434" s="269">
        <v>2</v>
      </c>
      <c r="F434" s="270">
        <v>30</v>
      </c>
      <c r="G434" s="204"/>
      <c r="H434" s="4" t="s">
        <v>1465</v>
      </c>
      <c r="I434" s="1" t="s">
        <v>6</v>
      </c>
      <c r="J434" s="26">
        <v>809.79</v>
      </c>
      <c r="K434" s="26">
        <v>3.8425480669710801</v>
      </c>
      <c r="L434" s="26">
        <v>5.093377515854896</v>
      </c>
      <c r="M434" s="26">
        <v>11.93</v>
      </c>
      <c r="N434" s="26">
        <v>1.2508294488838159</v>
      </c>
      <c r="O434" s="268">
        <f t="shared" si="9"/>
        <v>3.7898439836408705E-2</v>
      </c>
      <c r="P434" s="259">
        <v>3.3281430764681506E-2</v>
      </c>
      <c r="Q434" s="259">
        <v>4.6170090717272006E-3</v>
      </c>
      <c r="R434" s="314">
        <v>0</v>
      </c>
      <c r="S434" s="89">
        <v>3.9754565864740504E-3</v>
      </c>
      <c r="T434" s="89">
        <v>8.9345509893404597E-3</v>
      </c>
      <c r="U434" s="89">
        <v>1.0376255702762998E-2</v>
      </c>
      <c r="V434" s="89">
        <v>1.4612176557831202E-2</v>
      </c>
      <c r="W434" s="102">
        <v>1.8379418750000001E-2</v>
      </c>
      <c r="X434" s="104">
        <v>39.667427630184214</v>
      </c>
      <c r="Y434" s="104">
        <v>17.781950316979131</v>
      </c>
      <c r="Z434" s="104">
        <v>69.047619047619051</v>
      </c>
      <c r="AA434" s="104">
        <v>30.952380952380953</v>
      </c>
      <c r="AB434" s="284">
        <v>3.82</v>
      </c>
      <c r="AC434" s="115">
        <v>0</v>
      </c>
      <c r="AD434" s="115">
        <v>295</v>
      </c>
      <c r="AE434" s="263">
        <v>5</v>
      </c>
      <c r="AF434" s="287">
        <v>0</v>
      </c>
      <c r="AG434" s="130">
        <v>43</v>
      </c>
      <c r="AI434" s="50"/>
    </row>
    <row r="435" spans="1:35" s="53" customFormat="1" ht="15" customHeight="1" x14ac:dyDescent="0.25">
      <c r="A435" s="14" t="s">
        <v>572</v>
      </c>
      <c r="B435" s="8">
        <v>353570</v>
      </c>
      <c r="C435" s="15">
        <v>0</v>
      </c>
      <c r="D435" s="59">
        <v>15</v>
      </c>
      <c r="E435" s="269">
        <v>15</v>
      </c>
      <c r="F435" s="270">
        <v>30</v>
      </c>
      <c r="G435" s="204"/>
      <c r="H435" s="4" t="s">
        <v>1466</v>
      </c>
      <c r="I435" s="1" t="s">
        <v>17</v>
      </c>
      <c r="J435" s="26">
        <v>154.56</v>
      </c>
      <c r="K435" s="26">
        <v>0.26017252536783358</v>
      </c>
      <c r="L435" s="26">
        <v>0.3902587880517504</v>
      </c>
      <c r="M435" s="26">
        <v>1.21</v>
      </c>
      <c r="N435" s="26">
        <v>0.13008626268391682</v>
      </c>
      <c r="O435" s="268">
        <f t="shared" si="9"/>
        <v>0.19731659066107798</v>
      </c>
      <c r="P435" s="259">
        <v>9.0277207195263998E-2</v>
      </c>
      <c r="Q435" s="259">
        <v>0.10703938346581399</v>
      </c>
      <c r="R435" s="314">
        <v>0</v>
      </c>
      <c r="S435" s="89">
        <v>2.8427511263099999E-2</v>
      </c>
      <c r="T435" s="89">
        <v>6.5657534246473997E-2</v>
      </c>
      <c r="U435" s="89">
        <v>0.10323154515150398</v>
      </c>
      <c r="V435" s="89">
        <v>0</v>
      </c>
      <c r="W435" s="102">
        <v>1.4598763112296976E-2</v>
      </c>
      <c r="X435" s="104">
        <v>90.579710144927532</v>
      </c>
      <c r="Y435" s="104">
        <v>168.21946169772255</v>
      </c>
      <c r="Z435" s="104">
        <v>35</v>
      </c>
      <c r="AA435" s="104">
        <v>65</v>
      </c>
      <c r="AB435" s="284">
        <v>3.87</v>
      </c>
      <c r="AC435" s="115">
        <v>194</v>
      </c>
      <c r="AD435" s="115">
        <v>105</v>
      </c>
      <c r="AE435" s="263">
        <v>2</v>
      </c>
      <c r="AF435" s="287">
        <v>0</v>
      </c>
      <c r="AG435" s="130">
        <v>2</v>
      </c>
      <c r="AI435" s="50"/>
    </row>
    <row r="436" spans="1:35" s="53" customFormat="1" ht="15" customHeight="1" x14ac:dyDescent="0.25">
      <c r="A436" s="14" t="s">
        <v>573</v>
      </c>
      <c r="B436" s="8">
        <v>353580</v>
      </c>
      <c r="C436" s="15">
        <v>0</v>
      </c>
      <c r="D436" s="59">
        <v>14</v>
      </c>
      <c r="E436" s="269">
        <v>14</v>
      </c>
      <c r="F436" s="270">
        <v>30</v>
      </c>
      <c r="G436" s="204"/>
      <c r="H436" s="4" t="s">
        <v>1467</v>
      </c>
      <c r="I436" s="1" t="s">
        <v>8</v>
      </c>
      <c r="J436" s="26">
        <v>1019.84</v>
      </c>
      <c r="K436" s="26">
        <v>3.762494982242516</v>
      </c>
      <c r="L436" s="26">
        <v>5.1033841514459661</v>
      </c>
      <c r="M436" s="26">
        <v>11.42</v>
      </c>
      <c r="N436" s="26">
        <v>1.3408891692034501</v>
      </c>
      <c r="O436" s="268">
        <f t="shared" si="9"/>
        <v>0.65258610178503285</v>
      </c>
      <c r="P436" s="259">
        <v>0.63774489174415205</v>
      </c>
      <c r="Q436" s="259">
        <v>1.4841210040880801E-2</v>
      </c>
      <c r="R436" s="314">
        <v>0.34074140664637242</v>
      </c>
      <c r="S436" s="89">
        <v>1.1982762552298002E-2</v>
      </c>
      <c r="T436" s="89">
        <v>2.4885844748831999E-3</v>
      </c>
      <c r="U436" s="89">
        <v>0.63811475475785162</v>
      </c>
      <c r="V436" s="89">
        <v>0</v>
      </c>
      <c r="W436" s="102">
        <v>3.8071726583333326E-2</v>
      </c>
      <c r="X436" s="104">
        <v>120.60715406338248</v>
      </c>
      <c r="Y436" s="104">
        <v>13.727643551929713</v>
      </c>
      <c r="Z436" s="104">
        <v>89.78102189781022</v>
      </c>
      <c r="AA436" s="104">
        <v>10.218978102189782</v>
      </c>
      <c r="AB436" s="284">
        <v>11.02</v>
      </c>
      <c r="AC436" s="115">
        <v>695</v>
      </c>
      <c r="AD436" s="115">
        <v>155</v>
      </c>
      <c r="AE436" s="263">
        <v>3</v>
      </c>
      <c r="AF436" s="287">
        <v>1</v>
      </c>
      <c r="AG436" s="130">
        <v>75</v>
      </c>
      <c r="AI436" s="50"/>
    </row>
    <row r="437" spans="1:35" s="53" customFormat="1" ht="15" customHeight="1" x14ac:dyDescent="0.25">
      <c r="A437" s="14" t="s">
        <v>574</v>
      </c>
      <c r="B437" s="8">
        <v>353590</v>
      </c>
      <c r="C437" s="15">
        <v>0</v>
      </c>
      <c r="D437" s="59">
        <v>15</v>
      </c>
      <c r="E437" s="269">
        <v>15</v>
      </c>
      <c r="F437" s="270">
        <v>30</v>
      </c>
      <c r="G437" s="204"/>
      <c r="H437" s="4" t="s">
        <v>1468</v>
      </c>
      <c r="I437" s="1" t="s">
        <v>17</v>
      </c>
      <c r="J437" s="26">
        <v>139.51</v>
      </c>
      <c r="K437" s="26">
        <v>0.21013934741248097</v>
      </c>
      <c r="L437" s="26">
        <v>0.32021233891425671</v>
      </c>
      <c r="M437" s="26">
        <v>1</v>
      </c>
      <c r="N437" s="26">
        <v>0.11007299150177574</v>
      </c>
      <c r="O437" s="268">
        <f t="shared" si="9"/>
        <v>0.13682184142345516</v>
      </c>
      <c r="P437" s="259">
        <v>0.10195616410227518</v>
      </c>
      <c r="Q437" s="259">
        <v>3.4865677321179997E-2</v>
      </c>
      <c r="R437" s="314">
        <v>0</v>
      </c>
      <c r="S437" s="89">
        <v>1.3698630137E-2</v>
      </c>
      <c r="T437" s="89">
        <v>3.0136986301400001E-3</v>
      </c>
      <c r="U437" s="89">
        <v>0.12010951265631516</v>
      </c>
      <c r="V437" s="89">
        <v>0</v>
      </c>
      <c r="W437" s="102">
        <v>9.439964322916666E-3</v>
      </c>
      <c r="X437" s="104">
        <v>229.37423840584904</v>
      </c>
      <c r="Y437" s="104">
        <v>21.503834850548348</v>
      </c>
      <c r="Z437" s="104">
        <v>91.428571428571431</v>
      </c>
      <c r="AA437" s="104">
        <v>8.5714285714285712</v>
      </c>
      <c r="AB437" s="284">
        <v>2.5</v>
      </c>
      <c r="AC437" s="115">
        <v>152</v>
      </c>
      <c r="AD437" s="115">
        <v>41</v>
      </c>
      <c r="AE437" s="263">
        <v>0</v>
      </c>
      <c r="AF437" s="287">
        <v>0</v>
      </c>
      <c r="AG437" s="130">
        <v>5</v>
      </c>
      <c r="AI437" s="50"/>
    </row>
    <row r="438" spans="1:35" s="53" customFormat="1" ht="15" customHeight="1" x14ac:dyDescent="0.25">
      <c r="A438" s="14" t="s">
        <v>575</v>
      </c>
      <c r="B438" s="8">
        <v>353600</v>
      </c>
      <c r="C438" s="15">
        <v>0</v>
      </c>
      <c r="D438" s="59">
        <v>20</v>
      </c>
      <c r="E438" s="269">
        <v>20</v>
      </c>
      <c r="F438" s="270">
        <v>30</v>
      </c>
      <c r="G438" s="204"/>
      <c r="H438" s="4" t="s">
        <v>1469</v>
      </c>
      <c r="I438" s="1" t="s">
        <v>3</v>
      </c>
      <c r="J438" s="26">
        <v>365.22</v>
      </c>
      <c r="K438" s="26">
        <v>0.92061047437848809</v>
      </c>
      <c r="L438" s="26">
        <v>1.2308161777016742</v>
      </c>
      <c r="M438" s="26">
        <v>2.72</v>
      </c>
      <c r="N438" s="26">
        <v>0.31020570332318609</v>
      </c>
      <c r="O438" s="268">
        <f t="shared" si="9"/>
        <v>2.1932343707237702E-2</v>
      </c>
      <c r="P438" s="259">
        <v>5.2846270536519996E-3</v>
      </c>
      <c r="Q438" s="259">
        <v>1.6647716653585703E-2</v>
      </c>
      <c r="R438" s="314">
        <v>0</v>
      </c>
      <c r="S438" s="89">
        <v>1.65655248749411E-2</v>
      </c>
      <c r="T438" s="89">
        <v>3.8873668166945997E-3</v>
      </c>
      <c r="U438" s="89">
        <v>1.4794520156020002E-3</v>
      </c>
      <c r="V438" s="89">
        <v>0</v>
      </c>
      <c r="W438" s="102">
        <v>2.3443069270833335E-2</v>
      </c>
      <c r="X438" s="104">
        <v>31.220931361594147</v>
      </c>
      <c r="Y438" s="104">
        <v>124.88372544637659</v>
      </c>
      <c r="Z438" s="104">
        <v>20</v>
      </c>
      <c r="AA438" s="104">
        <v>80</v>
      </c>
      <c r="AB438" s="284">
        <v>6.37</v>
      </c>
      <c r="AC438" s="115">
        <v>438</v>
      </c>
      <c r="AD438" s="115">
        <v>54</v>
      </c>
      <c r="AE438" s="263">
        <v>0</v>
      </c>
      <c r="AF438" s="287">
        <v>1</v>
      </c>
      <c r="AG438" s="130">
        <v>2</v>
      </c>
      <c r="AI438" s="50"/>
    </row>
    <row r="439" spans="1:35" s="53" customFormat="1" ht="15" customHeight="1" x14ac:dyDescent="0.25">
      <c r="A439" s="14" t="s">
        <v>576</v>
      </c>
      <c r="B439" s="8">
        <v>353610</v>
      </c>
      <c r="C439" s="15">
        <v>0</v>
      </c>
      <c r="D439" s="59">
        <v>17</v>
      </c>
      <c r="E439" s="269">
        <v>17</v>
      </c>
      <c r="F439" s="270">
        <v>30</v>
      </c>
      <c r="G439" s="204"/>
      <c r="H439" s="4" t="s">
        <v>1470</v>
      </c>
      <c r="I439" s="1" t="s">
        <v>7</v>
      </c>
      <c r="J439" s="26">
        <v>210.04</v>
      </c>
      <c r="K439" s="26">
        <v>0.77051094051243019</v>
      </c>
      <c r="L439" s="26">
        <v>1.0106701946981229</v>
      </c>
      <c r="M439" s="26">
        <v>2.12</v>
      </c>
      <c r="N439" s="26">
        <v>0.24015925418569273</v>
      </c>
      <c r="O439" s="268">
        <f t="shared" si="9"/>
        <v>1.6092465704969004E-2</v>
      </c>
      <c r="P439" s="259">
        <v>8.0182647051800005E-4</v>
      </c>
      <c r="Q439" s="259">
        <v>1.5290639234451004E-2</v>
      </c>
      <c r="R439" s="314">
        <v>0</v>
      </c>
      <c r="S439" s="89">
        <v>1.3275114148169002E-2</v>
      </c>
      <c r="T439" s="89">
        <v>2.015525086282E-3</v>
      </c>
      <c r="U439" s="89">
        <v>8.0182647051800005E-4</v>
      </c>
      <c r="V439" s="89">
        <v>0</v>
      </c>
      <c r="W439" s="102">
        <v>1.0016332812500002E-2</v>
      </c>
      <c r="X439" s="104">
        <v>23.100426517035043</v>
      </c>
      <c r="Y439" s="104">
        <v>92.401706068140172</v>
      </c>
      <c r="Z439" s="104">
        <v>20</v>
      </c>
      <c r="AA439" s="104">
        <v>80</v>
      </c>
      <c r="AB439" s="284">
        <v>3.37</v>
      </c>
      <c r="AC439" s="115">
        <v>215</v>
      </c>
      <c r="AD439" s="115">
        <v>45</v>
      </c>
      <c r="AE439" s="263">
        <v>1</v>
      </c>
      <c r="AF439" s="287">
        <v>0</v>
      </c>
      <c r="AG439" s="130">
        <v>8</v>
      </c>
      <c r="AI439" s="50"/>
    </row>
    <row r="440" spans="1:35" s="53" customFormat="1" ht="15" customHeight="1" x14ac:dyDescent="0.25">
      <c r="A440" s="14" t="s">
        <v>577</v>
      </c>
      <c r="B440" s="8">
        <v>353620</v>
      </c>
      <c r="C440" s="15">
        <v>0</v>
      </c>
      <c r="D440" s="59">
        <v>11</v>
      </c>
      <c r="E440" s="269">
        <v>11</v>
      </c>
      <c r="F440" s="270">
        <v>30</v>
      </c>
      <c r="G440" s="204"/>
      <c r="H440" s="4" t="s">
        <v>1471</v>
      </c>
      <c r="I440" s="1" t="s">
        <v>12</v>
      </c>
      <c r="J440" s="26">
        <v>359.69</v>
      </c>
      <c r="K440" s="26">
        <v>3.3522229230086253</v>
      </c>
      <c r="L440" s="26">
        <v>4.7531519057584983</v>
      </c>
      <c r="M440" s="26">
        <v>10.89</v>
      </c>
      <c r="N440" s="26">
        <v>1.400928982749873</v>
      </c>
      <c r="O440" s="268">
        <f t="shared" si="9"/>
        <v>8.3721689584645501E-2</v>
      </c>
      <c r="P440" s="259">
        <v>7.5167123389630996E-2</v>
      </c>
      <c r="Q440" s="259">
        <v>8.5545661950145006E-3</v>
      </c>
      <c r="R440" s="314">
        <v>0</v>
      </c>
      <c r="S440" s="89">
        <v>5.7869634688214495E-2</v>
      </c>
      <c r="T440" s="89">
        <v>0</v>
      </c>
      <c r="U440" s="89">
        <v>2.5852054896431002E-2</v>
      </c>
      <c r="V440" s="89">
        <v>0</v>
      </c>
      <c r="W440" s="102">
        <v>4.1929273604166671E-2</v>
      </c>
      <c r="X440" s="104">
        <v>27.801718146181432</v>
      </c>
      <c r="Y440" s="104">
        <v>30.581889960799575</v>
      </c>
      <c r="Z440" s="104">
        <v>47.619047619047613</v>
      </c>
      <c r="AA440" s="104">
        <v>52.380952380952387</v>
      </c>
      <c r="AB440" s="284">
        <v>9.32</v>
      </c>
      <c r="AC440" s="115">
        <v>385</v>
      </c>
      <c r="AD440" s="115">
        <v>333</v>
      </c>
      <c r="AE440" s="263">
        <v>5</v>
      </c>
      <c r="AF440" s="287">
        <v>0</v>
      </c>
      <c r="AG440" s="130">
        <v>27</v>
      </c>
      <c r="AI440" s="50"/>
    </row>
    <row r="441" spans="1:35" s="53" customFormat="1" ht="15" customHeight="1" x14ac:dyDescent="0.25">
      <c r="A441" s="14" t="s">
        <v>578</v>
      </c>
      <c r="B441" s="8">
        <v>353625</v>
      </c>
      <c r="C441" s="15">
        <v>0</v>
      </c>
      <c r="D441" s="59">
        <v>15</v>
      </c>
      <c r="E441" s="269">
        <v>15</v>
      </c>
      <c r="F441" s="270">
        <v>30</v>
      </c>
      <c r="G441" s="204"/>
      <c r="H441" s="4" t="s">
        <v>1472</v>
      </c>
      <c r="I441" s="1" t="s">
        <v>17</v>
      </c>
      <c r="J441" s="26">
        <v>84.51</v>
      </c>
      <c r="K441" s="26">
        <v>0.14009289827498733</v>
      </c>
      <c r="L441" s="26">
        <v>0.21013934741248097</v>
      </c>
      <c r="M441" s="26">
        <v>0.65</v>
      </c>
      <c r="N441" s="26">
        <v>7.0046449137493638E-2</v>
      </c>
      <c r="O441" s="268">
        <f t="shared" si="9"/>
        <v>9.3350456631904E-2</v>
      </c>
      <c r="P441" s="259">
        <v>8.5108447499483E-2</v>
      </c>
      <c r="Q441" s="259">
        <v>8.2420091324209993E-3</v>
      </c>
      <c r="R441" s="314">
        <v>0</v>
      </c>
      <c r="S441" s="89">
        <v>5.7077625570800001E-3</v>
      </c>
      <c r="T441" s="89">
        <v>2.5114155251099998E-4</v>
      </c>
      <c r="U441" s="89">
        <v>8.7391552522312996E-2</v>
      </c>
      <c r="V441" s="89">
        <v>0</v>
      </c>
      <c r="W441" s="102">
        <v>4.3041104166666663E-3</v>
      </c>
      <c r="X441" s="104">
        <v>59.164595905809961</v>
      </c>
      <c r="Y441" s="104">
        <v>59.164595905809961</v>
      </c>
      <c r="Z441" s="104">
        <v>50</v>
      </c>
      <c r="AA441" s="104">
        <v>50</v>
      </c>
      <c r="AB441" s="284">
        <v>1.21</v>
      </c>
      <c r="AC441" s="115">
        <v>86</v>
      </c>
      <c r="AD441" s="115">
        <v>7</v>
      </c>
      <c r="AE441" s="263">
        <v>0</v>
      </c>
      <c r="AF441" s="287">
        <v>0</v>
      </c>
      <c r="AG441" s="130">
        <v>1</v>
      </c>
      <c r="AI441" s="50"/>
    </row>
    <row r="442" spans="1:35" s="53" customFormat="1" ht="15" customHeight="1" x14ac:dyDescent="0.25">
      <c r="A442" s="14" t="s">
        <v>579</v>
      </c>
      <c r="B442" s="8">
        <v>353630</v>
      </c>
      <c r="C442" s="15">
        <v>0</v>
      </c>
      <c r="D442" s="59">
        <v>8</v>
      </c>
      <c r="E442" s="269">
        <v>8</v>
      </c>
      <c r="F442" s="270">
        <v>30</v>
      </c>
      <c r="G442" s="204"/>
      <c r="H442" s="4" t="s">
        <v>1473</v>
      </c>
      <c r="I442" s="1" t="s">
        <v>51</v>
      </c>
      <c r="J442" s="26">
        <v>600.11</v>
      </c>
      <c r="K442" s="26">
        <v>1.8412209487569762</v>
      </c>
      <c r="L442" s="26">
        <v>3.0220039485032979</v>
      </c>
      <c r="M442" s="26">
        <v>9.64</v>
      </c>
      <c r="N442" s="26">
        <v>1.1807829997463217</v>
      </c>
      <c r="O442" s="268">
        <f t="shared" si="9"/>
        <v>0.30634929631093805</v>
      </c>
      <c r="P442" s="259">
        <v>0.26099290366444827</v>
      </c>
      <c r="Q442" s="259">
        <v>4.5356392646489795E-2</v>
      </c>
      <c r="R442" s="314">
        <v>0.81080682394723502</v>
      </c>
      <c r="S442" s="89">
        <v>3.73515981734912E-2</v>
      </c>
      <c r="T442" s="89">
        <v>2.15550228436793E-2</v>
      </c>
      <c r="U442" s="89">
        <v>0.24744267529376757</v>
      </c>
      <c r="V442" s="89">
        <v>0</v>
      </c>
      <c r="W442" s="102">
        <v>3.3683225787037044E-2</v>
      </c>
      <c r="X442" s="104">
        <v>49.990835013580842</v>
      </c>
      <c r="Y442" s="104">
        <v>23.329056339671059</v>
      </c>
      <c r="Z442" s="104">
        <v>68.181818181818173</v>
      </c>
      <c r="AA442" s="104">
        <v>31.818181818181817</v>
      </c>
      <c r="AB442" s="284">
        <v>7.97</v>
      </c>
      <c r="AC442" s="115">
        <v>492</v>
      </c>
      <c r="AD442" s="115">
        <v>123</v>
      </c>
      <c r="AE442" s="263">
        <v>0</v>
      </c>
      <c r="AF442" s="287">
        <v>1</v>
      </c>
      <c r="AG442" s="130">
        <v>10</v>
      </c>
      <c r="AI442" s="50"/>
    </row>
    <row r="443" spans="1:35" s="53" customFormat="1" ht="15" customHeight="1" x14ac:dyDescent="0.25">
      <c r="A443" s="14" t="s">
        <v>580</v>
      </c>
      <c r="B443" s="8">
        <v>353640</v>
      </c>
      <c r="C443" s="15">
        <v>0</v>
      </c>
      <c r="D443" s="59">
        <v>20</v>
      </c>
      <c r="E443" s="269">
        <v>20</v>
      </c>
      <c r="F443" s="270">
        <v>30</v>
      </c>
      <c r="G443" s="204"/>
      <c r="H443" s="4" t="s">
        <v>1474</v>
      </c>
      <c r="I443" s="1" t="s">
        <v>3</v>
      </c>
      <c r="J443" s="26">
        <v>373.89</v>
      </c>
      <c r="K443" s="26">
        <v>0.79052421169457132</v>
      </c>
      <c r="L443" s="26">
        <v>1.1307498217909688</v>
      </c>
      <c r="M443" s="26">
        <v>2.71</v>
      </c>
      <c r="N443" s="26">
        <v>0.34022561009639751</v>
      </c>
      <c r="O443" s="268">
        <f t="shared" si="9"/>
        <v>0.23040479353031498</v>
      </c>
      <c r="P443" s="259">
        <v>5.2490409955599997E-2</v>
      </c>
      <c r="Q443" s="259">
        <v>0.17791438357471498</v>
      </c>
      <c r="R443" s="314">
        <v>1.9710426179604262E-2</v>
      </c>
      <c r="S443" s="89">
        <v>5.5582191737260003E-3</v>
      </c>
      <c r="T443" s="89">
        <v>0.17153424659276997</v>
      </c>
      <c r="U443" s="89">
        <v>5.3312327763819001E-2</v>
      </c>
      <c r="V443" s="89">
        <v>0</v>
      </c>
      <c r="W443" s="102">
        <v>1.7367187499999999E-2</v>
      </c>
      <c r="X443" s="104">
        <v>2.6745834336302119</v>
      </c>
      <c r="Y443" s="104">
        <v>58.840835539864663</v>
      </c>
      <c r="Z443" s="104">
        <v>4.3478260869565215</v>
      </c>
      <c r="AA443" s="104">
        <v>95.652173913043484</v>
      </c>
      <c r="AB443" s="284">
        <v>4.0599999999999996</v>
      </c>
      <c r="AC443" s="115">
        <v>120</v>
      </c>
      <c r="AD443" s="115">
        <v>193</v>
      </c>
      <c r="AE443" s="263">
        <v>0</v>
      </c>
      <c r="AF443" s="287">
        <v>0</v>
      </c>
      <c r="AG443" s="130">
        <v>0</v>
      </c>
      <c r="AI443" s="50"/>
    </row>
    <row r="444" spans="1:35" s="53" customFormat="1" ht="15" customHeight="1" x14ac:dyDescent="0.25">
      <c r="A444" s="14" t="s">
        <v>581</v>
      </c>
      <c r="B444" s="8">
        <v>353650</v>
      </c>
      <c r="C444" s="15">
        <v>0</v>
      </c>
      <c r="D444" s="59">
        <v>5</v>
      </c>
      <c r="E444" s="269">
        <v>5</v>
      </c>
      <c r="F444" s="270">
        <v>30</v>
      </c>
      <c r="G444" s="204"/>
      <c r="H444" s="4" t="s">
        <v>1475</v>
      </c>
      <c r="I444" s="1" t="s">
        <v>9</v>
      </c>
      <c r="J444" s="26">
        <v>139.33000000000001</v>
      </c>
      <c r="K444" s="26">
        <v>0.40026542364282092</v>
      </c>
      <c r="L444" s="26">
        <v>0.61040477105530189</v>
      </c>
      <c r="M444" s="26">
        <v>1.62</v>
      </c>
      <c r="N444" s="26">
        <v>0.21013934741248097</v>
      </c>
      <c r="O444" s="268">
        <f t="shared" si="9"/>
        <v>0.11025947512613889</v>
      </c>
      <c r="P444" s="259">
        <v>1.6822374354745196E-2</v>
      </c>
      <c r="Q444" s="259">
        <v>9.3437100771393694E-2</v>
      </c>
      <c r="R444" s="314">
        <v>0</v>
      </c>
      <c r="S444" s="89">
        <v>1.8128120245755858E-2</v>
      </c>
      <c r="T444" s="89">
        <v>4.0781354876940595E-2</v>
      </c>
      <c r="U444" s="89">
        <v>1.3159056264323097E-2</v>
      </c>
      <c r="V444" s="89">
        <v>3.8190943739119257E-2</v>
      </c>
      <c r="W444" s="102">
        <v>0.28049678150810181</v>
      </c>
      <c r="X444" s="104">
        <v>114.83528314074499</v>
      </c>
      <c r="Y444" s="104">
        <v>1033.5175482667048</v>
      </c>
      <c r="Z444" s="104">
        <v>10</v>
      </c>
      <c r="AA444" s="104">
        <v>90</v>
      </c>
      <c r="AB444" s="284">
        <v>78.09</v>
      </c>
      <c r="AC444" s="115">
        <v>4089</v>
      </c>
      <c r="AD444" s="115">
        <v>1182</v>
      </c>
      <c r="AE444" s="263">
        <v>71</v>
      </c>
      <c r="AF444" s="287">
        <v>1</v>
      </c>
      <c r="AG444" s="130">
        <v>22</v>
      </c>
      <c r="AI444" s="50"/>
    </row>
    <row r="445" spans="1:35" s="53" customFormat="1" ht="15" customHeight="1" x14ac:dyDescent="0.25">
      <c r="A445" s="14" t="s">
        <v>582</v>
      </c>
      <c r="B445" s="8">
        <v>353657</v>
      </c>
      <c r="C445" s="15">
        <v>0</v>
      </c>
      <c r="D445" s="59">
        <v>17</v>
      </c>
      <c r="E445" s="269">
        <v>17</v>
      </c>
      <c r="F445" s="270">
        <v>30</v>
      </c>
      <c r="G445" s="204"/>
      <c r="H445" s="4" t="s">
        <v>1476</v>
      </c>
      <c r="I445" s="1" t="s">
        <v>7</v>
      </c>
      <c r="J445" s="26">
        <v>256.55</v>
      </c>
      <c r="K445" s="26">
        <v>1.0106701946981229</v>
      </c>
      <c r="L445" s="26">
        <v>1.2708427200659564</v>
      </c>
      <c r="M445" s="26">
        <v>2.41</v>
      </c>
      <c r="N445" s="26">
        <v>0.26017252536783353</v>
      </c>
      <c r="O445" s="268">
        <f t="shared" si="9"/>
        <v>8.3465753243949989E-3</v>
      </c>
      <c r="P445" s="259">
        <v>5.4657533234119997E-3</v>
      </c>
      <c r="Q445" s="259">
        <v>2.880822000983E-3</v>
      </c>
      <c r="R445" s="314">
        <v>0</v>
      </c>
      <c r="S445" s="89">
        <v>2.880822000983E-3</v>
      </c>
      <c r="T445" s="89">
        <v>0</v>
      </c>
      <c r="U445" s="89">
        <v>4.7123286658780003E-3</v>
      </c>
      <c r="V445" s="89">
        <v>7.5342465753399995E-4</v>
      </c>
      <c r="W445" s="102">
        <v>3.0431124999999999E-3</v>
      </c>
      <c r="X445" s="104">
        <v>35.080880919898654</v>
      </c>
      <c r="Y445" s="104">
        <v>7.7957513155330345</v>
      </c>
      <c r="Z445" s="104">
        <v>81.818181818181827</v>
      </c>
      <c r="AA445" s="104">
        <v>18.181818181818183</v>
      </c>
      <c r="AB445" s="284">
        <v>0.88</v>
      </c>
      <c r="AC445" s="115">
        <v>47</v>
      </c>
      <c r="AD445" s="115">
        <v>21</v>
      </c>
      <c r="AE445" s="263">
        <v>0</v>
      </c>
      <c r="AF445" s="287">
        <v>0</v>
      </c>
      <c r="AG445" s="130">
        <v>3</v>
      </c>
      <c r="AI445" s="50"/>
    </row>
    <row r="446" spans="1:35" s="53" customFormat="1" ht="15" customHeight="1" x14ac:dyDescent="0.25">
      <c r="A446" s="14" t="s">
        <v>583</v>
      </c>
      <c r="B446" s="8">
        <v>353660</v>
      </c>
      <c r="C446" s="15">
        <v>0</v>
      </c>
      <c r="D446" s="59">
        <v>15</v>
      </c>
      <c r="E446" s="269">
        <v>15</v>
      </c>
      <c r="F446" s="270">
        <v>30</v>
      </c>
      <c r="G446" s="204"/>
      <c r="H446" s="4" t="s">
        <v>1477</v>
      </c>
      <c r="I446" s="1" t="s">
        <v>17</v>
      </c>
      <c r="J446" s="26">
        <v>740.83</v>
      </c>
      <c r="K446" s="26">
        <v>1.2208095421106038</v>
      </c>
      <c r="L446" s="26">
        <v>1.8312143131659058</v>
      </c>
      <c r="M446" s="26">
        <v>5.71</v>
      </c>
      <c r="N446" s="26">
        <v>0.610404771055302</v>
      </c>
      <c r="O446" s="268">
        <f t="shared" si="9"/>
        <v>0.29676483903301204</v>
      </c>
      <c r="P446" s="259">
        <v>0.28256392579100603</v>
      </c>
      <c r="Q446" s="259">
        <v>1.4200913242005999E-2</v>
      </c>
      <c r="R446" s="314">
        <v>0.25239370877727041</v>
      </c>
      <c r="S446" s="89">
        <v>2.5095889992870001E-2</v>
      </c>
      <c r="T446" s="89">
        <v>5.9360730593599996E-4</v>
      </c>
      <c r="U446" s="89">
        <v>0.271075341734206</v>
      </c>
      <c r="V446" s="89">
        <v>0</v>
      </c>
      <c r="W446" s="102">
        <v>2.1051676041666668E-2</v>
      </c>
      <c r="X446" s="104">
        <v>16.198048135199709</v>
      </c>
      <c r="Y446" s="104">
        <v>6.7491867229998785</v>
      </c>
      <c r="Z446" s="104">
        <v>70.588235294117652</v>
      </c>
      <c r="AA446" s="104">
        <v>29.411764705882355</v>
      </c>
      <c r="AB446" s="284">
        <v>5.64</v>
      </c>
      <c r="AC446" s="115">
        <v>321</v>
      </c>
      <c r="AD446" s="115">
        <v>114</v>
      </c>
      <c r="AE446" s="263">
        <v>0</v>
      </c>
      <c r="AF446" s="287">
        <v>0</v>
      </c>
      <c r="AG446" s="130">
        <v>9</v>
      </c>
      <c r="AI446" s="50"/>
    </row>
    <row r="447" spans="1:35" s="53" customFormat="1" ht="15" customHeight="1" x14ac:dyDescent="0.25">
      <c r="A447" s="14" t="s">
        <v>584</v>
      </c>
      <c r="B447" s="8">
        <v>353670</v>
      </c>
      <c r="C447" s="15">
        <v>0</v>
      </c>
      <c r="D447" s="59">
        <v>13</v>
      </c>
      <c r="E447" s="269">
        <v>13</v>
      </c>
      <c r="F447" s="270">
        <v>30</v>
      </c>
      <c r="G447" s="204"/>
      <c r="H447" s="4" t="s">
        <v>1478</v>
      </c>
      <c r="I447" s="1" t="s">
        <v>10</v>
      </c>
      <c r="J447" s="26">
        <v>729.18</v>
      </c>
      <c r="K447" s="26">
        <v>2.4616323554033483</v>
      </c>
      <c r="L447" s="26">
        <v>3.0920503976407909</v>
      </c>
      <c r="M447" s="26">
        <v>5.98</v>
      </c>
      <c r="N447" s="26">
        <v>0.63041804223744258</v>
      </c>
      <c r="O447" s="268">
        <f t="shared" si="9"/>
        <v>0.71650688117119166</v>
      </c>
      <c r="P447" s="259">
        <v>0.13661038174720561</v>
      </c>
      <c r="Q447" s="259">
        <v>0.57989649942398602</v>
      </c>
      <c r="R447" s="314">
        <v>0</v>
      </c>
      <c r="S447" s="89">
        <v>0.2132762557164625</v>
      </c>
      <c r="T447" s="89">
        <v>0.40398374566191242</v>
      </c>
      <c r="U447" s="89">
        <v>9.92468797928166E-2</v>
      </c>
      <c r="V447" s="89">
        <v>0</v>
      </c>
      <c r="W447" s="102">
        <v>0.12488791700000001</v>
      </c>
      <c r="X447" s="104">
        <v>26.05406098628734</v>
      </c>
      <c r="Y447" s="104">
        <v>57.59318744337201</v>
      </c>
      <c r="Z447" s="104">
        <v>31.147540983606557</v>
      </c>
      <c r="AA447" s="104">
        <v>68.852459016393439</v>
      </c>
      <c r="AB447" s="284">
        <v>33.409999999999997</v>
      </c>
      <c r="AC447" s="115">
        <v>1778</v>
      </c>
      <c r="AD447" s="115">
        <v>477</v>
      </c>
      <c r="AE447" s="263">
        <v>1</v>
      </c>
      <c r="AF447" s="287">
        <v>0</v>
      </c>
      <c r="AG447" s="130">
        <v>4</v>
      </c>
      <c r="AI447" s="50"/>
    </row>
    <row r="448" spans="1:35" s="53" customFormat="1" ht="15" customHeight="1" x14ac:dyDescent="0.25">
      <c r="A448" s="14" t="s">
        <v>585</v>
      </c>
      <c r="B448" s="8">
        <v>353680</v>
      </c>
      <c r="C448" s="15">
        <v>0</v>
      </c>
      <c r="D448" s="59">
        <v>5</v>
      </c>
      <c r="E448" s="269">
        <v>5</v>
      </c>
      <c r="F448" s="270">
        <v>30</v>
      </c>
      <c r="G448" s="204"/>
      <c r="H448" s="4" t="s">
        <v>1479</v>
      </c>
      <c r="I448" s="1" t="s">
        <v>9</v>
      </c>
      <c r="J448" s="26">
        <v>157.18</v>
      </c>
      <c r="K448" s="26">
        <v>0.46030523718924404</v>
      </c>
      <c r="L448" s="26">
        <v>0.710471126966007</v>
      </c>
      <c r="M448" s="26">
        <v>1.86</v>
      </c>
      <c r="N448" s="26">
        <v>0.25016588977676296</v>
      </c>
      <c r="O448" s="268">
        <f t="shared" si="9"/>
        <v>2.2898904216969208E-2</v>
      </c>
      <c r="P448" s="259">
        <v>2.2487945312859206E-2</v>
      </c>
      <c r="Q448" s="259">
        <v>4.1095890410999998E-4</v>
      </c>
      <c r="R448" s="314">
        <v>0</v>
      </c>
      <c r="S448" s="89">
        <v>9.5342465663619997E-4</v>
      </c>
      <c r="T448" s="89">
        <v>4.031354767727E-3</v>
      </c>
      <c r="U448" s="89">
        <v>1.77168645220218E-2</v>
      </c>
      <c r="V448" s="89">
        <v>1.9726027058420003E-4</v>
      </c>
      <c r="W448" s="102">
        <v>3.5169257812500002E-3</v>
      </c>
      <c r="X448" s="104">
        <v>159.05331467107774</v>
      </c>
      <c r="Y448" s="104">
        <v>6.3621325868431091</v>
      </c>
      <c r="Z448" s="104">
        <v>96.15384615384616</v>
      </c>
      <c r="AA448" s="104">
        <v>3.8461538461538463</v>
      </c>
      <c r="AB448" s="284">
        <v>1.05</v>
      </c>
      <c r="AC448" s="115">
        <v>0</v>
      </c>
      <c r="AD448" s="115">
        <v>81</v>
      </c>
      <c r="AE448" s="263">
        <v>0</v>
      </c>
      <c r="AF448" s="287">
        <v>0</v>
      </c>
      <c r="AG448" s="130">
        <v>6</v>
      </c>
      <c r="AI448" s="50"/>
    </row>
    <row r="449" spans="1:35" s="53" customFormat="1" ht="15" customHeight="1" x14ac:dyDescent="0.25">
      <c r="A449" s="14" t="s">
        <v>586</v>
      </c>
      <c r="B449" s="8">
        <v>353690</v>
      </c>
      <c r="C449" s="15">
        <v>0</v>
      </c>
      <c r="D449" s="59">
        <v>15</v>
      </c>
      <c r="E449" s="269">
        <v>15</v>
      </c>
      <c r="F449" s="270">
        <v>30</v>
      </c>
      <c r="G449" s="204"/>
      <c r="H449" s="4" t="s">
        <v>1480</v>
      </c>
      <c r="I449" s="1" t="s">
        <v>17</v>
      </c>
      <c r="J449" s="26">
        <v>259.99</v>
      </c>
      <c r="K449" s="26">
        <v>0.43028533041603245</v>
      </c>
      <c r="L449" s="26">
        <v>0.64042467782851342</v>
      </c>
      <c r="M449" s="26">
        <v>2</v>
      </c>
      <c r="N449" s="26">
        <v>0.21013934741248097</v>
      </c>
      <c r="O449" s="268">
        <f t="shared" si="9"/>
        <v>5.5529680399016998E-2</v>
      </c>
      <c r="P449" s="259">
        <v>4.447869101976E-2</v>
      </c>
      <c r="Q449" s="259">
        <v>1.1050989379257E-2</v>
      </c>
      <c r="R449" s="314">
        <v>8.6047691527143585E-3</v>
      </c>
      <c r="S449" s="89">
        <v>8.4824962340130008E-3</v>
      </c>
      <c r="T449" s="89">
        <v>0</v>
      </c>
      <c r="U449" s="89">
        <v>4.7047184165003995E-2</v>
      </c>
      <c r="V449" s="89">
        <v>0</v>
      </c>
      <c r="W449" s="102">
        <v>4.5781786458333334E-3</v>
      </c>
      <c r="X449" s="104">
        <v>19.231508904188622</v>
      </c>
      <c r="Y449" s="104">
        <v>34.616716027539518</v>
      </c>
      <c r="Z449" s="104">
        <v>35.714285714285715</v>
      </c>
      <c r="AA449" s="104">
        <v>64.285714285714292</v>
      </c>
      <c r="AB449" s="284">
        <v>1.1200000000000001</v>
      </c>
      <c r="AC449" s="115">
        <v>60</v>
      </c>
      <c r="AD449" s="115">
        <v>26</v>
      </c>
      <c r="AE449" s="263">
        <v>0</v>
      </c>
      <c r="AF449" s="287">
        <v>0</v>
      </c>
      <c r="AG449" s="130">
        <v>1</v>
      </c>
      <c r="AI449" s="50"/>
    </row>
    <row r="450" spans="1:35" s="53" customFormat="1" ht="15" customHeight="1" x14ac:dyDescent="0.25">
      <c r="A450" s="14" t="s">
        <v>587</v>
      </c>
      <c r="B450" s="8">
        <v>353700</v>
      </c>
      <c r="C450" s="15">
        <v>0</v>
      </c>
      <c r="D450" s="59">
        <v>8</v>
      </c>
      <c r="E450" s="269">
        <v>8</v>
      </c>
      <c r="F450" s="270">
        <v>30</v>
      </c>
      <c r="G450" s="204"/>
      <c r="H450" s="4" t="s">
        <v>1481</v>
      </c>
      <c r="I450" s="1" t="s">
        <v>51</v>
      </c>
      <c r="J450" s="26">
        <v>701.89</v>
      </c>
      <c r="K450" s="26">
        <v>2.1714399232623034</v>
      </c>
      <c r="L450" s="26">
        <v>3.5723689060121764</v>
      </c>
      <c r="M450" s="26">
        <v>11.41</v>
      </c>
      <c r="N450" s="26">
        <v>1.400928982749873</v>
      </c>
      <c r="O450" s="268">
        <f t="shared" si="9"/>
        <v>0.39941422957359929</v>
      </c>
      <c r="P450" s="259">
        <v>0.36582884150649386</v>
      </c>
      <c r="Q450" s="259">
        <v>3.3585388067105412E-2</v>
      </c>
      <c r="R450" s="314">
        <v>0.21684303652968037</v>
      </c>
      <c r="S450" s="89">
        <v>3.4598629688324702E-2</v>
      </c>
      <c r="T450" s="89">
        <v>1.4611872146120001E-3</v>
      </c>
      <c r="U450" s="89">
        <v>0.36307359074849954</v>
      </c>
      <c r="V450" s="89">
        <v>2.8082192216299999E-4</v>
      </c>
      <c r="W450" s="102">
        <v>3.7089501944444436E-2</v>
      </c>
      <c r="X450" s="104">
        <v>61.263160894157203</v>
      </c>
      <c r="Y450" s="104">
        <v>29.919218111100029</v>
      </c>
      <c r="Z450" s="104">
        <v>67.1875</v>
      </c>
      <c r="AA450" s="104">
        <v>32.8125</v>
      </c>
      <c r="AB450" s="284">
        <v>8.5299999999999994</v>
      </c>
      <c r="AC450" s="115">
        <v>501</v>
      </c>
      <c r="AD450" s="115">
        <v>157</v>
      </c>
      <c r="AE450" s="263">
        <v>2</v>
      </c>
      <c r="AF450" s="287">
        <v>0</v>
      </c>
      <c r="AG450" s="130">
        <v>20</v>
      </c>
      <c r="AI450" s="50"/>
    </row>
    <row r="451" spans="1:35" s="53" customFormat="1" ht="15" customHeight="1" x14ac:dyDescent="0.25">
      <c r="A451" s="14" t="s">
        <v>588</v>
      </c>
      <c r="B451" s="8">
        <v>353710</v>
      </c>
      <c r="C451" s="15">
        <v>0</v>
      </c>
      <c r="D451" s="59">
        <v>5</v>
      </c>
      <c r="E451" s="269">
        <v>5</v>
      </c>
      <c r="F451" s="270">
        <v>30</v>
      </c>
      <c r="G451" s="204"/>
      <c r="H451" s="4" t="s">
        <v>1482</v>
      </c>
      <c r="I451" s="1" t="s">
        <v>9</v>
      </c>
      <c r="J451" s="26">
        <v>109.71</v>
      </c>
      <c r="K451" s="26">
        <v>0.3102057033231862</v>
      </c>
      <c r="L451" s="26">
        <v>0.48031850837138501</v>
      </c>
      <c r="M451" s="26">
        <v>1.28</v>
      </c>
      <c r="N451" s="26">
        <v>0.17011280504819881</v>
      </c>
      <c r="O451" s="268">
        <f t="shared" si="9"/>
        <v>6.8255936001652695E-2</v>
      </c>
      <c r="P451" s="259">
        <v>5.0703196295623393E-2</v>
      </c>
      <c r="Q451" s="259">
        <v>1.7552739706029299E-2</v>
      </c>
      <c r="R451" s="314">
        <v>0</v>
      </c>
      <c r="S451" s="89">
        <v>9.2842465761566999E-3</v>
      </c>
      <c r="T451" s="89">
        <v>5.6359817331633998E-2</v>
      </c>
      <c r="U451" s="89">
        <v>9.1324200913200004E-4</v>
      </c>
      <c r="V451" s="89">
        <v>1.6986300847299999E-3</v>
      </c>
      <c r="W451" s="102">
        <v>0.13188347713425927</v>
      </c>
      <c r="X451" s="104">
        <v>91.149393856530864</v>
      </c>
      <c r="Y451" s="104">
        <v>246.10336341263334</v>
      </c>
      <c r="Z451" s="104">
        <v>27.027027027027028</v>
      </c>
      <c r="AA451" s="104">
        <v>72.972972972972968</v>
      </c>
      <c r="AB451" s="284">
        <v>36.159999999999997</v>
      </c>
      <c r="AC451" s="115">
        <v>1420</v>
      </c>
      <c r="AD451" s="115">
        <v>1020</v>
      </c>
      <c r="AE451" s="263">
        <v>10</v>
      </c>
      <c r="AF451" s="287">
        <v>0</v>
      </c>
      <c r="AG451" s="130">
        <v>35</v>
      </c>
      <c r="AI451" s="50"/>
    </row>
    <row r="452" spans="1:35" s="53" customFormat="1" ht="15" customHeight="1" x14ac:dyDescent="0.25">
      <c r="A452" s="14" t="s">
        <v>589</v>
      </c>
      <c r="B452" s="8">
        <v>353715</v>
      </c>
      <c r="C452" s="15">
        <v>0</v>
      </c>
      <c r="D452" s="59">
        <v>17</v>
      </c>
      <c r="E452" s="269">
        <v>17</v>
      </c>
      <c r="F452" s="270">
        <v>30</v>
      </c>
      <c r="G452" s="204"/>
      <c r="H452" s="4" t="s">
        <v>1483</v>
      </c>
      <c r="I452" s="1" t="s">
        <v>7</v>
      </c>
      <c r="J452" s="26">
        <v>152.16999999999999</v>
      </c>
      <c r="K452" s="26">
        <v>0.60039813546423126</v>
      </c>
      <c r="L452" s="26">
        <v>0.76050430492135979</v>
      </c>
      <c r="M452" s="26">
        <v>1.43</v>
      </c>
      <c r="N452" s="26">
        <v>0.16010616945712852</v>
      </c>
      <c r="O452" s="268">
        <f t="shared" si="9"/>
        <v>3.3839877925508001E-2</v>
      </c>
      <c r="P452" s="259">
        <v>2.6086453389899001E-2</v>
      </c>
      <c r="Q452" s="259">
        <v>7.7534245356089999E-3</v>
      </c>
      <c r="R452" s="314">
        <v>0.19689098173515981</v>
      </c>
      <c r="S452" s="89">
        <v>6.7488583255589998E-3</v>
      </c>
      <c r="T452" s="89">
        <v>0</v>
      </c>
      <c r="U452" s="89">
        <v>2.7091019599948998E-2</v>
      </c>
      <c r="V452" s="89">
        <v>0</v>
      </c>
      <c r="W452" s="102">
        <v>6.340825260416667E-3</v>
      </c>
      <c r="X452" s="104">
        <v>59.144377998291382</v>
      </c>
      <c r="Y452" s="104">
        <v>19.714792666097129</v>
      </c>
      <c r="Z452" s="104">
        <v>75</v>
      </c>
      <c r="AA452" s="104">
        <v>25</v>
      </c>
      <c r="AB452" s="284">
        <v>1.81</v>
      </c>
      <c r="AC452" s="115">
        <v>123</v>
      </c>
      <c r="AD452" s="115">
        <v>17</v>
      </c>
      <c r="AE452" s="263">
        <v>1</v>
      </c>
      <c r="AF452" s="287">
        <v>0</v>
      </c>
      <c r="AG452" s="130">
        <v>0</v>
      </c>
      <c r="AI452" s="50"/>
    </row>
    <row r="453" spans="1:35" s="53" customFormat="1" ht="15" customHeight="1" x14ac:dyDescent="0.25">
      <c r="A453" s="14" t="s">
        <v>590</v>
      </c>
      <c r="B453" s="8">
        <v>353720</v>
      </c>
      <c r="C453" s="15">
        <v>0</v>
      </c>
      <c r="D453" s="59">
        <v>11</v>
      </c>
      <c r="E453" s="269">
        <v>11</v>
      </c>
      <c r="F453" s="270">
        <v>30</v>
      </c>
      <c r="G453" s="204"/>
      <c r="H453" s="4" t="s">
        <v>1484</v>
      </c>
      <c r="I453" s="1" t="s">
        <v>12</v>
      </c>
      <c r="J453" s="26">
        <v>671.11</v>
      </c>
      <c r="K453" s="26">
        <v>6.2541472444190767</v>
      </c>
      <c r="L453" s="26">
        <v>8.8758857692795541</v>
      </c>
      <c r="M453" s="26">
        <v>20.329999999999998</v>
      </c>
      <c r="N453" s="26">
        <v>2.6217385248604774</v>
      </c>
      <c r="O453" s="268">
        <f t="shared" si="9"/>
        <v>3.4544900708403006E-2</v>
      </c>
      <c r="P453" s="259">
        <v>3.4544900708403006E-2</v>
      </c>
      <c r="Q453" s="259">
        <v>0</v>
      </c>
      <c r="R453" s="314">
        <v>0</v>
      </c>
      <c r="S453" s="89">
        <v>2.952511373724E-2</v>
      </c>
      <c r="T453" s="89">
        <v>5.7047183473799999E-4</v>
      </c>
      <c r="U453" s="89">
        <v>4.4493151364250003E-3</v>
      </c>
      <c r="V453" s="89">
        <v>0</v>
      </c>
      <c r="W453" s="102">
        <v>1.7281779687499998E-2</v>
      </c>
      <c r="X453" s="104">
        <v>8.9404121530002527</v>
      </c>
      <c r="Y453" s="104">
        <v>0</v>
      </c>
      <c r="Z453" s="104">
        <v>100</v>
      </c>
      <c r="AA453" s="104">
        <v>0</v>
      </c>
      <c r="AB453" s="284">
        <v>5.29</v>
      </c>
      <c r="AC453" s="115">
        <v>220</v>
      </c>
      <c r="AD453" s="115">
        <v>188</v>
      </c>
      <c r="AE453" s="263">
        <v>1</v>
      </c>
      <c r="AF453" s="287">
        <v>0</v>
      </c>
      <c r="AG453" s="130">
        <v>8</v>
      </c>
      <c r="AI453" s="50"/>
    </row>
    <row r="454" spans="1:35" s="53" customFormat="1" ht="15" customHeight="1" x14ac:dyDescent="0.25">
      <c r="A454" s="14" t="s">
        <v>591</v>
      </c>
      <c r="B454" s="8">
        <v>353730</v>
      </c>
      <c r="C454" s="15">
        <v>0</v>
      </c>
      <c r="D454" s="59">
        <v>19</v>
      </c>
      <c r="E454" s="269">
        <v>19</v>
      </c>
      <c r="F454" s="270">
        <v>30</v>
      </c>
      <c r="G454" s="204"/>
      <c r="H454" s="4" t="s">
        <v>1485</v>
      </c>
      <c r="I454" s="1" t="s">
        <v>2</v>
      </c>
      <c r="J454" s="26">
        <v>708.5</v>
      </c>
      <c r="K454" s="26">
        <v>1.2408228132927448</v>
      </c>
      <c r="L454" s="26">
        <v>1.6510948725266361</v>
      </c>
      <c r="M454" s="26">
        <v>5.24</v>
      </c>
      <c r="N454" s="26">
        <v>0.41027205923389132</v>
      </c>
      <c r="O454" s="268">
        <f t="shared" si="9"/>
        <v>0.89986986235347322</v>
      </c>
      <c r="P454" s="259">
        <v>0.87951826417832057</v>
      </c>
      <c r="Q454" s="259">
        <v>2.0351598175152603E-2</v>
      </c>
      <c r="R454" s="314">
        <v>0</v>
      </c>
      <c r="S454" s="89">
        <v>0.1934330289196996</v>
      </c>
      <c r="T454" s="89">
        <v>0.67638203957508991</v>
      </c>
      <c r="U454" s="89">
        <v>3.0054793858683801E-2</v>
      </c>
      <c r="V454" s="89">
        <v>0</v>
      </c>
      <c r="W454" s="102">
        <v>0.17296149096759258</v>
      </c>
      <c r="X454" s="104">
        <v>21.171489061397317</v>
      </c>
      <c r="Y454" s="104">
        <v>46.577275935074098</v>
      </c>
      <c r="Z454" s="104">
        <v>31.25</v>
      </c>
      <c r="AA454" s="104">
        <v>68.75</v>
      </c>
      <c r="AB454" s="284">
        <v>47.43</v>
      </c>
      <c r="AC454" s="115">
        <v>2241</v>
      </c>
      <c r="AD454" s="115">
        <v>960</v>
      </c>
      <c r="AE454" s="263">
        <v>4</v>
      </c>
      <c r="AF454" s="287">
        <v>2</v>
      </c>
      <c r="AG454" s="130">
        <v>20</v>
      </c>
      <c r="AI454" s="50"/>
    </row>
    <row r="455" spans="1:35" s="53" customFormat="1" ht="15" customHeight="1" x14ac:dyDescent="0.25">
      <c r="A455" s="14" t="s">
        <v>592</v>
      </c>
      <c r="B455" s="8">
        <v>353740</v>
      </c>
      <c r="C455" s="15">
        <v>0</v>
      </c>
      <c r="D455" s="59">
        <v>19</v>
      </c>
      <c r="E455" s="269">
        <v>19</v>
      </c>
      <c r="F455" s="270">
        <v>30</v>
      </c>
      <c r="G455" s="204"/>
      <c r="H455" s="4" t="s">
        <v>1486</v>
      </c>
      <c r="I455" s="1" t="s">
        <v>2</v>
      </c>
      <c r="J455" s="26">
        <v>979.96</v>
      </c>
      <c r="K455" s="26">
        <v>1.7111346860730594</v>
      </c>
      <c r="L455" s="26">
        <v>2.2815129147640794</v>
      </c>
      <c r="M455" s="26">
        <v>7.24</v>
      </c>
      <c r="N455" s="26">
        <v>0.57037822869101995</v>
      </c>
      <c r="O455" s="268">
        <f t="shared" si="9"/>
        <v>0.95070536783451165</v>
      </c>
      <c r="P455" s="259">
        <v>0.934340071028681</v>
      </c>
      <c r="Q455" s="259">
        <v>1.6365296805830602E-2</v>
      </c>
      <c r="R455" s="314">
        <v>0</v>
      </c>
      <c r="S455" s="89">
        <v>9.9543378973653025E-3</v>
      </c>
      <c r="T455" s="89">
        <v>4.489345514250999E-3</v>
      </c>
      <c r="U455" s="89">
        <v>0.93626168442289537</v>
      </c>
      <c r="V455" s="89">
        <v>0</v>
      </c>
      <c r="W455" s="102">
        <v>7.1261283106481485E-2</v>
      </c>
      <c r="X455" s="104">
        <v>16.894864474803537</v>
      </c>
      <c r="Y455" s="104">
        <v>25.992099192005444</v>
      </c>
      <c r="Z455" s="104">
        <v>39.393939393939391</v>
      </c>
      <c r="AA455" s="104">
        <v>60.606060606060609</v>
      </c>
      <c r="AB455" s="284">
        <v>16.79</v>
      </c>
      <c r="AC455" s="115">
        <v>1079</v>
      </c>
      <c r="AD455" s="115">
        <v>216</v>
      </c>
      <c r="AE455" s="263">
        <v>1</v>
      </c>
      <c r="AF455" s="287">
        <v>0</v>
      </c>
      <c r="AG455" s="130">
        <v>5</v>
      </c>
      <c r="AI455" s="50"/>
    </row>
    <row r="456" spans="1:35" s="53" customFormat="1" ht="15" customHeight="1" x14ac:dyDescent="0.25">
      <c r="A456" s="14" t="s">
        <v>593</v>
      </c>
      <c r="B456" s="8">
        <v>353750</v>
      </c>
      <c r="C456" s="15">
        <v>0</v>
      </c>
      <c r="D456" s="59">
        <v>10</v>
      </c>
      <c r="E456" s="269">
        <v>10</v>
      </c>
      <c r="F456" s="270">
        <v>30</v>
      </c>
      <c r="G456" s="204"/>
      <c r="H456" s="4" t="s">
        <v>1487</v>
      </c>
      <c r="I456" s="1" t="s">
        <v>54</v>
      </c>
      <c r="J456" s="26">
        <v>222.16</v>
      </c>
      <c r="K456" s="26">
        <v>0.42027869482496194</v>
      </c>
      <c r="L456" s="26">
        <v>0.72047776255707763</v>
      </c>
      <c r="M456" s="26">
        <v>2</v>
      </c>
      <c r="N456" s="26">
        <v>0.30019906773211569</v>
      </c>
      <c r="O456" s="268">
        <f t="shared" si="9"/>
        <v>2.5172907153567223E-2</v>
      </c>
      <c r="P456" s="259">
        <v>1.4389041095732321E-2</v>
      </c>
      <c r="Q456" s="259">
        <v>1.07838660578349E-2</v>
      </c>
      <c r="R456" s="314">
        <v>0</v>
      </c>
      <c r="S456" s="89">
        <v>1.44520547944849E-2</v>
      </c>
      <c r="T456" s="89">
        <v>1.071537290715E-2</v>
      </c>
      <c r="U456" s="89">
        <v>0</v>
      </c>
      <c r="V456" s="89">
        <v>5.4794519323200001E-6</v>
      </c>
      <c r="W456" s="102">
        <v>1.4306061979166665E-2</v>
      </c>
      <c r="X456" s="104">
        <v>9.0025207057976235</v>
      </c>
      <c r="Y456" s="104">
        <v>18.005041411595247</v>
      </c>
      <c r="Z456" s="104">
        <v>33.333333333333329</v>
      </c>
      <c r="AA456" s="104">
        <v>66.666666666666657</v>
      </c>
      <c r="AB456" s="284">
        <v>3.84</v>
      </c>
      <c r="AC456" s="115">
        <v>216</v>
      </c>
      <c r="AD456" s="115">
        <v>80</v>
      </c>
      <c r="AE456" s="263">
        <v>0</v>
      </c>
      <c r="AF456" s="287">
        <v>0</v>
      </c>
      <c r="AG456" s="130">
        <v>7</v>
      </c>
      <c r="AI456" s="50"/>
    </row>
    <row r="457" spans="1:35" s="53" customFormat="1" ht="15" customHeight="1" x14ac:dyDescent="0.25">
      <c r="A457" s="14" t="s">
        <v>594</v>
      </c>
      <c r="B457" s="8">
        <v>353760</v>
      </c>
      <c r="C457" s="15">
        <v>0</v>
      </c>
      <c r="D457" s="59">
        <v>7</v>
      </c>
      <c r="E457" s="269">
        <v>7</v>
      </c>
      <c r="F457" s="270">
        <v>30</v>
      </c>
      <c r="G457" s="204"/>
      <c r="H457" s="4" t="s">
        <v>1488</v>
      </c>
      <c r="I457" s="1" t="s">
        <v>14</v>
      </c>
      <c r="J457" s="26">
        <v>326.20999999999998</v>
      </c>
      <c r="K457" s="26">
        <v>4.4129262956621007</v>
      </c>
      <c r="L457" s="26">
        <v>6.644406032470827</v>
      </c>
      <c r="M457" s="26">
        <v>17.5</v>
      </c>
      <c r="N457" s="26">
        <v>2.2314797368087262</v>
      </c>
      <c r="O457" s="268">
        <f t="shared" si="9"/>
        <v>1.8088850657512999E-2</v>
      </c>
      <c r="P457" s="259">
        <v>1.7917617780801001E-2</v>
      </c>
      <c r="Q457" s="259">
        <v>1.7123287671200001E-4</v>
      </c>
      <c r="R457" s="314">
        <v>0</v>
      </c>
      <c r="S457" s="89">
        <v>1.13698630137E-2</v>
      </c>
      <c r="T457" s="89">
        <v>6.5135081972019998E-3</v>
      </c>
      <c r="U457" s="89">
        <v>2.05479446611E-4</v>
      </c>
      <c r="V457" s="89">
        <v>0</v>
      </c>
      <c r="W457" s="102">
        <v>0.18715782429166669</v>
      </c>
      <c r="X457" s="104">
        <v>10.873173141096405</v>
      </c>
      <c r="Y457" s="104">
        <v>3.6243910470321352</v>
      </c>
      <c r="Z457" s="104">
        <v>75</v>
      </c>
      <c r="AA457" s="104">
        <v>25</v>
      </c>
      <c r="AB457" s="284">
        <v>51.6</v>
      </c>
      <c r="AC457" s="115">
        <v>2205</v>
      </c>
      <c r="AD457" s="115">
        <v>1278</v>
      </c>
      <c r="AE457" s="263">
        <v>7</v>
      </c>
      <c r="AF457" s="287">
        <v>0</v>
      </c>
      <c r="AG457" s="130">
        <v>8</v>
      </c>
      <c r="AI457" s="50"/>
    </row>
    <row r="458" spans="1:35" s="53" customFormat="1" ht="15" customHeight="1" x14ac:dyDescent="0.25">
      <c r="A458" s="14" t="s">
        <v>595</v>
      </c>
      <c r="B458" s="8">
        <v>353770</v>
      </c>
      <c r="C458" s="15">
        <v>0</v>
      </c>
      <c r="D458" s="59">
        <v>20</v>
      </c>
      <c r="E458" s="269">
        <v>20</v>
      </c>
      <c r="F458" s="270">
        <v>30</v>
      </c>
      <c r="G458" s="204"/>
      <c r="H458" s="4" t="s">
        <v>1489</v>
      </c>
      <c r="I458" s="1" t="s">
        <v>3</v>
      </c>
      <c r="J458" s="26">
        <v>232.54</v>
      </c>
      <c r="K458" s="26">
        <v>0.50033177955352615</v>
      </c>
      <c r="L458" s="26">
        <v>0.710471126966007</v>
      </c>
      <c r="M458" s="26">
        <v>1.7</v>
      </c>
      <c r="N458" s="26">
        <v>0.21013934741248086</v>
      </c>
      <c r="O458" s="268">
        <f t="shared" si="9"/>
        <v>2.5180821876014003E-2</v>
      </c>
      <c r="P458" s="259">
        <v>1.2838356135644002E-2</v>
      </c>
      <c r="Q458" s="259">
        <v>1.234246574037E-2</v>
      </c>
      <c r="R458" s="314">
        <v>0</v>
      </c>
      <c r="S458" s="89">
        <v>1.234246574037E-2</v>
      </c>
      <c r="T458" s="89">
        <v>0</v>
      </c>
      <c r="U458" s="89">
        <v>1.2838356135644002E-2</v>
      </c>
      <c r="V458" s="89">
        <v>0</v>
      </c>
      <c r="W458" s="102">
        <v>1.3239806770833333E-2</v>
      </c>
      <c r="X458" s="104">
        <v>21.501677130816205</v>
      </c>
      <c r="Y458" s="104">
        <v>21.501677130816205</v>
      </c>
      <c r="Z458" s="104">
        <v>50</v>
      </c>
      <c r="AA458" s="104">
        <v>50</v>
      </c>
      <c r="AB458" s="284">
        <v>3.54</v>
      </c>
      <c r="AC458" s="115">
        <v>216</v>
      </c>
      <c r="AD458" s="115">
        <v>57</v>
      </c>
      <c r="AE458" s="263">
        <v>1</v>
      </c>
      <c r="AF458" s="287">
        <v>0</v>
      </c>
      <c r="AG458" s="130">
        <v>9</v>
      </c>
      <c r="AI458" s="50"/>
    </row>
    <row r="459" spans="1:35" s="53" customFormat="1" ht="15" customHeight="1" x14ac:dyDescent="0.25">
      <c r="A459" s="14" t="s">
        <v>596</v>
      </c>
      <c r="B459" s="8">
        <v>353780</v>
      </c>
      <c r="C459" s="15">
        <v>0</v>
      </c>
      <c r="D459" s="59">
        <v>10</v>
      </c>
      <c r="E459" s="269">
        <v>10</v>
      </c>
      <c r="F459" s="270">
        <v>30</v>
      </c>
      <c r="G459" s="204"/>
      <c r="H459" s="4" t="s">
        <v>1490</v>
      </c>
      <c r="I459" s="1" t="s">
        <v>54</v>
      </c>
      <c r="J459" s="26">
        <v>745.54</v>
      </c>
      <c r="K459" s="26">
        <v>2.5516920757229831</v>
      </c>
      <c r="L459" s="26">
        <v>3.8825746093353626</v>
      </c>
      <c r="M459" s="26">
        <v>9.6</v>
      </c>
      <c r="N459" s="26">
        <v>1.3308825336123795</v>
      </c>
      <c r="O459" s="268">
        <f t="shared" si="9"/>
        <v>0.30582052764190742</v>
      </c>
      <c r="P459" s="259">
        <v>0.30426032974303074</v>
      </c>
      <c r="Q459" s="259">
        <v>1.5601978988766998E-3</v>
      </c>
      <c r="R459" s="314">
        <v>0</v>
      </c>
      <c r="S459" s="89">
        <v>8.2946345701387411E-2</v>
      </c>
      <c r="T459" s="89">
        <v>1.3499239158775E-3</v>
      </c>
      <c r="U459" s="89">
        <v>0.21767220311515459</v>
      </c>
      <c r="V459" s="89">
        <v>3.8520549094880003E-3</v>
      </c>
      <c r="W459" s="102">
        <v>8.4403888362268503E-2</v>
      </c>
      <c r="X459" s="104">
        <v>297.83899812421413</v>
      </c>
      <c r="Y459" s="104">
        <v>18.614937382763383</v>
      </c>
      <c r="Z459" s="104">
        <v>94.117647058823522</v>
      </c>
      <c r="AA459" s="104">
        <v>5.8823529411764701</v>
      </c>
      <c r="AB459" s="284">
        <v>17.45</v>
      </c>
      <c r="AC459" s="115">
        <v>651</v>
      </c>
      <c r="AD459" s="115">
        <v>695</v>
      </c>
      <c r="AE459" s="263">
        <v>5</v>
      </c>
      <c r="AF459" s="287">
        <v>0</v>
      </c>
      <c r="AG459" s="130">
        <v>179</v>
      </c>
      <c r="AI459" s="50"/>
    </row>
    <row r="460" spans="1:35" s="53" customFormat="1" ht="15" customHeight="1" x14ac:dyDescent="0.25">
      <c r="A460" s="14" t="s">
        <v>597</v>
      </c>
      <c r="B460" s="8">
        <v>353790</v>
      </c>
      <c r="C460" s="15">
        <v>0</v>
      </c>
      <c r="D460" s="59">
        <v>14</v>
      </c>
      <c r="E460" s="269">
        <v>14</v>
      </c>
      <c r="F460" s="270">
        <v>30</v>
      </c>
      <c r="G460" s="204"/>
      <c r="H460" s="4" t="s">
        <v>1491</v>
      </c>
      <c r="I460" s="1" t="s">
        <v>8</v>
      </c>
      <c r="J460" s="26">
        <v>682.4</v>
      </c>
      <c r="K460" s="26">
        <v>2.4316124486301374</v>
      </c>
      <c r="L460" s="26">
        <v>3.3422162874175543</v>
      </c>
      <c r="M460" s="26">
        <v>7.6</v>
      </c>
      <c r="N460" s="26">
        <v>0.91060383878741691</v>
      </c>
      <c r="O460" s="268">
        <f t="shared" si="9"/>
        <v>4.6370435147521441E-2</v>
      </c>
      <c r="P460" s="259">
        <v>4.3732269263878042E-2</v>
      </c>
      <c r="Q460" s="259">
        <v>2.6381658836433998E-3</v>
      </c>
      <c r="R460" s="314">
        <v>0</v>
      </c>
      <c r="S460" s="89">
        <v>3.1769598005751548E-2</v>
      </c>
      <c r="T460" s="89">
        <v>0</v>
      </c>
      <c r="U460" s="89">
        <v>1.4600837141769898E-2</v>
      </c>
      <c r="V460" s="89">
        <v>0</v>
      </c>
      <c r="W460" s="102">
        <v>6.8307862204861125E-2</v>
      </c>
      <c r="X460" s="104">
        <v>22.592034461760267</v>
      </c>
      <c r="Y460" s="104">
        <v>11.296017230880134</v>
      </c>
      <c r="Z460" s="104">
        <v>66.666666666666657</v>
      </c>
      <c r="AA460" s="104">
        <v>33.333333333333329</v>
      </c>
      <c r="AB460" s="284">
        <v>15.57</v>
      </c>
      <c r="AC460" s="115">
        <v>1053</v>
      </c>
      <c r="AD460" s="115">
        <v>139</v>
      </c>
      <c r="AE460" s="263">
        <v>3</v>
      </c>
      <c r="AF460" s="287">
        <v>0</v>
      </c>
      <c r="AG460" s="130">
        <v>32</v>
      </c>
      <c r="AI460" s="50"/>
    </row>
    <row r="461" spans="1:35" s="53" customFormat="1" ht="15" customHeight="1" x14ac:dyDescent="0.25">
      <c r="A461" s="14" t="s">
        <v>598</v>
      </c>
      <c r="B461" s="8">
        <v>353800</v>
      </c>
      <c r="C461" s="15">
        <v>0</v>
      </c>
      <c r="D461" s="59">
        <v>2</v>
      </c>
      <c r="E461" s="269">
        <v>2</v>
      </c>
      <c r="F461" s="270">
        <v>30</v>
      </c>
      <c r="G461" s="204"/>
      <c r="H461" s="4" t="s">
        <v>1492</v>
      </c>
      <c r="I461" s="1" t="s">
        <v>6</v>
      </c>
      <c r="J461" s="26">
        <v>730.17</v>
      </c>
      <c r="K461" s="26">
        <v>3.692448533105023</v>
      </c>
      <c r="L461" s="26">
        <v>4.8231983548959922</v>
      </c>
      <c r="M461" s="26">
        <v>11.15</v>
      </c>
      <c r="N461" s="26">
        <v>1.1307498217909693</v>
      </c>
      <c r="O461" s="268">
        <f t="shared" si="9"/>
        <v>1.1442974456210298</v>
      </c>
      <c r="P461" s="259">
        <v>1.0843009159547703</v>
      </c>
      <c r="Q461" s="259">
        <v>5.9996529666259499E-2</v>
      </c>
      <c r="R461" s="314">
        <v>0.80805301877219693</v>
      </c>
      <c r="S461" s="89">
        <v>3.5474885612295998E-3</v>
      </c>
      <c r="T461" s="89">
        <v>0.201134885860941</v>
      </c>
      <c r="U461" s="89">
        <v>0.87657488725838317</v>
      </c>
      <c r="V461" s="89">
        <v>6.3040183940476488E-2</v>
      </c>
      <c r="W461" s="102">
        <v>0.5220285676504629</v>
      </c>
      <c r="X461" s="104">
        <v>127.36759932618432</v>
      </c>
      <c r="Y461" s="104">
        <v>41.086322363285262</v>
      </c>
      <c r="Z461" s="104">
        <v>75.609756097560975</v>
      </c>
      <c r="AA461" s="104">
        <v>24.390243902439025</v>
      </c>
      <c r="AB461" s="284">
        <v>139.35</v>
      </c>
      <c r="AC461" s="115">
        <v>4799</v>
      </c>
      <c r="AD461" s="115">
        <v>3562</v>
      </c>
      <c r="AE461" s="263">
        <v>26</v>
      </c>
      <c r="AF461" s="287">
        <v>0</v>
      </c>
      <c r="AG461" s="130">
        <v>99</v>
      </c>
      <c r="AI461" s="50"/>
    </row>
    <row r="462" spans="1:35" s="53" customFormat="1" ht="15" customHeight="1" x14ac:dyDescent="0.25">
      <c r="A462" s="14" t="s">
        <v>599</v>
      </c>
      <c r="B462" s="8">
        <v>353810</v>
      </c>
      <c r="C462" s="15">
        <v>0</v>
      </c>
      <c r="D462" s="59">
        <v>15</v>
      </c>
      <c r="E462" s="269">
        <v>15</v>
      </c>
      <c r="F462" s="270">
        <v>30</v>
      </c>
      <c r="G462" s="204"/>
      <c r="H462" s="4" t="s">
        <v>1493</v>
      </c>
      <c r="I462" s="1" t="s">
        <v>17</v>
      </c>
      <c r="J462" s="26">
        <v>184.53</v>
      </c>
      <c r="K462" s="26">
        <v>0.33021897450532722</v>
      </c>
      <c r="L462" s="26">
        <v>0.49032514396245563</v>
      </c>
      <c r="M462" s="26">
        <v>1.41</v>
      </c>
      <c r="N462" s="26">
        <v>0.16010616945712841</v>
      </c>
      <c r="O462" s="268">
        <f t="shared" si="9"/>
        <v>0.1071711182703147</v>
      </c>
      <c r="P462" s="259">
        <v>7.9509132420111997E-3</v>
      </c>
      <c r="Q462" s="259">
        <v>9.9220205028303504E-2</v>
      </c>
      <c r="R462" s="314">
        <v>0</v>
      </c>
      <c r="S462" s="89">
        <v>9.3101483567113494E-2</v>
      </c>
      <c r="T462" s="89">
        <v>0</v>
      </c>
      <c r="U462" s="89">
        <v>1.40696347032012E-2</v>
      </c>
      <c r="V462" s="89">
        <v>0</v>
      </c>
      <c r="W462" s="102">
        <v>4.4934079652777778E-2</v>
      </c>
      <c r="X462" s="104">
        <v>36.850081831871222</v>
      </c>
      <c r="Y462" s="104">
        <v>154.77034369385913</v>
      </c>
      <c r="Z462" s="104">
        <v>19.230769230769234</v>
      </c>
      <c r="AA462" s="104">
        <v>80.769230769230774</v>
      </c>
      <c r="AB462" s="284">
        <v>10.83</v>
      </c>
      <c r="AC462" s="115">
        <v>753</v>
      </c>
      <c r="AD462" s="115">
        <v>82</v>
      </c>
      <c r="AE462" s="263">
        <v>6</v>
      </c>
      <c r="AF462" s="287">
        <v>0</v>
      </c>
      <c r="AG462" s="130">
        <v>1</v>
      </c>
      <c r="AI462" s="50"/>
    </row>
    <row r="463" spans="1:35" s="53" customFormat="1" ht="15" customHeight="1" x14ac:dyDescent="0.25">
      <c r="A463" s="14" t="s">
        <v>600</v>
      </c>
      <c r="B463" s="8">
        <v>353820</v>
      </c>
      <c r="C463" s="15">
        <v>0</v>
      </c>
      <c r="D463" s="59">
        <v>5</v>
      </c>
      <c r="E463" s="269">
        <v>5</v>
      </c>
      <c r="F463" s="270">
        <v>30</v>
      </c>
      <c r="G463" s="204"/>
      <c r="H463" s="4" t="s">
        <v>1494</v>
      </c>
      <c r="I463" s="1" t="s">
        <v>9</v>
      </c>
      <c r="J463" s="26">
        <v>154.94999999999999</v>
      </c>
      <c r="K463" s="26">
        <v>0.48031850837138501</v>
      </c>
      <c r="L463" s="26">
        <v>0.73048439814814814</v>
      </c>
      <c r="M463" s="26">
        <v>1.92</v>
      </c>
      <c r="N463" s="26">
        <v>0.25016588977676313</v>
      </c>
      <c r="O463" s="268">
        <f t="shared" si="9"/>
        <v>4.3079451772712107E-2</v>
      </c>
      <c r="P463" s="259">
        <v>3.4640639085469604E-2</v>
      </c>
      <c r="Q463" s="259">
        <v>8.4388126872424994E-3</v>
      </c>
      <c r="R463" s="314">
        <v>0</v>
      </c>
      <c r="S463" s="89">
        <v>2.7999999610512798E-2</v>
      </c>
      <c r="T463" s="89">
        <v>5.9360730593600003E-5</v>
      </c>
      <c r="U463" s="89">
        <v>1.2056621122584E-2</v>
      </c>
      <c r="V463" s="89">
        <v>2.9634703090216995E-3</v>
      </c>
      <c r="W463" s="102">
        <v>1.9024791666666666E-2</v>
      </c>
      <c r="X463" s="104">
        <v>154.88867376573091</v>
      </c>
      <c r="Y463" s="104">
        <v>103.25911584382061</v>
      </c>
      <c r="Z463" s="104">
        <v>60</v>
      </c>
      <c r="AA463" s="104">
        <v>40</v>
      </c>
      <c r="AB463" s="284">
        <v>4.97</v>
      </c>
      <c r="AC463" s="115">
        <v>297</v>
      </c>
      <c r="AD463" s="115">
        <v>87</v>
      </c>
      <c r="AE463" s="263">
        <v>2</v>
      </c>
      <c r="AF463" s="287">
        <v>0</v>
      </c>
      <c r="AG463" s="130">
        <v>12</v>
      </c>
      <c r="AI463" s="50"/>
    </row>
    <row r="464" spans="1:35" s="53" customFormat="1" ht="15" customHeight="1" x14ac:dyDescent="0.25">
      <c r="A464" s="14" t="s">
        <v>601</v>
      </c>
      <c r="B464" s="8">
        <v>353830</v>
      </c>
      <c r="C464" s="15">
        <v>0</v>
      </c>
      <c r="D464" s="59">
        <v>21</v>
      </c>
      <c r="E464" s="269">
        <v>21</v>
      </c>
      <c r="F464" s="270">
        <v>30</v>
      </c>
      <c r="G464" s="204"/>
      <c r="H464" s="4" t="s">
        <v>1495</v>
      </c>
      <c r="I464" s="1" t="s">
        <v>4</v>
      </c>
      <c r="J464" s="26">
        <v>482.51</v>
      </c>
      <c r="K464" s="26">
        <v>1.3008626268391681</v>
      </c>
      <c r="L464" s="26">
        <v>1.7311479572552002</v>
      </c>
      <c r="M464" s="26">
        <v>3.59</v>
      </c>
      <c r="N464" s="26">
        <v>0.43028533041603212</v>
      </c>
      <c r="O464" s="268">
        <f t="shared" si="9"/>
        <v>5.9406392432779995E-3</v>
      </c>
      <c r="P464" s="259">
        <v>0</v>
      </c>
      <c r="Q464" s="259">
        <v>5.9406392432779995E-3</v>
      </c>
      <c r="R464" s="314">
        <v>0</v>
      </c>
      <c r="S464" s="89">
        <v>5.9406392432779995E-3</v>
      </c>
      <c r="T464" s="89">
        <v>0</v>
      </c>
      <c r="U464" s="89">
        <v>0</v>
      </c>
      <c r="V464" s="89">
        <v>0</v>
      </c>
      <c r="W464" s="102">
        <v>7.0026578125000002E-3</v>
      </c>
      <c r="X464" s="104">
        <v>0</v>
      </c>
      <c r="Y464" s="104">
        <v>7.0613148443631486</v>
      </c>
      <c r="Z464" s="104">
        <v>0</v>
      </c>
      <c r="AA464" s="104">
        <v>100</v>
      </c>
      <c r="AB464" s="284">
        <v>1.94</v>
      </c>
      <c r="AC464" s="115">
        <v>117</v>
      </c>
      <c r="AD464" s="115">
        <v>33</v>
      </c>
      <c r="AE464" s="263">
        <v>0</v>
      </c>
      <c r="AF464" s="287">
        <v>1</v>
      </c>
      <c r="AG464" s="130">
        <v>0</v>
      </c>
      <c r="AI464" s="50"/>
    </row>
    <row r="465" spans="1:35" s="53" customFormat="1" ht="15" customHeight="1" x14ac:dyDescent="0.25">
      <c r="A465" s="14" t="s">
        <v>602</v>
      </c>
      <c r="B465" s="8">
        <v>353850</v>
      </c>
      <c r="C465" s="15">
        <v>0</v>
      </c>
      <c r="D465" s="59">
        <v>2</v>
      </c>
      <c r="E465" s="269">
        <v>2</v>
      </c>
      <c r="F465" s="270">
        <v>30</v>
      </c>
      <c r="G465" s="204"/>
      <c r="H465" s="4" t="s">
        <v>1496</v>
      </c>
      <c r="I465" s="1" t="s">
        <v>6</v>
      </c>
      <c r="J465" s="26">
        <v>175.88</v>
      </c>
      <c r="K465" s="26">
        <v>0.8605706608320649</v>
      </c>
      <c r="L465" s="26">
        <v>1.1207431861998987</v>
      </c>
      <c r="M465" s="26">
        <v>2.59</v>
      </c>
      <c r="N465" s="26">
        <v>0.26017252536783375</v>
      </c>
      <c r="O465" s="268">
        <f t="shared" si="9"/>
        <v>0.114328767044844</v>
      </c>
      <c r="P465" s="259">
        <v>0.106794520469494</v>
      </c>
      <c r="Q465" s="259">
        <v>7.5342465753499999E-3</v>
      </c>
      <c r="R465" s="314">
        <v>0</v>
      </c>
      <c r="S465" s="89">
        <v>8.0301369836854999E-2</v>
      </c>
      <c r="T465" s="89">
        <v>2.8547945153190001E-2</v>
      </c>
      <c r="U465" s="89">
        <v>4.65753424658E-3</v>
      </c>
      <c r="V465" s="89">
        <v>8.21917808219E-4</v>
      </c>
      <c r="W465" s="102">
        <v>3.9092940972222226E-2</v>
      </c>
      <c r="X465" s="104">
        <v>45.485558335228561</v>
      </c>
      <c r="Y465" s="104">
        <v>11.37138958380714</v>
      </c>
      <c r="Z465" s="104">
        <v>80</v>
      </c>
      <c r="AA465" s="104">
        <v>20</v>
      </c>
      <c r="AB465" s="284">
        <v>9.26</v>
      </c>
      <c r="AC465" s="115">
        <v>0</v>
      </c>
      <c r="AD465" s="115">
        <v>714</v>
      </c>
      <c r="AE465" s="263">
        <v>0</v>
      </c>
      <c r="AF465" s="287">
        <v>0</v>
      </c>
      <c r="AG465" s="130">
        <v>17</v>
      </c>
      <c r="AI465" s="50"/>
    </row>
    <row r="466" spans="1:35" s="53" customFormat="1" ht="15" customHeight="1" x14ac:dyDescent="0.25">
      <c r="A466" s="14" t="s">
        <v>603</v>
      </c>
      <c r="B466" s="8">
        <v>353860</v>
      </c>
      <c r="C466" s="15">
        <v>0</v>
      </c>
      <c r="D466" s="59">
        <v>5</v>
      </c>
      <c r="E466" s="269">
        <v>5</v>
      </c>
      <c r="F466" s="270">
        <v>30</v>
      </c>
      <c r="G466" s="204"/>
      <c r="H466" s="4" t="s">
        <v>1497</v>
      </c>
      <c r="I466" s="1" t="s">
        <v>9</v>
      </c>
      <c r="J466" s="26">
        <v>384.73</v>
      </c>
      <c r="K466" s="26">
        <v>1.1907896353373921</v>
      </c>
      <c r="L466" s="26">
        <v>1.8212076775748351</v>
      </c>
      <c r="M466" s="26">
        <v>4.82</v>
      </c>
      <c r="N466" s="26">
        <v>0.63041804223744302</v>
      </c>
      <c r="O466" s="268">
        <f t="shared" si="9"/>
        <v>4.5540449419131893E-2</v>
      </c>
      <c r="P466" s="259">
        <v>4.1978387011430002E-2</v>
      </c>
      <c r="Q466" s="259">
        <v>3.5620624077018896E-3</v>
      </c>
      <c r="R466" s="314">
        <v>0</v>
      </c>
      <c r="S466" s="89">
        <v>4.8430365632118897E-3</v>
      </c>
      <c r="T466" s="89">
        <v>1.4573211572306002E-2</v>
      </c>
      <c r="U466" s="89">
        <v>1.9228310655789001E-2</v>
      </c>
      <c r="V466" s="89">
        <v>6.8958906278250003E-3</v>
      </c>
      <c r="W466" s="102">
        <v>5.2933742129629632E-2</v>
      </c>
      <c r="X466" s="104">
        <v>70.179086632183612</v>
      </c>
      <c r="Y466" s="104">
        <v>49.385283185610689</v>
      </c>
      <c r="Z466" s="104">
        <v>58.695652173913047</v>
      </c>
      <c r="AA466" s="104">
        <v>41.304347826086953</v>
      </c>
      <c r="AB466" s="284">
        <v>21.35</v>
      </c>
      <c r="AC466" s="115">
        <v>926</v>
      </c>
      <c r="AD466" s="115">
        <v>515</v>
      </c>
      <c r="AE466" s="263">
        <v>2</v>
      </c>
      <c r="AF466" s="287">
        <v>0</v>
      </c>
      <c r="AG466" s="130">
        <v>50</v>
      </c>
      <c r="AI466" s="50"/>
    </row>
    <row r="467" spans="1:35" s="53" customFormat="1" ht="15" customHeight="1" x14ac:dyDescent="0.25">
      <c r="A467" s="14" t="s">
        <v>604</v>
      </c>
      <c r="B467" s="8">
        <v>353870</v>
      </c>
      <c r="C467" s="15">
        <v>0</v>
      </c>
      <c r="D467" s="59">
        <v>5</v>
      </c>
      <c r="E467" s="269">
        <v>5</v>
      </c>
      <c r="F467" s="270">
        <v>30</v>
      </c>
      <c r="G467" s="204"/>
      <c r="H467" s="4" t="s">
        <v>1498</v>
      </c>
      <c r="I467" s="1" t="s">
        <v>9</v>
      </c>
      <c r="J467" s="26">
        <v>1369.51</v>
      </c>
      <c r="K467" s="26">
        <v>3.7925148890157283</v>
      </c>
      <c r="L467" s="26">
        <v>5.9539481766869615</v>
      </c>
      <c r="M467" s="26">
        <v>15.87</v>
      </c>
      <c r="N467" s="26">
        <v>2.1614332876712332</v>
      </c>
      <c r="O467" s="268">
        <f t="shared" si="9"/>
        <v>2.6964512792136444</v>
      </c>
      <c r="P467" s="259">
        <v>2.5988350691696707</v>
      </c>
      <c r="Q467" s="259">
        <v>9.761621004397382E-2</v>
      </c>
      <c r="R467" s="314">
        <v>0</v>
      </c>
      <c r="S467" s="89">
        <v>2.0486519411519453</v>
      </c>
      <c r="T467" s="89">
        <v>0.58790926940307242</v>
      </c>
      <c r="U467" s="89">
        <v>5.6584779475774921E-2</v>
      </c>
      <c r="V467" s="89">
        <v>3.3052891828528001E-3</v>
      </c>
      <c r="W467" s="102">
        <v>1.3072785089421295</v>
      </c>
      <c r="X467" s="104">
        <v>78.755315218100534</v>
      </c>
      <c r="Y467" s="104">
        <v>97.228784219877198</v>
      </c>
      <c r="Z467" s="104">
        <v>44.751381215469614</v>
      </c>
      <c r="AA467" s="104">
        <v>55.248618784530393</v>
      </c>
      <c r="AB467" s="186">
        <v>344.7</v>
      </c>
      <c r="AC467" s="115">
        <v>18932</v>
      </c>
      <c r="AD467" s="115">
        <v>1642</v>
      </c>
      <c r="AE467" s="263">
        <v>46</v>
      </c>
      <c r="AF467" s="287">
        <v>0</v>
      </c>
      <c r="AG467" s="130">
        <v>77</v>
      </c>
      <c r="AI467" s="50"/>
    </row>
    <row r="468" spans="1:35" s="53" customFormat="1" ht="15" customHeight="1" x14ac:dyDescent="0.25">
      <c r="A468" s="14" t="s">
        <v>605</v>
      </c>
      <c r="B468" s="8">
        <v>353880</v>
      </c>
      <c r="C468" s="15">
        <v>0</v>
      </c>
      <c r="D468" s="59">
        <v>14</v>
      </c>
      <c r="E468" s="269">
        <v>14</v>
      </c>
      <c r="F468" s="270">
        <v>30</v>
      </c>
      <c r="G468" s="204"/>
      <c r="H468" s="4" t="s">
        <v>1499</v>
      </c>
      <c r="I468" s="1" t="s">
        <v>8</v>
      </c>
      <c r="J468" s="26">
        <v>505.23</v>
      </c>
      <c r="K468" s="26">
        <v>1.8512275843480468</v>
      </c>
      <c r="L468" s="26">
        <v>2.5416854401319129</v>
      </c>
      <c r="M468" s="26">
        <v>5.65</v>
      </c>
      <c r="N468" s="26">
        <v>0.69045785578386609</v>
      </c>
      <c r="O468" s="268">
        <f t="shared" si="9"/>
        <v>0.17566457334131702</v>
      </c>
      <c r="P468" s="259">
        <v>0.17281582902730502</v>
      </c>
      <c r="Q468" s="259">
        <v>2.8487443140120003E-3</v>
      </c>
      <c r="R468" s="314">
        <v>0.1110121131405378</v>
      </c>
      <c r="S468" s="89">
        <v>1.9657534464320001E-3</v>
      </c>
      <c r="T468" s="89">
        <v>5.89041095891E-4</v>
      </c>
      <c r="U468" s="89">
        <v>0.17173991578529402</v>
      </c>
      <c r="V468" s="89">
        <v>1.3698630136999999E-3</v>
      </c>
      <c r="W468" s="102">
        <v>7.7859299259259246E-2</v>
      </c>
      <c r="X468" s="104">
        <v>31.671912119264498</v>
      </c>
      <c r="Y468" s="104">
        <v>17.81545056708628</v>
      </c>
      <c r="Z468" s="104">
        <v>64</v>
      </c>
      <c r="AA468" s="104">
        <v>36</v>
      </c>
      <c r="AB468" s="284">
        <v>21.34</v>
      </c>
      <c r="AC468" s="115">
        <v>948</v>
      </c>
      <c r="AD468" s="115">
        <v>492</v>
      </c>
      <c r="AE468" s="263">
        <v>2</v>
      </c>
      <c r="AF468" s="287">
        <v>0</v>
      </c>
      <c r="AG468" s="130">
        <v>12</v>
      </c>
      <c r="AH468" s="68"/>
      <c r="AI468" s="50"/>
    </row>
    <row r="469" spans="1:35" s="53" customFormat="1" ht="15" customHeight="1" x14ac:dyDescent="0.25">
      <c r="A469" s="14" t="s">
        <v>606</v>
      </c>
      <c r="B469" s="8">
        <v>353890</v>
      </c>
      <c r="C469" s="15">
        <v>0</v>
      </c>
      <c r="D469" s="59">
        <v>16</v>
      </c>
      <c r="E469" s="269">
        <v>16</v>
      </c>
      <c r="F469" s="270">
        <v>30</v>
      </c>
      <c r="G469" s="204"/>
      <c r="H469" s="4" t="s">
        <v>1500</v>
      </c>
      <c r="I469" s="1" t="s">
        <v>0</v>
      </c>
      <c r="J469" s="26">
        <v>819.43</v>
      </c>
      <c r="K469" s="26">
        <v>1.8912541267123288</v>
      </c>
      <c r="L469" s="26">
        <v>2.511665533358701</v>
      </c>
      <c r="M469" s="26">
        <v>6.09</v>
      </c>
      <c r="N469" s="26">
        <v>0.62041140664637218</v>
      </c>
      <c r="O469" s="268">
        <f t="shared" si="9"/>
        <v>0.28519292256073797</v>
      </c>
      <c r="P469" s="259">
        <v>0.25362671233213596</v>
      </c>
      <c r="Q469" s="259">
        <v>3.1566210228602003E-2</v>
      </c>
      <c r="R469" s="314">
        <v>0</v>
      </c>
      <c r="S469" s="89">
        <v>3.0821917982450001E-2</v>
      </c>
      <c r="T469" s="89">
        <v>0</v>
      </c>
      <c r="U469" s="89">
        <v>0.25437100457828793</v>
      </c>
      <c r="V469" s="89">
        <v>0</v>
      </c>
      <c r="W469" s="102">
        <v>5.188234641279852E-2</v>
      </c>
      <c r="X469" s="104">
        <v>13.869703020202556</v>
      </c>
      <c r="Y469" s="104">
        <v>15.603415897727876</v>
      </c>
      <c r="Z469" s="104">
        <v>47.058823529411761</v>
      </c>
      <c r="AA469" s="104">
        <v>52.941176470588239</v>
      </c>
      <c r="AB469" s="284">
        <v>14</v>
      </c>
      <c r="AC469" s="115">
        <v>329</v>
      </c>
      <c r="AD469" s="115">
        <v>751</v>
      </c>
      <c r="AE469" s="263">
        <v>1</v>
      </c>
      <c r="AF469" s="287">
        <v>0</v>
      </c>
      <c r="AG469" s="130">
        <v>2</v>
      </c>
      <c r="AI469" s="50"/>
    </row>
    <row r="470" spans="1:35" s="53" customFormat="1" ht="15" customHeight="1" x14ac:dyDescent="0.25">
      <c r="A470" s="14" t="s">
        <v>607</v>
      </c>
      <c r="B470" s="8">
        <v>353900</v>
      </c>
      <c r="C470" s="15">
        <v>0</v>
      </c>
      <c r="D470" s="59">
        <v>15</v>
      </c>
      <c r="E470" s="269">
        <v>15</v>
      </c>
      <c r="F470" s="270">
        <v>30</v>
      </c>
      <c r="G470" s="204"/>
      <c r="H470" s="4" t="s">
        <v>1501</v>
      </c>
      <c r="I470" s="1" t="s">
        <v>17</v>
      </c>
      <c r="J470" s="26">
        <v>215.79</v>
      </c>
      <c r="K470" s="26">
        <v>0.3502322456874683</v>
      </c>
      <c r="L470" s="26">
        <v>0.53035168632673768</v>
      </c>
      <c r="M470" s="26">
        <v>1.63</v>
      </c>
      <c r="N470" s="26">
        <v>0.18011944063926938</v>
      </c>
      <c r="O470" s="268">
        <f t="shared" si="9"/>
        <v>0.42112937557899655</v>
      </c>
      <c r="P470" s="259">
        <v>0.26908143073274693</v>
      </c>
      <c r="Q470" s="259">
        <v>0.15204794484624964</v>
      </c>
      <c r="R470" s="314">
        <v>0</v>
      </c>
      <c r="S470" s="89">
        <v>2.5239726016512802E-2</v>
      </c>
      <c r="T470" s="89">
        <v>0.10584931506846591</v>
      </c>
      <c r="U470" s="89">
        <v>0.29004033449401795</v>
      </c>
      <c r="V470" s="89">
        <v>0</v>
      </c>
      <c r="W470" s="102">
        <v>3.2465529090277778E-2</v>
      </c>
      <c r="X470" s="104">
        <v>157.56059131563094</v>
      </c>
      <c r="Y470" s="104">
        <v>222.43848185736135</v>
      </c>
      <c r="Z470" s="104">
        <v>41.463414634146339</v>
      </c>
      <c r="AA470" s="104">
        <v>58.536585365853654</v>
      </c>
      <c r="AB470" s="284">
        <v>7.04</v>
      </c>
      <c r="AC470" s="115">
        <v>336</v>
      </c>
      <c r="AD470" s="115">
        <v>207</v>
      </c>
      <c r="AE470" s="263">
        <v>2</v>
      </c>
      <c r="AF470" s="287">
        <v>0</v>
      </c>
      <c r="AG470" s="130">
        <v>3</v>
      </c>
      <c r="AI470" s="50"/>
    </row>
    <row r="471" spans="1:35" s="53" customFormat="1" ht="15" customHeight="1" x14ac:dyDescent="0.25">
      <c r="A471" s="14" t="s">
        <v>608</v>
      </c>
      <c r="B471" s="8">
        <v>353910</v>
      </c>
      <c r="C471" s="15">
        <v>0</v>
      </c>
      <c r="D471" s="59">
        <v>6</v>
      </c>
      <c r="E471" s="269">
        <v>6</v>
      </c>
      <c r="F471" s="270">
        <v>30</v>
      </c>
      <c r="G471" s="204"/>
      <c r="H471" s="4" t="s">
        <v>1502</v>
      </c>
      <c r="I471" s="1" t="s">
        <v>16</v>
      </c>
      <c r="J471" s="26">
        <v>108.26</v>
      </c>
      <c r="K471" s="26">
        <v>0.33021897450532722</v>
      </c>
      <c r="L471" s="26">
        <v>0.5403583219178083</v>
      </c>
      <c r="M471" s="26">
        <v>1.42</v>
      </c>
      <c r="N471" s="26">
        <v>0.21013934741248108</v>
      </c>
      <c r="O471" s="268">
        <f t="shared" si="9"/>
        <v>6.7693809941546002E-2</v>
      </c>
      <c r="P471" s="259">
        <v>1.6038558898024999E-2</v>
      </c>
      <c r="Q471" s="259">
        <v>5.1655251043520999E-2</v>
      </c>
      <c r="R471" s="314">
        <v>0</v>
      </c>
      <c r="S471" s="89">
        <v>6.3529680058235991E-2</v>
      </c>
      <c r="T471" s="89">
        <v>3.413242009135E-3</v>
      </c>
      <c r="U471" s="89">
        <v>5.4794520547900001E-4</v>
      </c>
      <c r="V471" s="89">
        <v>2.02942668696E-4</v>
      </c>
      <c r="W471" s="102">
        <v>4.2341720310185182E-2</v>
      </c>
      <c r="X471" s="104">
        <v>74.133402761736136</v>
      </c>
      <c r="Y471" s="104">
        <v>172.97793977738431</v>
      </c>
      <c r="Z471" s="104">
        <v>30</v>
      </c>
      <c r="AA471" s="104">
        <v>70</v>
      </c>
      <c r="AB471" s="284">
        <v>12.35</v>
      </c>
      <c r="AC471" s="115">
        <v>206</v>
      </c>
      <c r="AD471" s="115">
        <v>747</v>
      </c>
      <c r="AE471" s="263">
        <v>1</v>
      </c>
      <c r="AF471" s="287">
        <v>0</v>
      </c>
      <c r="AG471" s="130">
        <v>3</v>
      </c>
      <c r="AI471" s="50"/>
    </row>
    <row r="472" spans="1:35" s="53" customFormat="1" ht="15" customHeight="1" x14ac:dyDescent="0.25">
      <c r="A472" s="14" t="s">
        <v>609</v>
      </c>
      <c r="B472" s="8">
        <v>353920</v>
      </c>
      <c r="C472" s="15">
        <v>0</v>
      </c>
      <c r="D472" s="59">
        <v>22</v>
      </c>
      <c r="E472" s="269">
        <v>22</v>
      </c>
      <c r="F472" s="270">
        <v>30</v>
      </c>
      <c r="G472" s="204"/>
      <c r="H472" s="4" t="s">
        <v>1503</v>
      </c>
      <c r="I472" s="1" t="s">
        <v>5</v>
      </c>
      <c r="J472" s="26">
        <v>480.8</v>
      </c>
      <c r="K472" s="26">
        <v>1.3408891692034501</v>
      </c>
      <c r="L472" s="26">
        <v>1.8412209487569762</v>
      </c>
      <c r="M472" s="26">
        <v>3.62</v>
      </c>
      <c r="N472" s="26">
        <v>0.50033177955352603</v>
      </c>
      <c r="O472" s="268">
        <f t="shared" si="9"/>
        <v>8.7248286874333919E-2</v>
      </c>
      <c r="P472" s="259">
        <v>1.1506849445709999E-3</v>
      </c>
      <c r="Q472" s="259">
        <v>8.6097601929762915E-2</v>
      </c>
      <c r="R472" s="314">
        <v>0</v>
      </c>
      <c r="S472" s="89">
        <v>7.016130038048092E-2</v>
      </c>
      <c r="T472" s="89">
        <v>1.5936301549281998E-2</v>
      </c>
      <c r="U472" s="89">
        <v>1.1506849445709999E-3</v>
      </c>
      <c r="V472" s="89">
        <v>0</v>
      </c>
      <c r="W472" s="102">
        <v>7.4348915891203696E-2</v>
      </c>
      <c r="X472" s="104">
        <v>4.1597337770382694</v>
      </c>
      <c r="Y472" s="104">
        <v>45.757071547420963</v>
      </c>
      <c r="Z472" s="104">
        <v>8.3333333333333321</v>
      </c>
      <c r="AA472" s="104">
        <v>91.666666666666657</v>
      </c>
      <c r="AB472" s="284">
        <v>20.21</v>
      </c>
      <c r="AC472" s="115">
        <v>1076</v>
      </c>
      <c r="AD472" s="115">
        <v>288</v>
      </c>
      <c r="AE472" s="263">
        <v>2</v>
      </c>
      <c r="AF472" s="287">
        <v>0</v>
      </c>
      <c r="AG472" s="130">
        <v>0</v>
      </c>
      <c r="AI472" s="50"/>
    </row>
    <row r="473" spans="1:35" s="53" customFormat="1" ht="15" customHeight="1" x14ac:dyDescent="0.25">
      <c r="A473" s="14" t="s">
        <v>610</v>
      </c>
      <c r="B473" s="8">
        <v>353930</v>
      </c>
      <c r="C473" s="15">
        <v>0</v>
      </c>
      <c r="D473" s="59">
        <v>9</v>
      </c>
      <c r="E473" s="269">
        <v>9</v>
      </c>
      <c r="F473" s="270">
        <v>30</v>
      </c>
      <c r="G473" s="204"/>
      <c r="H473" s="4" t="s">
        <v>1504</v>
      </c>
      <c r="I473" s="1" t="s">
        <v>18</v>
      </c>
      <c r="J473" s="26">
        <v>726.94</v>
      </c>
      <c r="K473" s="26">
        <v>2.3815792706747843</v>
      </c>
      <c r="L473" s="26">
        <v>3.5423489992389654</v>
      </c>
      <c r="M473" s="26">
        <v>9.81</v>
      </c>
      <c r="N473" s="26">
        <v>1.1607697285641811</v>
      </c>
      <c r="O473" s="268">
        <f t="shared" si="9"/>
        <v>1.8038168616661794</v>
      </c>
      <c r="P473" s="259">
        <v>1.7430028966867324</v>
      </c>
      <c r="Q473" s="259">
        <v>6.0813964979447105E-2</v>
      </c>
      <c r="R473" s="314">
        <v>0.29192605276509387</v>
      </c>
      <c r="S473" s="89">
        <v>0.50691404683774821</v>
      </c>
      <c r="T473" s="89">
        <v>0.5056345509358966</v>
      </c>
      <c r="U473" s="89">
        <v>0.79059977073025456</v>
      </c>
      <c r="V473" s="89">
        <v>6.6849316227979999E-4</v>
      </c>
      <c r="W473" s="102">
        <v>0.19976252057870372</v>
      </c>
      <c r="X473" s="104">
        <v>159.57300464962719</v>
      </c>
      <c r="Y473" s="104">
        <v>39.893251162406798</v>
      </c>
      <c r="Z473" s="104">
        <v>80</v>
      </c>
      <c r="AA473" s="104">
        <v>20</v>
      </c>
      <c r="AB473" s="284">
        <v>54.68</v>
      </c>
      <c r="AC473" s="115">
        <v>3176</v>
      </c>
      <c r="AD473" s="115">
        <v>514</v>
      </c>
      <c r="AE473" s="263">
        <v>12</v>
      </c>
      <c r="AF473" s="287">
        <v>0</v>
      </c>
      <c r="AG473" s="130">
        <v>46</v>
      </c>
      <c r="AI473" s="50"/>
    </row>
    <row r="474" spans="1:35" s="53" customFormat="1" ht="15" customHeight="1" x14ac:dyDescent="0.25">
      <c r="A474" s="14" t="s">
        <v>611</v>
      </c>
      <c r="B474" s="8">
        <v>353940</v>
      </c>
      <c r="C474" s="15">
        <v>0</v>
      </c>
      <c r="D474" s="59">
        <v>16</v>
      </c>
      <c r="E474" s="269">
        <v>16</v>
      </c>
      <c r="F474" s="270">
        <v>30</v>
      </c>
      <c r="G474" s="204"/>
      <c r="H474" s="4" t="s">
        <v>1505</v>
      </c>
      <c r="I474" s="1" t="s">
        <v>0</v>
      </c>
      <c r="J474" s="26">
        <v>397.21</v>
      </c>
      <c r="K474" s="26">
        <v>1.1807829997463217</v>
      </c>
      <c r="L474" s="26">
        <v>1.5110019742516489</v>
      </c>
      <c r="M474" s="26">
        <v>3.26</v>
      </c>
      <c r="N474" s="26">
        <v>0.33021897450532722</v>
      </c>
      <c r="O474" s="268">
        <f t="shared" si="9"/>
        <v>3.9115524945208389E-2</v>
      </c>
      <c r="P474" s="259">
        <v>3.7398629972394293E-2</v>
      </c>
      <c r="Q474" s="259">
        <v>1.7168949728141E-3</v>
      </c>
      <c r="R474" s="314">
        <v>0</v>
      </c>
      <c r="S474" s="89">
        <v>1.3744292193890999E-3</v>
      </c>
      <c r="T474" s="89">
        <v>3.4246575342499998E-4</v>
      </c>
      <c r="U474" s="89">
        <v>3.7398629972394293E-2</v>
      </c>
      <c r="V474" s="89">
        <v>0</v>
      </c>
      <c r="W474" s="102">
        <v>3.3656124002314811E-2</v>
      </c>
      <c r="X474" s="104">
        <v>55.594156193757563</v>
      </c>
      <c r="Y474" s="104">
        <v>29.935314873561762</v>
      </c>
      <c r="Z474" s="104">
        <v>65</v>
      </c>
      <c r="AA474" s="104">
        <v>35</v>
      </c>
      <c r="AB474" s="284">
        <v>7.86</v>
      </c>
      <c r="AC474" s="115">
        <v>491</v>
      </c>
      <c r="AD474" s="115">
        <v>115</v>
      </c>
      <c r="AE474" s="263">
        <v>0</v>
      </c>
      <c r="AF474" s="287">
        <v>0</v>
      </c>
      <c r="AG474" s="130">
        <v>0</v>
      </c>
      <c r="AI474" s="50"/>
    </row>
    <row r="475" spans="1:35" s="53" customFormat="1" ht="15" customHeight="1" x14ac:dyDescent="0.25">
      <c r="A475" s="14" t="s">
        <v>612</v>
      </c>
      <c r="B475" s="8">
        <v>353950</v>
      </c>
      <c r="C475" s="15">
        <v>0</v>
      </c>
      <c r="D475" s="59">
        <v>9</v>
      </c>
      <c r="E475" s="269">
        <v>9</v>
      </c>
      <c r="F475" s="270">
        <v>30</v>
      </c>
      <c r="G475" s="204"/>
      <c r="H475" s="4" t="s">
        <v>1506</v>
      </c>
      <c r="I475" s="1" t="s">
        <v>18</v>
      </c>
      <c r="J475" s="26">
        <v>429.58</v>
      </c>
      <c r="K475" s="26">
        <v>1.3308825336123797</v>
      </c>
      <c r="L475" s="26">
        <v>1.991320482623034</v>
      </c>
      <c r="M475" s="26">
        <v>5.48</v>
      </c>
      <c r="N475" s="26">
        <v>0.66043794901065422</v>
      </c>
      <c r="O475" s="268">
        <f t="shared" si="9"/>
        <v>0.38406354639385654</v>
      </c>
      <c r="P475" s="259">
        <v>0.18770167427716394</v>
      </c>
      <c r="Q475" s="259">
        <v>0.19636187211669259</v>
      </c>
      <c r="R475" s="314">
        <v>2.0286656519533229E-2</v>
      </c>
      <c r="S475" s="89">
        <v>0.1157299086655206</v>
      </c>
      <c r="T475" s="89">
        <v>0.12481004564302199</v>
      </c>
      <c r="U475" s="89">
        <v>6.3614916286214004E-2</v>
      </c>
      <c r="V475" s="89">
        <v>7.9908675799100007E-2</v>
      </c>
      <c r="W475" s="102">
        <v>0.11044781189814813</v>
      </c>
      <c r="X475" s="104">
        <v>66.122855114264624</v>
      </c>
      <c r="Y475" s="104">
        <v>49.592141335698464</v>
      </c>
      <c r="Z475" s="104">
        <v>57.142857142857139</v>
      </c>
      <c r="AA475" s="104">
        <v>42.857142857142854</v>
      </c>
      <c r="AB475" s="284">
        <v>29.39</v>
      </c>
      <c r="AC475" s="115">
        <v>152</v>
      </c>
      <c r="AD475" s="115">
        <v>1832</v>
      </c>
      <c r="AE475" s="263">
        <v>3</v>
      </c>
      <c r="AF475" s="287">
        <v>0</v>
      </c>
      <c r="AG475" s="130">
        <v>9</v>
      </c>
      <c r="AI475" s="50"/>
    </row>
    <row r="476" spans="1:35" s="53" customFormat="1" ht="15" customHeight="1" x14ac:dyDescent="0.25">
      <c r="A476" s="14" t="s">
        <v>613</v>
      </c>
      <c r="B476" s="8">
        <v>353960</v>
      </c>
      <c r="C476" s="15">
        <v>0</v>
      </c>
      <c r="D476" s="59">
        <v>19</v>
      </c>
      <c r="E476" s="269">
        <v>19</v>
      </c>
      <c r="F476" s="270">
        <v>30</v>
      </c>
      <c r="G476" s="204"/>
      <c r="H476" s="4" t="s">
        <v>1507</v>
      </c>
      <c r="I476" s="1" t="s">
        <v>2</v>
      </c>
      <c r="J476" s="26">
        <v>289.54000000000002</v>
      </c>
      <c r="K476" s="26">
        <v>0.50033177955352615</v>
      </c>
      <c r="L476" s="26">
        <v>0.67044458460172507</v>
      </c>
      <c r="M476" s="26">
        <v>2.11</v>
      </c>
      <c r="N476" s="26">
        <v>0.17011280504819892</v>
      </c>
      <c r="O476" s="268">
        <f t="shared" si="9"/>
        <v>0.2315132572205478</v>
      </c>
      <c r="P476" s="259">
        <v>0.210405251141634</v>
      </c>
      <c r="Q476" s="259">
        <v>2.1108006078913798E-2</v>
      </c>
      <c r="R476" s="314">
        <v>0</v>
      </c>
      <c r="S476" s="89">
        <v>1.39618873683428E-2</v>
      </c>
      <c r="T476" s="89">
        <v>0.11359589040012499</v>
      </c>
      <c r="U476" s="89">
        <v>0.10395547945208</v>
      </c>
      <c r="V476" s="89">
        <v>0</v>
      </c>
      <c r="W476" s="102">
        <v>1.013780859375E-2</v>
      </c>
      <c r="X476" s="104">
        <v>24.176279615942526</v>
      </c>
      <c r="Y476" s="104">
        <v>20.722525385093597</v>
      </c>
      <c r="Z476" s="104">
        <v>53.846153846153847</v>
      </c>
      <c r="AA476" s="104">
        <v>46.153846153846153</v>
      </c>
      <c r="AB476" s="284">
        <v>2.92</v>
      </c>
      <c r="AC476" s="115">
        <v>172</v>
      </c>
      <c r="AD476" s="115">
        <v>53</v>
      </c>
      <c r="AE476" s="263">
        <v>0</v>
      </c>
      <c r="AF476" s="287">
        <v>0</v>
      </c>
      <c r="AG476" s="130">
        <v>5</v>
      </c>
      <c r="AI476" s="50"/>
    </row>
    <row r="477" spans="1:35" s="53" customFormat="1" ht="15" customHeight="1" x14ac:dyDescent="0.25">
      <c r="A477" s="14" t="s">
        <v>614</v>
      </c>
      <c r="B477" s="8">
        <v>353970</v>
      </c>
      <c r="C477" s="15">
        <v>0</v>
      </c>
      <c r="D477" s="59">
        <v>17</v>
      </c>
      <c r="E477" s="269">
        <v>17</v>
      </c>
      <c r="F477" s="270">
        <v>30</v>
      </c>
      <c r="G477" s="204"/>
      <c r="H477" s="4" t="s">
        <v>1508</v>
      </c>
      <c r="I477" s="1" t="s">
        <v>7</v>
      </c>
      <c r="J477" s="26">
        <v>327.83</v>
      </c>
      <c r="K477" s="26">
        <v>1.2608360844748858</v>
      </c>
      <c r="L477" s="26">
        <v>1.5910550589802133</v>
      </c>
      <c r="M477" s="26">
        <v>3.01</v>
      </c>
      <c r="N477" s="26">
        <v>0.33021897450532745</v>
      </c>
      <c r="O477" s="268">
        <f t="shared" si="9"/>
        <v>0.15834338239608203</v>
      </c>
      <c r="P477" s="259">
        <v>0.15294383910418002</v>
      </c>
      <c r="Q477" s="259">
        <v>5.3995432919019997E-3</v>
      </c>
      <c r="R477" s="314">
        <v>0</v>
      </c>
      <c r="S477" s="89">
        <v>5.3995432919019997E-3</v>
      </c>
      <c r="T477" s="89">
        <v>2.1917808219199999E-2</v>
      </c>
      <c r="U477" s="89">
        <v>0.13102603088498002</v>
      </c>
      <c r="V477" s="89">
        <v>0</v>
      </c>
      <c r="W477" s="102">
        <v>6.8515223958333336E-3</v>
      </c>
      <c r="X477" s="104">
        <v>15.251807339169691</v>
      </c>
      <c r="Y477" s="104">
        <v>6.1007229356678767</v>
      </c>
      <c r="Z477" s="104">
        <v>71.428571428571431</v>
      </c>
      <c r="AA477" s="104">
        <v>28.571428571428569</v>
      </c>
      <c r="AB477" s="284">
        <v>1.89</v>
      </c>
      <c r="AC477" s="115">
        <v>117</v>
      </c>
      <c r="AD477" s="115">
        <v>29</v>
      </c>
      <c r="AE477" s="263">
        <v>0</v>
      </c>
      <c r="AF477" s="287">
        <v>0</v>
      </c>
      <c r="AG477" s="130">
        <v>3</v>
      </c>
      <c r="AI477" s="50"/>
    </row>
    <row r="478" spans="1:35" s="53" customFormat="1" ht="15" customHeight="1" x14ac:dyDescent="0.25">
      <c r="A478" s="14" t="s">
        <v>615</v>
      </c>
      <c r="B478" s="8">
        <v>353980</v>
      </c>
      <c r="C478" s="15">
        <v>0</v>
      </c>
      <c r="D478" s="59">
        <v>6</v>
      </c>
      <c r="E478" s="269">
        <v>6</v>
      </c>
      <c r="F478" s="270">
        <v>30</v>
      </c>
      <c r="G478" s="204"/>
      <c r="H478" s="4" t="s">
        <v>1509</v>
      </c>
      <c r="I478" s="1" t="s">
        <v>16</v>
      </c>
      <c r="J478" s="26">
        <v>17.18</v>
      </c>
      <c r="K478" s="26">
        <v>6.0039813546423126E-2</v>
      </c>
      <c r="L478" s="26">
        <v>0.10006635591070523</v>
      </c>
      <c r="M478" s="26">
        <v>0.26</v>
      </c>
      <c r="N478" s="26">
        <v>4.0026542364282103E-2</v>
      </c>
      <c r="O478" s="268">
        <f t="shared" si="9"/>
        <v>3.6420090906151004E-2</v>
      </c>
      <c r="P478" s="259">
        <v>3.2744291819391001E-2</v>
      </c>
      <c r="Q478" s="259">
        <v>3.6757990867599998E-3</v>
      </c>
      <c r="R478" s="314">
        <v>0</v>
      </c>
      <c r="S478" s="89">
        <v>1.5301369444965001E-2</v>
      </c>
      <c r="T478" s="89">
        <v>2.1118721461185999E-2</v>
      </c>
      <c r="U478" s="89">
        <v>0</v>
      </c>
      <c r="V478" s="89">
        <v>0</v>
      </c>
      <c r="W478" s="102">
        <v>0.38322107638888891</v>
      </c>
      <c r="X478" s="104">
        <v>349.24330616996508</v>
      </c>
      <c r="Y478" s="104">
        <v>349.24330616996508</v>
      </c>
      <c r="Z478" s="104">
        <v>50</v>
      </c>
      <c r="AA478" s="104">
        <v>50</v>
      </c>
      <c r="AB478" s="284">
        <v>100.8</v>
      </c>
      <c r="AC478" s="115">
        <v>4856</v>
      </c>
      <c r="AD478" s="115">
        <v>1192</v>
      </c>
      <c r="AE478" s="263">
        <v>7</v>
      </c>
      <c r="AF478" s="287">
        <v>0</v>
      </c>
      <c r="AG478" s="130">
        <v>0</v>
      </c>
      <c r="AI478" s="50"/>
    </row>
    <row r="479" spans="1:35" s="53" customFormat="1" ht="15" customHeight="1" x14ac:dyDescent="0.25">
      <c r="A479" s="14" t="s">
        <v>616</v>
      </c>
      <c r="B479" s="8">
        <v>353990</v>
      </c>
      <c r="C479" s="15">
        <v>0</v>
      </c>
      <c r="D479" s="59">
        <v>19</v>
      </c>
      <c r="E479" s="269">
        <v>19</v>
      </c>
      <c r="F479" s="270">
        <v>30</v>
      </c>
      <c r="G479" s="204"/>
      <c r="H479" s="4" t="s">
        <v>1510</v>
      </c>
      <c r="I479" s="1" t="s">
        <v>2</v>
      </c>
      <c r="J479" s="26">
        <v>134.77000000000001</v>
      </c>
      <c r="K479" s="26">
        <v>0.23015261859462202</v>
      </c>
      <c r="L479" s="26">
        <v>0.32021233891425671</v>
      </c>
      <c r="M479" s="26">
        <v>1</v>
      </c>
      <c r="N479" s="26">
        <v>9.005972031963469E-2</v>
      </c>
      <c r="O479" s="268">
        <f t="shared" si="9"/>
        <v>2.1029680653442E-2</v>
      </c>
      <c r="P479" s="259">
        <v>3.0136985502999999E-4</v>
      </c>
      <c r="Q479" s="259">
        <v>2.0728310798411999E-2</v>
      </c>
      <c r="R479" s="314">
        <v>0</v>
      </c>
      <c r="S479" s="89">
        <v>1.3159817647719998E-2</v>
      </c>
      <c r="T479" s="89">
        <v>7.5684931506919996E-3</v>
      </c>
      <c r="U479" s="89">
        <v>3.0136985502999999E-4</v>
      </c>
      <c r="V479" s="89">
        <v>0</v>
      </c>
      <c r="W479" s="102">
        <v>1.2450982812499997E-2</v>
      </c>
      <c r="X479" s="104">
        <v>16.971749707967103</v>
      </c>
      <c r="Y479" s="104">
        <v>135.77399766373682</v>
      </c>
      <c r="Z479" s="104">
        <v>11.111111111111111</v>
      </c>
      <c r="AA479" s="104">
        <v>88.888888888888886</v>
      </c>
      <c r="AB479" s="284">
        <v>3.63</v>
      </c>
      <c r="AC479" s="115">
        <v>222</v>
      </c>
      <c r="AD479" s="115">
        <v>58</v>
      </c>
      <c r="AE479" s="263">
        <v>0</v>
      </c>
      <c r="AF479" s="287">
        <v>0</v>
      </c>
      <c r="AG479" s="130">
        <v>2</v>
      </c>
      <c r="AI479" s="50"/>
    </row>
    <row r="480" spans="1:35" s="53" customFormat="1" ht="15" customHeight="1" x14ac:dyDescent="0.25">
      <c r="A480" s="14" t="s">
        <v>617</v>
      </c>
      <c r="B480" s="8">
        <v>354000</v>
      </c>
      <c r="C480" s="15">
        <v>0</v>
      </c>
      <c r="D480" s="59">
        <v>20</v>
      </c>
      <c r="E480" s="269">
        <v>20</v>
      </c>
      <c r="F480" s="270">
        <v>30</v>
      </c>
      <c r="G480" s="204"/>
      <c r="H480" s="4" t="s">
        <v>1511</v>
      </c>
      <c r="I480" s="1" t="s">
        <v>3</v>
      </c>
      <c r="J480" s="26">
        <v>786.41</v>
      </c>
      <c r="K480" s="26">
        <v>1.7811811352105531</v>
      </c>
      <c r="L480" s="26">
        <v>2.4816456265854896</v>
      </c>
      <c r="M480" s="26">
        <v>5.75</v>
      </c>
      <c r="N480" s="26">
        <v>0.70046449137493649</v>
      </c>
      <c r="O480" s="268">
        <f t="shared" ref="O480:O543" si="10">SUM(P480:Q480)</f>
        <v>7.2317351380329995E-3</v>
      </c>
      <c r="P480" s="259">
        <v>0</v>
      </c>
      <c r="Q480" s="259">
        <v>7.2317351380329995E-3</v>
      </c>
      <c r="R480" s="314">
        <v>0</v>
      </c>
      <c r="S480" s="89">
        <v>6.8664383343800001E-3</v>
      </c>
      <c r="T480" s="89">
        <v>3.6529680365299998E-4</v>
      </c>
      <c r="U480" s="89">
        <v>0</v>
      </c>
      <c r="V480" s="89">
        <v>0</v>
      </c>
      <c r="W480" s="102">
        <v>4.289068349659815E-2</v>
      </c>
      <c r="X480" s="104">
        <v>0</v>
      </c>
      <c r="Y480" s="104">
        <v>8.855162448132214</v>
      </c>
      <c r="Z480" s="104">
        <v>0</v>
      </c>
      <c r="AA480" s="104">
        <v>100</v>
      </c>
      <c r="AB480" s="284">
        <v>13.92</v>
      </c>
      <c r="AC480" s="115">
        <v>807</v>
      </c>
      <c r="AD480" s="115">
        <v>267</v>
      </c>
      <c r="AE480" s="263">
        <v>2</v>
      </c>
      <c r="AF480" s="287">
        <v>0</v>
      </c>
      <c r="AG480" s="130">
        <v>2</v>
      </c>
      <c r="AI480" s="50"/>
    </row>
    <row r="481" spans="1:35" s="53" customFormat="1" ht="15" customHeight="1" x14ac:dyDescent="0.25">
      <c r="A481" s="14" t="s">
        <v>618</v>
      </c>
      <c r="B481" s="8">
        <v>354010</v>
      </c>
      <c r="C481" s="15">
        <v>0</v>
      </c>
      <c r="D481" s="59">
        <v>16</v>
      </c>
      <c r="E481" s="269">
        <v>16</v>
      </c>
      <c r="F481" s="270">
        <v>30</v>
      </c>
      <c r="G481" s="204"/>
      <c r="H481" s="4" t="s">
        <v>1512</v>
      </c>
      <c r="I481" s="1" t="s">
        <v>0</v>
      </c>
      <c r="J481" s="26">
        <v>183.38</v>
      </c>
      <c r="K481" s="26">
        <v>0.43028533041603245</v>
      </c>
      <c r="L481" s="26">
        <v>0.56037159309994933</v>
      </c>
      <c r="M481" s="26">
        <v>1.37</v>
      </c>
      <c r="N481" s="26">
        <v>0.13008626268391688</v>
      </c>
      <c r="O481" s="268">
        <f t="shared" si="10"/>
        <v>3.8207381900229501E-2</v>
      </c>
      <c r="P481" s="259">
        <v>2.8578386466440002E-2</v>
      </c>
      <c r="Q481" s="259">
        <v>9.6289954337895004E-3</v>
      </c>
      <c r="R481" s="314">
        <v>0</v>
      </c>
      <c r="S481" s="89">
        <v>1.8396118721459499E-2</v>
      </c>
      <c r="T481" s="89">
        <v>9.9178080798300004E-3</v>
      </c>
      <c r="U481" s="89">
        <v>9.8934550989399992E-3</v>
      </c>
      <c r="V481" s="89">
        <v>0</v>
      </c>
      <c r="W481" s="102">
        <v>7.6800796874999999E-3</v>
      </c>
      <c r="X481" s="104">
        <v>21.812629512487732</v>
      </c>
      <c r="Y481" s="104">
        <v>10.906314756243866</v>
      </c>
      <c r="Z481" s="104">
        <v>66.666666666666657</v>
      </c>
      <c r="AA481" s="104">
        <v>33.333333333333329</v>
      </c>
      <c r="AB481" s="284">
        <v>2.06</v>
      </c>
      <c r="AC481" s="115">
        <v>143</v>
      </c>
      <c r="AD481" s="115">
        <v>16</v>
      </c>
      <c r="AE481" s="263">
        <v>0</v>
      </c>
      <c r="AF481" s="287">
        <v>0</v>
      </c>
      <c r="AG481" s="130">
        <v>2</v>
      </c>
      <c r="AI481" s="50"/>
    </row>
    <row r="482" spans="1:35" s="53" customFormat="1" ht="15" customHeight="1" x14ac:dyDescent="0.25">
      <c r="A482" s="14" t="s">
        <v>619</v>
      </c>
      <c r="B482" s="8">
        <v>354020</v>
      </c>
      <c r="C482" s="15">
        <v>0</v>
      </c>
      <c r="D482" s="59">
        <v>9</v>
      </c>
      <c r="E482" s="269">
        <v>9</v>
      </c>
      <c r="F482" s="270">
        <v>30</v>
      </c>
      <c r="G482" s="204"/>
      <c r="H482" s="4" t="s">
        <v>1513</v>
      </c>
      <c r="I482" s="1" t="s">
        <v>18</v>
      </c>
      <c r="J482" s="26">
        <v>355.26</v>
      </c>
      <c r="K482" s="26">
        <v>1.2007962709284625</v>
      </c>
      <c r="L482" s="26">
        <v>1.7711744996194827</v>
      </c>
      <c r="M482" s="26">
        <v>5.32</v>
      </c>
      <c r="N482" s="26">
        <v>0.57037822869102017</v>
      </c>
      <c r="O482" s="268">
        <f t="shared" si="10"/>
        <v>6.11172499751532E-2</v>
      </c>
      <c r="P482" s="259">
        <v>4.8080720294779999E-2</v>
      </c>
      <c r="Q482" s="259">
        <v>1.30365296803732E-2</v>
      </c>
      <c r="R482" s="314">
        <v>0.11098427194317605</v>
      </c>
      <c r="S482" s="89">
        <v>4.6666666666713194E-2</v>
      </c>
      <c r="T482" s="89">
        <v>7.4657534246600002E-3</v>
      </c>
      <c r="U482" s="89">
        <v>3.6533231459400001E-3</v>
      </c>
      <c r="V482" s="89">
        <v>3.3315067378400002E-3</v>
      </c>
      <c r="W482" s="102">
        <v>0.1320233079027778</v>
      </c>
      <c r="X482" s="104">
        <v>25.706299868615101</v>
      </c>
      <c r="Y482" s="104">
        <v>25.706299868615101</v>
      </c>
      <c r="Z482" s="104">
        <v>50</v>
      </c>
      <c r="AA482" s="104">
        <v>50</v>
      </c>
      <c r="AB482" s="284">
        <v>36.1</v>
      </c>
      <c r="AC482" s="115">
        <v>0</v>
      </c>
      <c r="AD482" s="115">
        <v>2436</v>
      </c>
      <c r="AE482" s="263">
        <v>1</v>
      </c>
      <c r="AF482" s="287">
        <v>0</v>
      </c>
      <c r="AG482" s="130">
        <v>1</v>
      </c>
      <c r="AI482" s="50"/>
    </row>
    <row r="483" spans="1:35" s="53" customFormat="1" ht="15" customHeight="1" x14ac:dyDescent="0.25">
      <c r="A483" s="14" t="s">
        <v>620</v>
      </c>
      <c r="B483" s="8">
        <v>354025</v>
      </c>
      <c r="C483" s="15">
        <v>0</v>
      </c>
      <c r="D483" s="59">
        <v>18</v>
      </c>
      <c r="E483" s="269">
        <v>18</v>
      </c>
      <c r="F483" s="270">
        <v>30</v>
      </c>
      <c r="G483" s="204"/>
      <c r="H483" s="4" t="s">
        <v>1514</v>
      </c>
      <c r="I483" s="1" t="s">
        <v>1</v>
      </c>
      <c r="J483" s="26">
        <v>210.26</v>
      </c>
      <c r="K483" s="26">
        <v>0.37024551686960933</v>
      </c>
      <c r="L483" s="26">
        <v>0.50033177955352615</v>
      </c>
      <c r="M483" s="26">
        <v>1.58</v>
      </c>
      <c r="N483" s="26">
        <v>0.13008626268391682</v>
      </c>
      <c r="O483" s="268">
        <f t="shared" si="10"/>
        <v>0.27168877224375237</v>
      </c>
      <c r="P483" s="259">
        <v>0.27111799598804476</v>
      </c>
      <c r="Q483" s="259">
        <v>5.707762557075999E-4</v>
      </c>
      <c r="R483" s="314">
        <v>0</v>
      </c>
      <c r="S483" s="89">
        <v>2.7397260273999999E-4</v>
      </c>
      <c r="T483" s="89">
        <v>0</v>
      </c>
      <c r="U483" s="89">
        <v>0.27141479964101234</v>
      </c>
      <c r="V483" s="89">
        <v>0</v>
      </c>
      <c r="W483" s="102">
        <v>9.1607997395833345E-3</v>
      </c>
      <c r="X483" s="104">
        <v>90.364310853229341</v>
      </c>
      <c r="Y483" s="104">
        <v>14.268049082088842</v>
      </c>
      <c r="Z483" s="104">
        <v>86.36363636363636</v>
      </c>
      <c r="AA483" s="104">
        <v>13.636363636363635</v>
      </c>
      <c r="AB483" s="284">
        <v>2.58</v>
      </c>
      <c r="AC483" s="115">
        <v>175</v>
      </c>
      <c r="AD483" s="115">
        <v>24</v>
      </c>
      <c r="AE483" s="263">
        <v>0</v>
      </c>
      <c r="AF483" s="287">
        <v>0</v>
      </c>
      <c r="AG483" s="130">
        <v>5</v>
      </c>
      <c r="AI483" s="50"/>
    </row>
    <row r="484" spans="1:35" s="53" customFormat="1" ht="15" customHeight="1" x14ac:dyDescent="0.25">
      <c r="A484" s="14" t="s">
        <v>621</v>
      </c>
      <c r="B484" s="8">
        <v>354030</v>
      </c>
      <c r="C484" s="15">
        <v>0</v>
      </c>
      <c r="D484" s="59">
        <v>15</v>
      </c>
      <c r="E484" s="269">
        <v>15</v>
      </c>
      <c r="F484" s="270">
        <v>30</v>
      </c>
      <c r="G484" s="204"/>
      <c r="H484" s="4" t="s">
        <v>1515</v>
      </c>
      <c r="I484" s="1" t="s">
        <v>17</v>
      </c>
      <c r="J484" s="26">
        <v>217.13</v>
      </c>
      <c r="K484" s="26">
        <v>0.3502322456874683</v>
      </c>
      <c r="L484" s="26">
        <v>0.53035168632673768</v>
      </c>
      <c r="M484" s="26">
        <v>1.66</v>
      </c>
      <c r="N484" s="26">
        <v>0.18011944063926938</v>
      </c>
      <c r="O484" s="268">
        <f t="shared" si="10"/>
        <v>0.125443492850149</v>
      </c>
      <c r="P484" s="259">
        <v>2.155536529678E-2</v>
      </c>
      <c r="Q484" s="259">
        <v>0.10388812755336899</v>
      </c>
      <c r="R484" s="314">
        <v>0.30268899036022323</v>
      </c>
      <c r="S484" s="89">
        <v>9.3356161248219997E-3</v>
      </c>
      <c r="T484" s="89">
        <v>9.1780821917766001E-2</v>
      </c>
      <c r="U484" s="89">
        <v>2.4327054807560998E-2</v>
      </c>
      <c r="V484" s="89">
        <v>0</v>
      </c>
      <c r="W484" s="102">
        <v>6.3749067708333343E-3</v>
      </c>
      <c r="X484" s="104">
        <v>13.816607562289873</v>
      </c>
      <c r="Y484" s="104">
        <v>50.660894395062869</v>
      </c>
      <c r="Z484" s="104">
        <v>21.428571428571427</v>
      </c>
      <c r="AA484" s="104">
        <v>78.571428571428569</v>
      </c>
      <c r="AB484" s="284">
        <v>1.53</v>
      </c>
      <c r="AC484" s="115">
        <v>79</v>
      </c>
      <c r="AD484" s="115">
        <v>39</v>
      </c>
      <c r="AE484" s="263">
        <v>1</v>
      </c>
      <c r="AF484" s="287">
        <v>0</v>
      </c>
      <c r="AG484" s="130">
        <v>2</v>
      </c>
      <c r="AI484" s="50"/>
    </row>
    <row r="485" spans="1:35" s="53" customFormat="1" ht="15" customHeight="1" x14ac:dyDescent="0.25">
      <c r="A485" s="14" t="s">
        <v>622</v>
      </c>
      <c r="B485" s="8">
        <v>354040</v>
      </c>
      <c r="C485" s="15">
        <v>0</v>
      </c>
      <c r="D485" s="59">
        <v>15</v>
      </c>
      <c r="E485" s="269">
        <v>15</v>
      </c>
      <c r="F485" s="270">
        <v>30</v>
      </c>
      <c r="G485" s="204"/>
      <c r="H485" s="4" t="s">
        <v>1516</v>
      </c>
      <c r="I485" s="1" t="s">
        <v>17</v>
      </c>
      <c r="J485" s="26">
        <v>315.43</v>
      </c>
      <c r="K485" s="26">
        <v>0.53035168632673768</v>
      </c>
      <c r="L485" s="26">
        <v>0.79052421169457132</v>
      </c>
      <c r="M485" s="26">
        <v>2.5</v>
      </c>
      <c r="N485" s="26">
        <v>0.26017252536783364</v>
      </c>
      <c r="O485" s="268">
        <f t="shared" si="10"/>
        <v>5.0052511419894002E-2</v>
      </c>
      <c r="P485" s="259">
        <v>4.4063165931780002E-2</v>
      </c>
      <c r="Q485" s="259">
        <v>5.9893454881139998E-3</v>
      </c>
      <c r="R485" s="314">
        <v>3.9955289193302893E-2</v>
      </c>
      <c r="S485" s="89">
        <v>0</v>
      </c>
      <c r="T485" s="89">
        <v>0</v>
      </c>
      <c r="U485" s="89">
        <v>5.0052511419894009E-2</v>
      </c>
      <c r="V485" s="89">
        <v>0</v>
      </c>
      <c r="W485" s="102">
        <v>9.6035156249999996E-3</v>
      </c>
      <c r="X485" s="104">
        <v>15.851377484703422</v>
      </c>
      <c r="Y485" s="104">
        <v>19.021652981644106</v>
      </c>
      <c r="Z485" s="104">
        <v>45.454545454545453</v>
      </c>
      <c r="AA485" s="104">
        <v>54.54545454545454</v>
      </c>
      <c r="AB485" s="284">
        <v>2.41</v>
      </c>
      <c r="AC485" s="115">
        <v>144</v>
      </c>
      <c r="AD485" s="115">
        <v>42</v>
      </c>
      <c r="AE485" s="263">
        <v>0</v>
      </c>
      <c r="AF485" s="287">
        <v>0</v>
      </c>
      <c r="AG485" s="130">
        <v>1</v>
      </c>
      <c r="AI485" s="50"/>
    </row>
    <row r="486" spans="1:35" s="53" customFormat="1" ht="15" customHeight="1" x14ac:dyDescent="0.25">
      <c r="A486" s="14" t="s">
        <v>623</v>
      </c>
      <c r="B486" s="8">
        <v>354050</v>
      </c>
      <c r="C486" s="15">
        <v>0</v>
      </c>
      <c r="D486" s="59">
        <v>10</v>
      </c>
      <c r="E486" s="269">
        <v>10</v>
      </c>
      <c r="F486" s="270">
        <v>30</v>
      </c>
      <c r="G486" s="204"/>
      <c r="H486" s="4" t="s">
        <v>1517</v>
      </c>
      <c r="I486" s="1" t="s">
        <v>54</v>
      </c>
      <c r="J486" s="26">
        <v>266.57</v>
      </c>
      <c r="K486" s="26">
        <v>0.49032514396245563</v>
      </c>
      <c r="L486" s="26">
        <v>0.85056402524099439</v>
      </c>
      <c r="M486" s="26">
        <v>2.36</v>
      </c>
      <c r="N486" s="26">
        <v>0.36023888127853876</v>
      </c>
      <c r="O486" s="268">
        <f t="shared" si="10"/>
        <v>5.3634932008478998E-2</v>
      </c>
      <c r="P486" s="259">
        <v>4.5387215113499996E-2</v>
      </c>
      <c r="Q486" s="259">
        <v>8.2477168949790011E-3</v>
      </c>
      <c r="R486" s="314">
        <v>0</v>
      </c>
      <c r="S486" s="89">
        <v>5.3634932008478998E-2</v>
      </c>
      <c r="T486" s="89">
        <v>0</v>
      </c>
      <c r="U486" s="89">
        <v>0</v>
      </c>
      <c r="V486" s="89">
        <v>0</v>
      </c>
      <c r="W486" s="102">
        <v>1.6695496354166669E-2</v>
      </c>
      <c r="X486" s="104">
        <v>7.5027197359042663</v>
      </c>
      <c r="Y486" s="104">
        <v>15.005439471808533</v>
      </c>
      <c r="Z486" s="104">
        <v>33.333333333333329</v>
      </c>
      <c r="AA486" s="104">
        <v>66.666666666666657</v>
      </c>
      <c r="AB486" s="284">
        <v>3.14</v>
      </c>
      <c r="AC486" s="115">
        <v>161</v>
      </c>
      <c r="AD486" s="115">
        <v>82</v>
      </c>
      <c r="AE486" s="263">
        <v>0</v>
      </c>
      <c r="AF486" s="287">
        <v>0</v>
      </c>
      <c r="AG486" s="130">
        <v>3</v>
      </c>
      <c r="AI486" s="50"/>
    </row>
    <row r="487" spans="1:35" s="53" customFormat="1" ht="15" customHeight="1" x14ac:dyDescent="0.25">
      <c r="A487" s="14" t="s">
        <v>624</v>
      </c>
      <c r="B487" s="8">
        <v>354060</v>
      </c>
      <c r="C487" s="15">
        <v>0</v>
      </c>
      <c r="D487" s="59">
        <v>10</v>
      </c>
      <c r="E487" s="269">
        <v>10</v>
      </c>
      <c r="F487" s="270">
        <v>30</v>
      </c>
      <c r="G487" s="204"/>
      <c r="H487" s="4" t="s">
        <v>1518</v>
      </c>
      <c r="I487" s="1" t="s">
        <v>54</v>
      </c>
      <c r="J487" s="26">
        <v>556.55999999999995</v>
      </c>
      <c r="K487" s="26">
        <v>1.050696737062405</v>
      </c>
      <c r="L487" s="26">
        <v>1.8112010419837647</v>
      </c>
      <c r="M487" s="26">
        <v>5.03</v>
      </c>
      <c r="N487" s="26">
        <v>0.76050430492135979</v>
      </c>
      <c r="O487" s="268">
        <f t="shared" si="10"/>
        <v>0.6478003883604988</v>
      </c>
      <c r="P487" s="259">
        <v>0.49972161375472518</v>
      </c>
      <c r="Q487" s="259">
        <v>0.14807877460577365</v>
      </c>
      <c r="R487" s="314">
        <v>0</v>
      </c>
      <c r="S487" s="89">
        <v>0.4611020163462019</v>
      </c>
      <c r="T487" s="89">
        <v>7.3838858370782398E-2</v>
      </c>
      <c r="U487" s="89">
        <v>0.10411522140606477</v>
      </c>
      <c r="V487" s="89">
        <v>8.7442922374500014E-3</v>
      </c>
      <c r="W487" s="102">
        <v>0.15232387731481481</v>
      </c>
      <c r="X487" s="104">
        <v>50.309041253413831</v>
      </c>
      <c r="Y487" s="104">
        <v>170.69138996693979</v>
      </c>
      <c r="Z487" s="104">
        <v>22.76422764227642</v>
      </c>
      <c r="AA487" s="104">
        <v>77.235772357723576</v>
      </c>
      <c r="AB487" s="284">
        <v>34.92</v>
      </c>
      <c r="AC487" s="115">
        <v>2121</v>
      </c>
      <c r="AD487" s="115">
        <v>236</v>
      </c>
      <c r="AE487" s="263">
        <v>7</v>
      </c>
      <c r="AF487" s="287">
        <v>0</v>
      </c>
      <c r="AG487" s="130">
        <v>78</v>
      </c>
      <c r="AI487" s="50"/>
    </row>
    <row r="488" spans="1:35" s="53" customFormat="1" ht="15" customHeight="1" x14ac:dyDescent="0.25">
      <c r="A488" s="14" t="s">
        <v>625</v>
      </c>
      <c r="B488" s="8">
        <v>354070</v>
      </c>
      <c r="C488" s="15">
        <v>0</v>
      </c>
      <c r="D488" s="59">
        <v>9</v>
      </c>
      <c r="E488" s="269">
        <v>9</v>
      </c>
      <c r="F488" s="270">
        <v>30</v>
      </c>
      <c r="G488" s="204"/>
      <c r="H488" s="4" t="s">
        <v>1519</v>
      </c>
      <c r="I488" s="1" t="s">
        <v>18</v>
      </c>
      <c r="J488" s="26">
        <v>243.91</v>
      </c>
      <c r="K488" s="26">
        <v>0.81053748287671246</v>
      </c>
      <c r="L488" s="26">
        <v>1.2007962709284625</v>
      </c>
      <c r="M488" s="26">
        <v>3.32</v>
      </c>
      <c r="N488" s="26">
        <v>0.39025878805175007</v>
      </c>
      <c r="O488" s="268">
        <f t="shared" si="10"/>
        <v>0.26137402318752312</v>
      </c>
      <c r="P488" s="259">
        <v>0.24701177045532483</v>
      </c>
      <c r="Q488" s="259">
        <v>1.4362252732198301E-2</v>
      </c>
      <c r="R488" s="314">
        <v>0.32288549594114657</v>
      </c>
      <c r="S488" s="89">
        <v>3.4246575342400001E-5</v>
      </c>
      <c r="T488" s="89">
        <v>6.5286910271874887E-2</v>
      </c>
      <c r="U488" s="89">
        <v>0.1960528663403058</v>
      </c>
      <c r="V488" s="89">
        <v>0</v>
      </c>
      <c r="W488" s="102">
        <v>0.15715173178703701</v>
      </c>
      <c r="X488" s="104">
        <v>122.99618711819934</v>
      </c>
      <c r="Y488" s="104">
        <v>49.198474847279734</v>
      </c>
      <c r="Z488" s="104">
        <v>71.428571428571431</v>
      </c>
      <c r="AA488" s="104">
        <v>28.571428571428569</v>
      </c>
      <c r="AB488" s="284">
        <v>43.02</v>
      </c>
      <c r="AC488" s="115">
        <v>424</v>
      </c>
      <c r="AD488" s="115">
        <v>2480</v>
      </c>
      <c r="AE488" s="263">
        <v>2</v>
      </c>
      <c r="AF488" s="287">
        <v>0</v>
      </c>
      <c r="AG488" s="130">
        <v>25</v>
      </c>
      <c r="AI488" s="50"/>
    </row>
    <row r="489" spans="1:35" s="53" customFormat="1" ht="15" customHeight="1" x14ac:dyDescent="0.25">
      <c r="A489" s="14" t="s">
        <v>626</v>
      </c>
      <c r="B489" s="8">
        <v>354075</v>
      </c>
      <c r="C489" s="15">
        <v>0</v>
      </c>
      <c r="D489" s="59">
        <v>2</v>
      </c>
      <c r="E489" s="269">
        <v>2</v>
      </c>
      <c r="F489" s="270">
        <v>30</v>
      </c>
      <c r="G489" s="204"/>
      <c r="H489" s="4" t="s">
        <v>1520</v>
      </c>
      <c r="I489" s="1" t="s">
        <v>6</v>
      </c>
      <c r="J489" s="26">
        <v>44.65</v>
      </c>
      <c r="K489" s="26">
        <v>0.23015261859462202</v>
      </c>
      <c r="L489" s="26">
        <v>0.29019243214104512</v>
      </c>
      <c r="M489" s="26">
        <v>0.67</v>
      </c>
      <c r="N489" s="26">
        <v>6.0039813546423099E-2</v>
      </c>
      <c r="O489" s="268">
        <f t="shared" si="10"/>
        <v>9.9289954350850002E-2</v>
      </c>
      <c r="P489" s="259">
        <v>5.4794520547900002E-2</v>
      </c>
      <c r="Q489" s="259">
        <v>4.4495433802949999E-2</v>
      </c>
      <c r="R489" s="314">
        <v>4.0334855403348557E-3</v>
      </c>
      <c r="S489" s="89">
        <v>2.6059360743637999E-2</v>
      </c>
      <c r="T489" s="89">
        <v>1.8436073059311997E-2</v>
      </c>
      <c r="U489" s="89">
        <v>5.4794520547900002E-2</v>
      </c>
      <c r="V489" s="89">
        <v>0</v>
      </c>
      <c r="W489" s="102">
        <v>4.8183878620355919E-2</v>
      </c>
      <c r="X489" s="104">
        <v>22.396416573348265</v>
      </c>
      <c r="Y489" s="104">
        <v>156.77491601343786</v>
      </c>
      <c r="Z489" s="104">
        <v>12.5</v>
      </c>
      <c r="AA489" s="104">
        <v>87.5</v>
      </c>
      <c r="AB489" s="284">
        <v>11.92</v>
      </c>
      <c r="AC489" s="115">
        <v>70</v>
      </c>
      <c r="AD489" s="115">
        <v>849</v>
      </c>
      <c r="AE489" s="263">
        <v>0</v>
      </c>
      <c r="AF489" s="287">
        <v>0</v>
      </c>
      <c r="AG489" s="130">
        <v>1</v>
      </c>
      <c r="AI489" s="50"/>
    </row>
    <row r="490" spans="1:35" s="53" customFormat="1" ht="15" customHeight="1" x14ac:dyDescent="0.25">
      <c r="A490" s="14" t="s">
        <v>627</v>
      </c>
      <c r="B490" s="8">
        <v>354080</v>
      </c>
      <c r="C490" s="15">
        <v>0</v>
      </c>
      <c r="D490" s="59">
        <v>16</v>
      </c>
      <c r="E490" s="269">
        <v>16</v>
      </c>
      <c r="F490" s="270">
        <v>30</v>
      </c>
      <c r="G490" s="204"/>
      <c r="H490" s="4" t="s">
        <v>1521</v>
      </c>
      <c r="I490" s="1" t="s">
        <v>0</v>
      </c>
      <c r="J490" s="26">
        <v>342.39</v>
      </c>
      <c r="K490" s="26">
        <v>0.80053084728564183</v>
      </c>
      <c r="L490" s="26">
        <v>1.0306834658802639</v>
      </c>
      <c r="M490" s="26">
        <v>2.52</v>
      </c>
      <c r="N490" s="26">
        <v>0.2301526185946221</v>
      </c>
      <c r="O490" s="268">
        <f t="shared" si="10"/>
        <v>0.14251168834186551</v>
      </c>
      <c r="P490" s="259">
        <v>4.1554439615846005E-2</v>
      </c>
      <c r="Q490" s="259">
        <v>0.10095724872601949</v>
      </c>
      <c r="R490" s="314">
        <v>0</v>
      </c>
      <c r="S490" s="89">
        <v>6.5462328758948085E-2</v>
      </c>
      <c r="T490" s="89">
        <v>1.02603182335444E-2</v>
      </c>
      <c r="U490" s="89">
        <v>6.3295890664438012E-2</v>
      </c>
      <c r="V490" s="89">
        <v>3.4931506849349998E-3</v>
      </c>
      <c r="W490" s="102">
        <v>4.857585648148148E-2</v>
      </c>
      <c r="X490" s="104">
        <v>20.44452232833903</v>
      </c>
      <c r="Y490" s="104">
        <v>125.58778001693976</v>
      </c>
      <c r="Z490" s="104">
        <v>14.000000000000002</v>
      </c>
      <c r="AA490" s="104">
        <v>86</v>
      </c>
      <c r="AB490" s="284">
        <v>10.51</v>
      </c>
      <c r="AC490" s="115">
        <v>673</v>
      </c>
      <c r="AD490" s="115">
        <v>138</v>
      </c>
      <c r="AE490" s="263">
        <v>1</v>
      </c>
      <c r="AF490" s="287">
        <v>0</v>
      </c>
      <c r="AG490" s="130">
        <v>4</v>
      </c>
      <c r="AI490" s="50"/>
    </row>
    <row r="491" spans="1:35" s="53" customFormat="1" ht="15" customHeight="1" x14ac:dyDescent="0.25">
      <c r="A491" s="14" t="s">
        <v>628</v>
      </c>
      <c r="B491" s="8">
        <v>354085</v>
      </c>
      <c r="C491" s="15">
        <v>0</v>
      </c>
      <c r="D491" s="59">
        <v>21</v>
      </c>
      <c r="E491" s="269">
        <v>21</v>
      </c>
      <c r="F491" s="270">
        <v>30</v>
      </c>
      <c r="G491" s="204"/>
      <c r="H491" s="4" t="s">
        <v>1522</v>
      </c>
      <c r="I491" s="1" t="s">
        <v>4</v>
      </c>
      <c r="J491" s="26">
        <v>63.05</v>
      </c>
      <c r="K491" s="26">
        <v>0.1701128050481989</v>
      </c>
      <c r="L491" s="26">
        <v>0.23015261859462202</v>
      </c>
      <c r="M491" s="26">
        <v>0.49</v>
      </c>
      <c r="N491" s="26">
        <v>6.0039813546423126E-2</v>
      </c>
      <c r="O491" s="268">
        <f t="shared" si="10"/>
        <v>7.99086757991E-4</v>
      </c>
      <c r="P491" s="259">
        <v>0</v>
      </c>
      <c r="Q491" s="259">
        <v>7.99086757991E-4</v>
      </c>
      <c r="R491" s="314">
        <v>0</v>
      </c>
      <c r="S491" s="89">
        <v>0</v>
      </c>
      <c r="T491" s="89">
        <v>0</v>
      </c>
      <c r="U491" s="89">
        <v>7.99086757991E-4</v>
      </c>
      <c r="V491" s="89">
        <v>0</v>
      </c>
      <c r="W491" s="102">
        <v>3.8676257812499991E-3</v>
      </c>
      <c r="X491" s="104">
        <v>0</v>
      </c>
      <c r="Y491" s="104">
        <v>15.860428231562253</v>
      </c>
      <c r="Z491" s="104">
        <v>0</v>
      </c>
      <c r="AA491" s="104">
        <v>100</v>
      </c>
      <c r="AB491" s="284">
        <v>1.19</v>
      </c>
      <c r="AC491" s="115">
        <v>77</v>
      </c>
      <c r="AD491" s="115">
        <v>15</v>
      </c>
      <c r="AE491" s="263">
        <v>0</v>
      </c>
      <c r="AF491" s="287">
        <v>0</v>
      </c>
      <c r="AG491" s="130">
        <v>0</v>
      </c>
      <c r="AI491" s="50"/>
    </row>
    <row r="492" spans="1:35" s="53" customFormat="1" ht="15" customHeight="1" x14ac:dyDescent="0.25">
      <c r="A492" s="14" t="s">
        <v>629</v>
      </c>
      <c r="B492" s="8">
        <v>354090</v>
      </c>
      <c r="C492" s="15">
        <v>0</v>
      </c>
      <c r="D492" s="59">
        <v>9</v>
      </c>
      <c r="E492" s="269">
        <v>9</v>
      </c>
      <c r="F492" s="270">
        <v>30</v>
      </c>
      <c r="G492" s="204"/>
      <c r="H492" s="4" t="s">
        <v>1523</v>
      </c>
      <c r="I492" s="1" t="s">
        <v>18</v>
      </c>
      <c r="J492" s="26">
        <v>167.2</v>
      </c>
      <c r="K492" s="26">
        <v>0.5403583219178083</v>
      </c>
      <c r="L492" s="26">
        <v>0.80053084728564183</v>
      </c>
      <c r="M492" s="26">
        <v>2.23</v>
      </c>
      <c r="N492" s="26">
        <v>0.26017252536783353</v>
      </c>
      <c r="O492" s="268">
        <f t="shared" si="10"/>
        <v>0.23589320141188699</v>
      </c>
      <c r="P492" s="259">
        <v>1.5941146626084E-2</v>
      </c>
      <c r="Q492" s="259">
        <v>0.21995205478580299</v>
      </c>
      <c r="R492" s="314">
        <v>1.3603500761035008</v>
      </c>
      <c r="S492" s="89">
        <v>0.19272602738852301</v>
      </c>
      <c r="T492" s="89">
        <v>3.7961694571306E-2</v>
      </c>
      <c r="U492" s="89">
        <v>5.2054794520579994E-3</v>
      </c>
      <c r="V492" s="89">
        <v>0</v>
      </c>
      <c r="W492" s="102">
        <v>5.7491678240740737E-2</v>
      </c>
      <c r="X492" s="104">
        <v>29.904306220095695</v>
      </c>
      <c r="Y492" s="104">
        <v>65.789473684210535</v>
      </c>
      <c r="Z492" s="104">
        <v>31.25</v>
      </c>
      <c r="AA492" s="104">
        <v>68.75</v>
      </c>
      <c r="AB492" s="284">
        <v>12.85</v>
      </c>
      <c r="AC492" s="115">
        <v>981</v>
      </c>
      <c r="AD492" s="115">
        <v>10</v>
      </c>
      <c r="AE492" s="263">
        <v>1</v>
      </c>
      <c r="AF492" s="287">
        <v>0</v>
      </c>
      <c r="AG492" s="130">
        <v>8</v>
      </c>
      <c r="AI492" s="50"/>
    </row>
    <row r="493" spans="1:35" s="53" customFormat="1" ht="15" customHeight="1" x14ac:dyDescent="0.25">
      <c r="A493" s="14" t="s">
        <v>630</v>
      </c>
      <c r="B493" s="8">
        <v>354100</v>
      </c>
      <c r="C493" s="15">
        <v>0</v>
      </c>
      <c r="D493" s="59">
        <v>7</v>
      </c>
      <c r="E493" s="269">
        <v>7</v>
      </c>
      <c r="F493" s="270">
        <v>30</v>
      </c>
      <c r="G493" s="204"/>
      <c r="H493" s="4" t="s">
        <v>1524</v>
      </c>
      <c r="I493" s="1" t="s">
        <v>14</v>
      </c>
      <c r="J493" s="26">
        <v>149.08000000000001</v>
      </c>
      <c r="K493" s="26">
        <v>2.0713735673515981</v>
      </c>
      <c r="L493" s="26">
        <v>3.1320769400050734</v>
      </c>
      <c r="M493" s="26">
        <v>8.3800000000000008</v>
      </c>
      <c r="N493" s="26">
        <v>1.0607033726534754</v>
      </c>
      <c r="O493" s="268">
        <f t="shared" si="10"/>
        <v>5.1240486995289998E-3</v>
      </c>
      <c r="P493" s="259">
        <v>0</v>
      </c>
      <c r="Q493" s="259">
        <v>5.1240486995289998E-3</v>
      </c>
      <c r="R493" s="314">
        <v>0</v>
      </c>
      <c r="S493" s="89">
        <v>4.5205479479289998E-3</v>
      </c>
      <c r="T493" s="89">
        <v>6.0350075159999999E-4</v>
      </c>
      <c r="U493" s="89">
        <v>0</v>
      </c>
      <c r="V493" s="89">
        <v>0</v>
      </c>
      <c r="W493" s="102">
        <v>0.99183697486805555</v>
      </c>
      <c r="X493" s="104">
        <v>0</v>
      </c>
      <c r="Y493" s="104">
        <v>46.954655218674532</v>
      </c>
      <c r="Z493" s="104">
        <v>0</v>
      </c>
      <c r="AA493" s="104">
        <v>100</v>
      </c>
      <c r="AB493" s="284">
        <v>269.33</v>
      </c>
      <c r="AC493" s="115">
        <v>0</v>
      </c>
      <c r="AD493" s="115">
        <v>16160</v>
      </c>
      <c r="AE493" s="263">
        <v>29</v>
      </c>
      <c r="AF493" s="287">
        <v>0</v>
      </c>
      <c r="AG493" s="130">
        <v>5</v>
      </c>
      <c r="AI493" s="50"/>
    </row>
    <row r="494" spans="1:35" s="53" customFormat="1" ht="15" customHeight="1" x14ac:dyDescent="0.25">
      <c r="A494" s="14" t="s">
        <v>631</v>
      </c>
      <c r="B494" s="8">
        <v>354105</v>
      </c>
      <c r="C494" s="15">
        <v>0</v>
      </c>
      <c r="D494" s="59">
        <v>17</v>
      </c>
      <c r="E494" s="269">
        <v>17</v>
      </c>
      <c r="F494" s="270">
        <v>30</v>
      </c>
      <c r="G494" s="204"/>
      <c r="H494" s="4" t="s">
        <v>1525</v>
      </c>
      <c r="I494" s="1" t="s">
        <v>7</v>
      </c>
      <c r="J494" s="26">
        <v>179.82</v>
      </c>
      <c r="K494" s="26">
        <v>0.67044458460172507</v>
      </c>
      <c r="L494" s="26">
        <v>0.84055738964992388</v>
      </c>
      <c r="M494" s="26">
        <v>1.59</v>
      </c>
      <c r="N494" s="26">
        <v>0.17011280504819881</v>
      </c>
      <c r="O494" s="268">
        <f t="shared" si="10"/>
        <v>0.13557716890011032</v>
      </c>
      <c r="P494" s="259">
        <v>0.12487214606647001</v>
      </c>
      <c r="Q494" s="259">
        <v>1.0705022833640299E-2</v>
      </c>
      <c r="R494" s="314">
        <v>0</v>
      </c>
      <c r="S494" s="89">
        <v>1.0502283104999999E-2</v>
      </c>
      <c r="T494" s="89">
        <v>2.0273972864030002E-4</v>
      </c>
      <c r="U494" s="89">
        <v>0.12487214606647001</v>
      </c>
      <c r="V494" s="89">
        <v>0</v>
      </c>
      <c r="W494" s="102">
        <v>1.0070951822916667E-2</v>
      </c>
      <c r="X494" s="104">
        <v>16.683350016683352</v>
      </c>
      <c r="Y494" s="104">
        <v>16.683350016683352</v>
      </c>
      <c r="Z494" s="104">
        <v>50</v>
      </c>
      <c r="AA494" s="104">
        <v>50</v>
      </c>
      <c r="AB494" s="284">
        <v>2.66</v>
      </c>
      <c r="AC494" s="115">
        <v>163</v>
      </c>
      <c r="AD494" s="115">
        <v>42</v>
      </c>
      <c r="AE494" s="263">
        <v>0</v>
      </c>
      <c r="AF494" s="287">
        <v>0</v>
      </c>
      <c r="AG494" s="130">
        <v>8</v>
      </c>
      <c r="AI494" s="50"/>
    </row>
    <row r="495" spans="1:35" s="53" customFormat="1" ht="15" customHeight="1" x14ac:dyDescent="0.25">
      <c r="A495" s="14" t="s">
        <v>632</v>
      </c>
      <c r="B495" s="8">
        <v>354110</v>
      </c>
      <c r="C495" s="15">
        <v>0</v>
      </c>
      <c r="D495" s="59">
        <v>16</v>
      </c>
      <c r="E495" s="269">
        <v>16</v>
      </c>
      <c r="F495" s="270">
        <v>30</v>
      </c>
      <c r="G495" s="204"/>
      <c r="H495" s="4" t="s">
        <v>1526</v>
      </c>
      <c r="I495" s="1" t="s">
        <v>0</v>
      </c>
      <c r="J495" s="26">
        <v>288.57</v>
      </c>
      <c r="K495" s="26">
        <v>0.68045122019279558</v>
      </c>
      <c r="L495" s="26">
        <v>0.89059056760527655</v>
      </c>
      <c r="M495" s="26">
        <v>2.1800000000000002</v>
      </c>
      <c r="N495" s="26">
        <v>0.21013934741248097</v>
      </c>
      <c r="O495" s="268">
        <f t="shared" si="10"/>
        <v>0.19903196365325998</v>
      </c>
      <c r="P495" s="259">
        <v>0.18904109589045998</v>
      </c>
      <c r="Q495" s="259">
        <v>9.9908677628000007E-3</v>
      </c>
      <c r="R495" s="314">
        <v>0</v>
      </c>
      <c r="S495" s="89">
        <v>9.7397262102890004E-3</v>
      </c>
      <c r="T495" s="89">
        <v>0</v>
      </c>
      <c r="U495" s="89">
        <v>0.18929223744297097</v>
      </c>
      <c r="V495" s="89">
        <v>0</v>
      </c>
      <c r="W495" s="102">
        <v>9.0931846354166679E-3</v>
      </c>
      <c r="X495" s="104">
        <v>58.926405383351394</v>
      </c>
      <c r="Y495" s="104">
        <v>24.55266890972975</v>
      </c>
      <c r="Z495" s="104">
        <v>70.588235294117652</v>
      </c>
      <c r="AA495" s="104">
        <v>29.411764705882355</v>
      </c>
      <c r="AB495" s="284">
        <v>2.4300000000000002</v>
      </c>
      <c r="AC495" s="115">
        <v>149</v>
      </c>
      <c r="AD495" s="115">
        <v>39</v>
      </c>
      <c r="AE495" s="263">
        <v>0</v>
      </c>
      <c r="AF495" s="287">
        <v>0</v>
      </c>
      <c r="AG495" s="130">
        <v>0</v>
      </c>
      <c r="AI495" s="50"/>
    </row>
    <row r="496" spans="1:35" s="53" customFormat="1" ht="15" customHeight="1" x14ac:dyDescent="0.25">
      <c r="A496" s="14" t="s">
        <v>633</v>
      </c>
      <c r="B496" s="8">
        <v>354120</v>
      </c>
      <c r="C496" s="15">
        <v>0</v>
      </c>
      <c r="D496" s="59">
        <v>22</v>
      </c>
      <c r="E496" s="269">
        <v>22</v>
      </c>
      <c r="F496" s="270">
        <v>30</v>
      </c>
      <c r="G496" s="204"/>
      <c r="H496" s="4" t="s">
        <v>1527</v>
      </c>
      <c r="I496" s="1" t="s">
        <v>5</v>
      </c>
      <c r="J496" s="26">
        <v>753.74</v>
      </c>
      <c r="K496" s="26">
        <v>2.0513602961694573</v>
      </c>
      <c r="L496" s="26">
        <v>2.7918513299086758</v>
      </c>
      <c r="M496" s="26">
        <v>5.61</v>
      </c>
      <c r="N496" s="26">
        <v>0.74049103373921854</v>
      </c>
      <c r="O496" s="268">
        <f t="shared" si="10"/>
        <v>7.9580783869230898E-2</v>
      </c>
      <c r="P496" s="259">
        <v>3.6815753222630004E-2</v>
      </c>
      <c r="Q496" s="259">
        <v>4.27650306466009E-2</v>
      </c>
      <c r="R496" s="314">
        <v>0</v>
      </c>
      <c r="S496" s="89">
        <v>3.9670281786520899E-2</v>
      </c>
      <c r="T496" s="89">
        <v>0</v>
      </c>
      <c r="U496" s="89">
        <v>3.6695890210570001E-2</v>
      </c>
      <c r="V496" s="89">
        <v>3.21461187214E-3</v>
      </c>
      <c r="W496" s="102">
        <v>3.1864961284722222E-2</v>
      </c>
      <c r="X496" s="104">
        <v>13.058242477564372</v>
      </c>
      <c r="Y496" s="104">
        <v>35.443801010531864</v>
      </c>
      <c r="Z496" s="104">
        <v>26.923076923076923</v>
      </c>
      <c r="AA496" s="104">
        <v>73.076923076923066</v>
      </c>
      <c r="AB496" s="284">
        <v>7.35</v>
      </c>
      <c r="AC496" s="115">
        <v>433</v>
      </c>
      <c r="AD496" s="115">
        <v>134</v>
      </c>
      <c r="AE496" s="263">
        <v>1</v>
      </c>
      <c r="AF496" s="287">
        <v>0</v>
      </c>
      <c r="AG496" s="130">
        <v>3</v>
      </c>
      <c r="AI496" s="50"/>
    </row>
    <row r="497" spans="1:35" s="53" customFormat="1" ht="15" customHeight="1" x14ac:dyDescent="0.25">
      <c r="A497" s="14" t="s">
        <v>634</v>
      </c>
      <c r="B497" s="8">
        <v>354130</v>
      </c>
      <c r="C497" s="15">
        <v>0</v>
      </c>
      <c r="D497" s="59">
        <v>22</v>
      </c>
      <c r="E497" s="269">
        <v>22</v>
      </c>
      <c r="F497" s="270">
        <v>30</v>
      </c>
      <c r="G497" s="204"/>
      <c r="H497" s="4" t="s">
        <v>1528</v>
      </c>
      <c r="I497" s="1" t="s">
        <v>5</v>
      </c>
      <c r="J497" s="26">
        <v>1281.78</v>
      </c>
      <c r="K497" s="26">
        <v>3.4823091856925421</v>
      </c>
      <c r="L497" s="26">
        <v>4.7531519057584983</v>
      </c>
      <c r="M497" s="26">
        <v>9.51</v>
      </c>
      <c r="N497" s="26">
        <v>1.2708427200659562</v>
      </c>
      <c r="O497" s="268">
        <f t="shared" si="10"/>
        <v>0.31664773299767002</v>
      </c>
      <c r="P497" s="259">
        <v>0.17627284588007699</v>
      </c>
      <c r="Q497" s="259">
        <v>0.14037488711759302</v>
      </c>
      <c r="R497" s="314">
        <v>0.15454004946727548</v>
      </c>
      <c r="S497" s="89">
        <v>7.5577625155909996E-3</v>
      </c>
      <c r="T497" s="89">
        <v>0.125593380274932</v>
      </c>
      <c r="U497" s="89">
        <v>0.18349659020714701</v>
      </c>
      <c r="V497" s="89">
        <v>0</v>
      </c>
      <c r="W497" s="102">
        <v>0.11825209642361111</v>
      </c>
      <c r="X497" s="104">
        <v>4.1300427894735225</v>
      </c>
      <c r="Y497" s="104">
        <v>25.812767434209512</v>
      </c>
      <c r="Z497" s="104">
        <v>13.793103448275861</v>
      </c>
      <c r="AA497" s="104">
        <v>86.206896551724128</v>
      </c>
      <c r="AB497" s="284">
        <v>32.49</v>
      </c>
      <c r="AC497" s="115">
        <v>1735</v>
      </c>
      <c r="AD497" s="115">
        <v>458</v>
      </c>
      <c r="AE497" s="263">
        <v>1</v>
      </c>
      <c r="AF497" s="287">
        <v>0</v>
      </c>
      <c r="AG497" s="130">
        <v>2</v>
      </c>
      <c r="AI497" s="50"/>
    </row>
    <row r="498" spans="1:35" s="53" customFormat="1" ht="15" customHeight="1" x14ac:dyDescent="0.25">
      <c r="A498" s="14" t="s">
        <v>635</v>
      </c>
      <c r="B498" s="8">
        <v>354140</v>
      </c>
      <c r="C498" s="15">
        <v>0</v>
      </c>
      <c r="D498" s="59">
        <v>22</v>
      </c>
      <c r="E498" s="269">
        <v>22</v>
      </c>
      <c r="F498" s="270">
        <v>30</v>
      </c>
      <c r="G498" s="204"/>
      <c r="H498" s="4" t="s">
        <v>1529</v>
      </c>
      <c r="I498" s="1" t="s">
        <v>5</v>
      </c>
      <c r="J498" s="26">
        <v>562.11</v>
      </c>
      <c r="K498" s="26">
        <v>1.5210086098427196</v>
      </c>
      <c r="L498" s="26">
        <v>2.0113337538051748</v>
      </c>
      <c r="M498" s="26">
        <v>4.26</v>
      </c>
      <c r="N498" s="26">
        <v>0.49032514396245519</v>
      </c>
      <c r="O498" s="268">
        <f t="shared" si="10"/>
        <v>0.6707381808131595</v>
      </c>
      <c r="P498" s="259">
        <v>0.32414662084942703</v>
      </c>
      <c r="Q498" s="259">
        <v>0.34659155996373248</v>
      </c>
      <c r="R498" s="314">
        <v>0</v>
      </c>
      <c r="S498" s="89">
        <v>0.49038050483539314</v>
      </c>
      <c r="T498" s="89">
        <v>0.17166763030530144</v>
      </c>
      <c r="U498" s="89">
        <v>8.690045672464999E-3</v>
      </c>
      <c r="V498" s="89">
        <v>0</v>
      </c>
      <c r="W498" s="102">
        <v>0.7411325639456019</v>
      </c>
      <c r="X498" s="104">
        <v>52.144930890889107</v>
      </c>
      <c r="Y498" s="104">
        <v>1364.4590249782648</v>
      </c>
      <c r="Z498" s="104">
        <v>3.6809815950920246</v>
      </c>
      <c r="AA498" s="104">
        <v>96.319018404907979</v>
      </c>
      <c r="AB498" s="284">
        <v>195.89</v>
      </c>
      <c r="AC498" s="115">
        <v>10394</v>
      </c>
      <c r="AD498" s="115">
        <v>1358</v>
      </c>
      <c r="AE498" s="263">
        <v>20</v>
      </c>
      <c r="AF498" s="287">
        <v>0</v>
      </c>
      <c r="AG498" s="130">
        <v>4</v>
      </c>
      <c r="AI498" s="50"/>
    </row>
    <row r="499" spans="1:35" s="53" customFormat="1" ht="15" customHeight="1" x14ac:dyDescent="0.25">
      <c r="A499" s="14" t="s">
        <v>636</v>
      </c>
      <c r="B499" s="8">
        <v>354150</v>
      </c>
      <c r="C499" s="15">
        <v>0</v>
      </c>
      <c r="D499" s="59">
        <v>22</v>
      </c>
      <c r="E499" s="269">
        <v>22</v>
      </c>
      <c r="F499" s="270">
        <v>30</v>
      </c>
      <c r="G499" s="204"/>
      <c r="H499" s="4" t="s">
        <v>1530</v>
      </c>
      <c r="I499" s="1" t="s">
        <v>5</v>
      </c>
      <c r="J499" s="26">
        <v>755.01</v>
      </c>
      <c r="K499" s="26">
        <v>2.0513602961694573</v>
      </c>
      <c r="L499" s="26">
        <v>2.7318115163622529</v>
      </c>
      <c r="M499" s="26">
        <v>5.72</v>
      </c>
      <c r="N499" s="26">
        <v>0.68045122019279569</v>
      </c>
      <c r="O499" s="268">
        <f t="shared" si="10"/>
        <v>2.8016057547356397E-2</v>
      </c>
      <c r="P499" s="259">
        <v>1.6438355797000001E-5</v>
      </c>
      <c r="Q499" s="259">
        <v>2.7999619191559397E-2</v>
      </c>
      <c r="R499" s="314">
        <v>0</v>
      </c>
      <c r="S499" s="89">
        <v>7.3292236118594001E-3</v>
      </c>
      <c r="T499" s="89">
        <v>2.0670395579699997E-2</v>
      </c>
      <c r="U499" s="89">
        <v>1.6438355797000001E-5</v>
      </c>
      <c r="V499" s="89">
        <v>0</v>
      </c>
      <c r="W499" s="102">
        <v>0.11549116108217594</v>
      </c>
      <c r="X499" s="104">
        <v>4.167670762745181</v>
      </c>
      <c r="Y499" s="104">
        <v>50.012049152942168</v>
      </c>
      <c r="Z499" s="104">
        <v>7.6923076923076925</v>
      </c>
      <c r="AA499" s="104">
        <v>92.307692307692307</v>
      </c>
      <c r="AB499" s="284">
        <v>30.16</v>
      </c>
      <c r="AC499" s="115">
        <v>0</v>
      </c>
      <c r="AD499" s="115">
        <v>2036</v>
      </c>
      <c r="AE499" s="263">
        <v>2</v>
      </c>
      <c r="AF499" s="287">
        <v>0</v>
      </c>
      <c r="AG499" s="130">
        <v>2</v>
      </c>
      <c r="AI499" s="50"/>
    </row>
    <row r="500" spans="1:35" s="53" customFormat="1" ht="15" customHeight="1" x14ac:dyDescent="0.25">
      <c r="A500" s="14" t="s">
        <v>637</v>
      </c>
      <c r="B500" s="8">
        <v>354160</v>
      </c>
      <c r="C500" s="15">
        <v>0</v>
      </c>
      <c r="D500" s="59">
        <v>19</v>
      </c>
      <c r="E500" s="269">
        <v>19</v>
      </c>
      <c r="F500" s="270">
        <v>30</v>
      </c>
      <c r="G500" s="204"/>
      <c r="H500" s="4" t="s">
        <v>1531</v>
      </c>
      <c r="I500" s="1" t="s">
        <v>2</v>
      </c>
      <c r="J500" s="26">
        <v>782.15</v>
      </c>
      <c r="K500" s="26">
        <v>1.5610351522070016</v>
      </c>
      <c r="L500" s="26">
        <v>2.1013934741248099</v>
      </c>
      <c r="M500" s="26">
        <v>5.83</v>
      </c>
      <c r="N500" s="26">
        <v>0.5403583219178083</v>
      </c>
      <c r="O500" s="268">
        <f t="shared" si="10"/>
        <v>0.47163283998691868</v>
      </c>
      <c r="P500" s="259">
        <v>0.348082193021858</v>
      </c>
      <c r="Q500" s="259">
        <v>0.1235506469650607</v>
      </c>
      <c r="R500" s="314">
        <v>0</v>
      </c>
      <c r="S500" s="89">
        <v>0.19117580011410071</v>
      </c>
      <c r="T500" s="89">
        <v>0.17021046454343897</v>
      </c>
      <c r="U500" s="89">
        <v>0.11024657532937901</v>
      </c>
      <c r="V500" s="89">
        <v>0</v>
      </c>
      <c r="W500" s="102">
        <v>0.1028744906851852</v>
      </c>
      <c r="X500" s="104">
        <v>28.084066704853974</v>
      </c>
      <c r="Y500" s="104">
        <v>105.31525014320241</v>
      </c>
      <c r="Z500" s="104">
        <v>21.052631578947366</v>
      </c>
      <c r="AA500" s="104">
        <v>78.94736842105263</v>
      </c>
      <c r="AB500" s="284">
        <v>26.14</v>
      </c>
      <c r="AC500" s="115">
        <v>1394</v>
      </c>
      <c r="AD500" s="115">
        <v>371</v>
      </c>
      <c r="AE500" s="263">
        <v>5</v>
      </c>
      <c r="AF500" s="287">
        <v>0</v>
      </c>
      <c r="AG500" s="130">
        <v>6</v>
      </c>
      <c r="AI500" s="50"/>
    </row>
    <row r="501" spans="1:35" s="53" customFormat="1" ht="15" customHeight="1" x14ac:dyDescent="0.25">
      <c r="A501" s="14" t="s">
        <v>638</v>
      </c>
      <c r="B501" s="8">
        <v>354165</v>
      </c>
      <c r="C501" s="15">
        <v>0</v>
      </c>
      <c r="D501" s="59">
        <v>10</v>
      </c>
      <c r="E501" s="269">
        <v>10</v>
      </c>
      <c r="F501" s="270">
        <v>30</v>
      </c>
      <c r="G501" s="204"/>
      <c r="H501" s="4" t="s">
        <v>1532</v>
      </c>
      <c r="I501" s="1" t="s">
        <v>54</v>
      </c>
      <c r="J501" s="26">
        <v>205.03</v>
      </c>
      <c r="K501" s="26">
        <v>0.37024551686960933</v>
      </c>
      <c r="L501" s="26">
        <v>0.65043131341958405</v>
      </c>
      <c r="M501" s="26">
        <v>1.8</v>
      </c>
      <c r="N501" s="26">
        <v>0.28018579654997472</v>
      </c>
      <c r="O501" s="268">
        <f t="shared" si="10"/>
        <v>1.1214611873225E-2</v>
      </c>
      <c r="P501" s="259">
        <v>1.0751141560122E-2</v>
      </c>
      <c r="Q501" s="259">
        <v>4.6347031310300002E-4</v>
      </c>
      <c r="R501" s="314">
        <v>0</v>
      </c>
      <c r="S501" s="89">
        <v>4.6347031310300002E-4</v>
      </c>
      <c r="T501" s="89">
        <v>0</v>
      </c>
      <c r="U501" s="89">
        <v>1.0751141560122E-2</v>
      </c>
      <c r="V501" s="89">
        <v>0</v>
      </c>
      <c r="W501" s="102">
        <v>2.622520833333333E-3</v>
      </c>
      <c r="X501" s="104">
        <v>24.386675120714042</v>
      </c>
      <c r="Y501" s="104">
        <v>9.7546700482856163</v>
      </c>
      <c r="Z501" s="104">
        <v>71.428571428571431</v>
      </c>
      <c r="AA501" s="104">
        <v>28.571428571428569</v>
      </c>
      <c r="AB501" s="284">
        <v>0.64</v>
      </c>
      <c r="AC501" s="115">
        <v>43</v>
      </c>
      <c r="AD501" s="115">
        <v>7</v>
      </c>
      <c r="AE501" s="263">
        <v>0</v>
      </c>
      <c r="AF501" s="287">
        <v>0</v>
      </c>
      <c r="AG501" s="130">
        <v>18</v>
      </c>
      <c r="AI501" s="50"/>
    </row>
    <row r="502" spans="1:35" s="53" customFormat="1" ht="15" customHeight="1" x14ac:dyDescent="0.25">
      <c r="A502" s="14" t="s">
        <v>639</v>
      </c>
      <c r="B502" s="8">
        <v>354170</v>
      </c>
      <c r="C502" s="15">
        <v>0</v>
      </c>
      <c r="D502" s="59">
        <v>17</v>
      </c>
      <c r="E502" s="269">
        <v>17</v>
      </c>
      <c r="F502" s="270">
        <v>30</v>
      </c>
      <c r="G502" s="204"/>
      <c r="H502" s="4" t="s">
        <v>1533</v>
      </c>
      <c r="I502" s="1" t="s">
        <v>7</v>
      </c>
      <c r="J502" s="26">
        <v>652.74</v>
      </c>
      <c r="K502" s="26">
        <v>1.92127403348554</v>
      </c>
      <c r="L502" s="26">
        <v>2.4916522621765602</v>
      </c>
      <c r="M502" s="26">
        <v>5.18</v>
      </c>
      <c r="N502" s="26">
        <v>0.57037822869102017</v>
      </c>
      <c r="O502" s="268">
        <f t="shared" si="10"/>
        <v>0.22728101143197993</v>
      </c>
      <c r="P502" s="259">
        <v>0.19824961948253994</v>
      </c>
      <c r="Q502" s="259">
        <v>2.9031391949440002E-2</v>
      </c>
      <c r="R502" s="314">
        <v>0</v>
      </c>
      <c r="S502" s="89">
        <v>2.9031391949440002E-2</v>
      </c>
      <c r="T502" s="89">
        <v>9.5205479452050004E-2</v>
      </c>
      <c r="U502" s="89">
        <v>0.10304414003048999</v>
      </c>
      <c r="V502" s="89">
        <v>0</v>
      </c>
      <c r="W502" s="102">
        <v>3.7865893164351849E-2</v>
      </c>
      <c r="X502" s="104">
        <v>58.079325982452453</v>
      </c>
      <c r="Y502" s="104">
        <v>19.359775327484151</v>
      </c>
      <c r="Z502" s="104">
        <v>75</v>
      </c>
      <c r="AA502" s="104">
        <v>25</v>
      </c>
      <c r="AB502" s="284">
        <v>9</v>
      </c>
      <c r="AC502" s="115">
        <v>577</v>
      </c>
      <c r="AD502" s="115">
        <v>117</v>
      </c>
      <c r="AE502" s="263">
        <v>0</v>
      </c>
      <c r="AF502" s="287">
        <v>0</v>
      </c>
      <c r="AG502" s="130">
        <v>2</v>
      </c>
      <c r="AI502" s="50"/>
    </row>
    <row r="503" spans="1:35" s="53" customFormat="1" ht="15" customHeight="1" x14ac:dyDescent="0.25">
      <c r="A503" s="14" t="s">
        <v>640</v>
      </c>
      <c r="B503" s="8">
        <v>354180</v>
      </c>
      <c r="C503" s="15">
        <v>0</v>
      </c>
      <c r="D503" s="59">
        <v>20</v>
      </c>
      <c r="E503" s="269">
        <v>20</v>
      </c>
      <c r="F503" s="270">
        <v>30</v>
      </c>
      <c r="G503" s="204"/>
      <c r="H503" s="4" t="s">
        <v>1534</v>
      </c>
      <c r="I503" s="1" t="s">
        <v>3</v>
      </c>
      <c r="J503" s="26">
        <v>235.5</v>
      </c>
      <c r="K503" s="26">
        <v>0.52034505073566717</v>
      </c>
      <c r="L503" s="26">
        <v>0.74049103373921865</v>
      </c>
      <c r="M503" s="26">
        <v>1.76</v>
      </c>
      <c r="N503" s="26">
        <v>0.22014598300355148</v>
      </c>
      <c r="O503" s="268">
        <f t="shared" si="10"/>
        <v>0.173512328748996</v>
      </c>
      <c r="P503" s="259">
        <v>0.164383561644</v>
      </c>
      <c r="Q503" s="259">
        <v>9.1287671049960009E-3</v>
      </c>
      <c r="R503" s="314">
        <v>0</v>
      </c>
      <c r="S503" s="89">
        <v>9.1287671049960009E-3</v>
      </c>
      <c r="T503" s="89">
        <v>0.164383561644</v>
      </c>
      <c r="U503" s="89">
        <v>0</v>
      </c>
      <c r="V503" s="89">
        <v>0</v>
      </c>
      <c r="W503" s="102">
        <v>6.8706062500000003E-3</v>
      </c>
      <c r="X503" s="104">
        <v>4.2462845010615711</v>
      </c>
      <c r="Y503" s="104">
        <v>21.231422505307858</v>
      </c>
      <c r="Z503" s="104">
        <v>16.666666666666664</v>
      </c>
      <c r="AA503" s="104">
        <v>83.333333333333343</v>
      </c>
      <c r="AB503" s="284">
        <v>1.88</v>
      </c>
      <c r="AC503" s="115">
        <v>87</v>
      </c>
      <c r="AD503" s="115">
        <v>58</v>
      </c>
      <c r="AE503" s="263">
        <v>0</v>
      </c>
      <c r="AF503" s="287">
        <v>0</v>
      </c>
      <c r="AG503" s="130">
        <v>3</v>
      </c>
      <c r="AI503" s="50"/>
    </row>
    <row r="504" spans="1:35" s="53" customFormat="1" ht="15" customHeight="1" x14ac:dyDescent="0.25">
      <c r="A504" s="14" t="s">
        <v>641</v>
      </c>
      <c r="B504" s="8">
        <v>354190</v>
      </c>
      <c r="C504" s="15">
        <v>0</v>
      </c>
      <c r="D504" s="59">
        <v>2</v>
      </c>
      <c r="E504" s="269">
        <v>2</v>
      </c>
      <c r="F504" s="270">
        <v>30</v>
      </c>
      <c r="G504" s="204"/>
      <c r="H504" s="4" t="s">
        <v>1535</v>
      </c>
      <c r="I504" s="1" t="s">
        <v>6</v>
      </c>
      <c r="J504" s="26">
        <v>249.41</v>
      </c>
      <c r="K504" s="26">
        <v>1.3108692624302385</v>
      </c>
      <c r="L504" s="26">
        <v>1.7211413216641298</v>
      </c>
      <c r="M504" s="26">
        <v>3.96</v>
      </c>
      <c r="N504" s="26">
        <v>0.41027205923389132</v>
      </c>
      <c r="O504" s="268">
        <f t="shared" si="10"/>
        <v>9.7931963025740212E-2</v>
      </c>
      <c r="P504" s="259">
        <v>9.7258447044005214E-2</v>
      </c>
      <c r="Q504" s="259">
        <v>6.735159817349999E-4</v>
      </c>
      <c r="R504" s="314">
        <v>2.1308980213089802E-3</v>
      </c>
      <c r="S504" s="89">
        <v>9.7259816905712004E-2</v>
      </c>
      <c r="T504" s="89">
        <v>5.0228310502299992E-4</v>
      </c>
      <c r="U504" s="89">
        <v>0</v>
      </c>
      <c r="V504" s="89">
        <v>1.6986301500519999E-4</v>
      </c>
      <c r="W504" s="102">
        <v>2.5804404687500001E-2</v>
      </c>
      <c r="X504" s="104">
        <v>28.066236317709794</v>
      </c>
      <c r="Y504" s="104">
        <v>12.028386993304199</v>
      </c>
      <c r="Z504" s="104">
        <v>70</v>
      </c>
      <c r="AA504" s="104">
        <v>30</v>
      </c>
      <c r="AB504" s="284">
        <v>7.23</v>
      </c>
      <c r="AC504" s="115">
        <v>0</v>
      </c>
      <c r="AD504" s="115">
        <v>558</v>
      </c>
      <c r="AE504" s="263">
        <v>2</v>
      </c>
      <c r="AF504" s="287">
        <v>0</v>
      </c>
      <c r="AG504" s="130">
        <v>3</v>
      </c>
      <c r="AI504" s="50"/>
    </row>
    <row r="505" spans="1:35" s="53" customFormat="1" ht="15" customHeight="1" x14ac:dyDescent="0.25">
      <c r="A505" s="14" t="s">
        <v>642</v>
      </c>
      <c r="B505" s="8">
        <v>354200</v>
      </c>
      <c r="C505" s="15">
        <v>0</v>
      </c>
      <c r="D505" s="59">
        <v>20</v>
      </c>
      <c r="E505" s="269">
        <v>20</v>
      </c>
      <c r="F505" s="270">
        <v>30</v>
      </c>
      <c r="G505" s="204"/>
      <c r="H505" s="4" t="s">
        <v>1536</v>
      </c>
      <c r="I505" s="1" t="s">
        <v>3</v>
      </c>
      <c r="J505" s="26">
        <v>319.76</v>
      </c>
      <c r="K505" s="26">
        <v>0.82054411846778286</v>
      </c>
      <c r="L505" s="26">
        <v>1.0807166438356166</v>
      </c>
      <c r="M505" s="26">
        <v>2.4</v>
      </c>
      <c r="N505" s="26">
        <v>0.26017252536783375</v>
      </c>
      <c r="O505" s="268">
        <f t="shared" si="10"/>
        <v>1.2790182366220001E-2</v>
      </c>
      <c r="P505" s="259">
        <v>0</v>
      </c>
      <c r="Q505" s="259">
        <v>1.2790182366220001E-2</v>
      </c>
      <c r="R505" s="314">
        <v>0</v>
      </c>
      <c r="S505" s="89">
        <v>1.1663241718459E-2</v>
      </c>
      <c r="T505" s="89">
        <v>6.2671231896900006E-4</v>
      </c>
      <c r="U505" s="89">
        <v>5.0022832879200005E-4</v>
      </c>
      <c r="V505" s="89">
        <v>0</v>
      </c>
      <c r="W505" s="102">
        <v>1.4950141406249997E-2</v>
      </c>
      <c r="X505" s="104">
        <v>0</v>
      </c>
      <c r="Y505" s="104">
        <v>94.19715388951353</v>
      </c>
      <c r="Z505" s="104">
        <v>0</v>
      </c>
      <c r="AA505" s="104">
        <v>100</v>
      </c>
      <c r="AB505" s="284">
        <v>4.12</v>
      </c>
      <c r="AC505" s="115">
        <v>243</v>
      </c>
      <c r="AD505" s="115">
        <v>75</v>
      </c>
      <c r="AE505" s="263">
        <v>0</v>
      </c>
      <c r="AF505" s="287">
        <v>0</v>
      </c>
      <c r="AG505" s="130">
        <v>0</v>
      </c>
      <c r="AI505" s="50"/>
    </row>
    <row r="506" spans="1:35" s="53" customFormat="1" ht="15" customHeight="1" x14ac:dyDescent="0.25">
      <c r="A506" s="14" t="s">
        <v>643</v>
      </c>
      <c r="B506" s="8">
        <v>354210</v>
      </c>
      <c r="C506" s="15">
        <v>0</v>
      </c>
      <c r="D506" s="59">
        <v>5</v>
      </c>
      <c r="E506" s="269">
        <v>5</v>
      </c>
      <c r="F506" s="270">
        <v>30</v>
      </c>
      <c r="G506" s="204"/>
      <c r="H506" s="4" t="s">
        <v>1537</v>
      </c>
      <c r="I506" s="1" t="s">
        <v>9</v>
      </c>
      <c r="J506" s="26">
        <v>132.47</v>
      </c>
      <c r="K506" s="26">
        <v>0.37024551686960933</v>
      </c>
      <c r="L506" s="26">
        <v>0.57037822869101984</v>
      </c>
      <c r="M506" s="26">
        <v>1.51</v>
      </c>
      <c r="N506" s="26">
        <v>0.20013271182141051</v>
      </c>
      <c r="O506" s="268">
        <f t="shared" si="10"/>
        <v>1.9618295280750455</v>
      </c>
      <c r="P506" s="259">
        <v>1.9282554793693811</v>
      </c>
      <c r="Q506" s="259">
        <v>3.3574048705664404E-2</v>
      </c>
      <c r="R506" s="314">
        <v>0</v>
      </c>
      <c r="S506" s="89">
        <v>5.2254566210090801E-2</v>
      </c>
      <c r="T506" s="89">
        <v>1.905155098934874</v>
      </c>
      <c r="U506" s="89">
        <v>4.4198629300810002E-3</v>
      </c>
      <c r="V506" s="89">
        <v>0</v>
      </c>
      <c r="W506" s="102">
        <v>1.9237253124999999E-2</v>
      </c>
      <c r="X506" s="104">
        <v>72.366684388233864</v>
      </c>
      <c r="Y506" s="104">
        <v>196.42385762520621</v>
      </c>
      <c r="Z506" s="104">
        <v>26.923076923076923</v>
      </c>
      <c r="AA506" s="104">
        <v>73.076923076923066</v>
      </c>
      <c r="AB506" s="284">
        <v>5.56</v>
      </c>
      <c r="AC506" s="115">
        <v>0</v>
      </c>
      <c r="AD506" s="115">
        <v>429</v>
      </c>
      <c r="AE506" s="263">
        <v>3</v>
      </c>
      <c r="AF506" s="287">
        <v>0</v>
      </c>
      <c r="AG506" s="130">
        <v>8</v>
      </c>
      <c r="AI506" s="50"/>
    </row>
    <row r="507" spans="1:35" s="53" customFormat="1" ht="15" customHeight="1" x14ac:dyDescent="0.25">
      <c r="A507" s="14" t="s">
        <v>644</v>
      </c>
      <c r="B507" s="8">
        <v>354220</v>
      </c>
      <c r="C507" s="15">
        <v>0</v>
      </c>
      <c r="D507" s="59">
        <v>17</v>
      </c>
      <c r="E507" s="269">
        <v>17</v>
      </c>
      <c r="F507" s="270">
        <v>30</v>
      </c>
      <c r="G507" s="204"/>
      <c r="H507" s="4" t="s">
        <v>1538</v>
      </c>
      <c r="I507" s="1" t="s">
        <v>7</v>
      </c>
      <c r="J507" s="26">
        <v>1584.73</v>
      </c>
      <c r="K507" s="26">
        <v>5.1434106938102477</v>
      </c>
      <c r="L507" s="26">
        <v>6.6243927612886857</v>
      </c>
      <c r="M507" s="26">
        <v>13.18</v>
      </c>
      <c r="N507" s="26">
        <v>1.480982067478438</v>
      </c>
      <c r="O507" s="268">
        <f t="shared" si="10"/>
        <v>0.1128306677399652</v>
      </c>
      <c r="P507" s="259">
        <v>0.101988125917231</v>
      </c>
      <c r="Q507" s="259">
        <v>1.0842541822734197E-2</v>
      </c>
      <c r="R507" s="314">
        <v>0</v>
      </c>
      <c r="S507" s="89">
        <v>1.6438356164339999E-3</v>
      </c>
      <c r="T507" s="89">
        <v>9.9308218830725971E-3</v>
      </c>
      <c r="U507" s="89">
        <v>0.1002958884876316</v>
      </c>
      <c r="V507" s="89">
        <v>9.6012175282699994E-4</v>
      </c>
      <c r="W507" s="102">
        <v>7.8610699999999992E-2</v>
      </c>
      <c r="X507" s="104">
        <v>15.635490049789771</v>
      </c>
      <c r="Y507" s="104">
        <v>15.635490049789771</v>
      </c>
      <c r="Z507" s="104">
        <v>50</v>
      </c>
      <c r="AA507" s="104">
        <v>50</v>
      </c>
      <c r="AB507" s="284">
        <v>21.36</v>
      </c>
      <c r="AC507" s="115">
        <v>1100</v>
      </c>
      <c r="AD507" s="115">
        <v>342</v>
      </c>
      <c r="AE507" s="263">
        <v>0</v>
      </c>
      <c r="AF507" s="287">
        <v>0</v>
      </c>
      <c r="AG507" s="130">
        <v>4</v>
      </c>
      <c r="AI507" s="50"/>
    </row>
    <row r="508" spans="1:35" s="53" customFormat="1" ht="15" customHeight="1" x14ac:dyDescent="0.25">
      <c r="A508" s="14" t="s">
        <v>645</v>
      </c>
      <c r="B508" s="8">
        <v>354230</v>
      </c>
      <c r="C508" s="15">
        <v>0</v>
      </c>
      <c r="D508" s="59">
        <v>2</v>
      </c>
      <c r="E508" s="269">
        <v>2</v>
      </c>
      <c r="F508" s="270">
        <v>30</v>
      </c>
      <c r="G508" s="204"/>
      <c r="H508" s="4" t="s">
        <v>1539</v>
      </c>
      <c r="I508" s="1" t="s">
        <v>6</v>
      </c>
      <c r="J508" s="26">
        <v>309.11</v>
      </c>
      <c r="K508" s="26">
        <v>1.53101524543379</v>
      </c>
      <c r="L508" s="26">
        <v>2.0013271182141046</v>
      </c>
      <c r="M508" s="26">
        <v>4.63</v>
      </c>
      <c r="N508" s="26">
        <v>0.47031187278031461</v>
      </c>
      <c r="O508" s="268">
        <f t="shared" si="10"/>
        <v>7.3242008740541983E-3</v>
      </c>
      <c r="P508" s="259">
        <v>6.4657533985341981E-3</v>
      </c>
      <c r="Q508" s="259">
        <v>8.5844747551999992E-4</v>
      </c>
      <c r="R508" s="314">
        <v>2.0972222222222221E-3</v>
      </c>
      <c r="S508" s="89">
        <v>4.9315068493200002E-3</v>
      </c>
      <c r="T508" s="89">
        <v>0</v>
      </c>
      <c r="U508" s="89">
        <v>1.428310468316E-3</v>
      </c>
      <c r="V508" s="89">
        <v>9.6438355641820001E-4</v>
      </c>
      <c r="W508" s="102">
        <v>4.6254093750000003E-3</v>
      </c>
      <c r="X508" s="104">
        <v>25.880754423991458</v>
      </c>
      <c r="Y508" s="104">
        <v>6.4701886059978646</v>
      </c>
      <c r="Z508" s="104">
        <v>80</v>
      </c>
      <c r="AA508" s="104">
        <v>20</v>
      </c>
      <c r="AB508" s="284">
        <v>1.57</v>
      </c>
      <c r="AC508" s="115">
        <v>79</v>
      </c>
      <c r="AD508" s="115">
        <v>42</v>
      </c>
      <c r="AE508" s="263">
        <v>0</v>
      </c>
      <c r="AF508" s="287">
        <v>0</v>
      </c>
      <c r="AG508" s="130">
        <v>21</v>
      </c>
      <c r="AI508" s="50"/>
    </row>
    <row r="509" spans="1:35" s="53" customFormat="1" ht="15" customHeight="1" x14ac:dyDescent="0.25">
      <c r="A509" s="14" t="s">
        <v>646</v>
      </c>
      <c r="B509" s="8">
        <v>354240</v>
      </c>
      <c r="C509" s="15">
        <v>0</v>
      </c>
      <c r="D509" s="59">
        <v>22</v>
      </c>
      <c r="E509" s="269">
        <v>22</v>
      </c>
      <c r="F509" s="270">
        <v>30</v>
      </c>
      <c r="G509" s="204"/>
      <c r="H509" s="4" t="s">
        <v>1540</v>
      </c>
      <c r="I509" s="1" t="s">
        <v>5</v>
      </c>
      <c r="J509" s="26">
        <v>265.08999999999997</v>
      </c>
      <c r="K509" s="26">
        <v>0.74049103373921865</v>
      </c>
      <c r="L509" s="26">
        <v>1.0006635591070523</v>
      </c>
      <c r="M509" s="26">
        <v>1.99</v>
      </c>
      <c r="N509" s="26">
        <v>0.26017252536783364</v>
      </c>
      <c r="O509" s="268">
        <f t="shared" si="10"/>
        <v>0.1380679297367163</v>
      </c>
      <c r="P509" s="259">
        <v>8.2831811258944996E-2</v>
      </c>
      <c r="Q509" s="259">
        <v>5.5236118477771302E-2</v>
      </c>
      <c r="R509" s="314">
        <v>0</v>
      </c>
      <c r="S509" s="89">
        <v>4.9658652691536298E-2</v>
      </c>
      <c r="T509" s="89">
        <v>8.8244893487890996E-2</v>
      </c>
      <c r="U509" s="89">
        <v>0</v>
      </c>
      <c r="V509" s="89">
        <v>1.6438355728900001E-4</v>
      </c>
      <c r="W509" s="102">
        <v>5.4643263437499999E-2</v>
      </c>
      <c r="X509" s="104">
        <v>13.933650871328316</v>
      </c>
      <c r="Y509" s="104">
        <v>153.27015958461149</v>
      </c>
      <c r="Z509" s="104">
        <v>8.3333333333333321</v>
      </c>
      <c r="AA509" s="104">
        <v>91.666666666666657</v>
      </c>
      <c r="AB509" s="284">
        <v>12.73</v>
      </c>
      <c r="AC509" s="115">
        <v>848</v>
      </c>
      <c r="AD509" s="115">
        <v>134</v>
      </c>
      <c r="AE509" s="263">
        <v>1</v>
      </c>
      <c r="AF509" s="287">
        <v>1</v>
      </c>
      <c r="AG509" s="130">
        <v>2</v>
      </c>
      <c r="AI509" s="50"/>
    </row>
    <row r="510" spans="1:35" s="53" customFormat="1" ht="15" customHeight="1" x14ac:dyDescent="0.25">
      <c r="A510" s="14" t="s">
        <v>647</v>
      </c>
      <c r="B510" s="8">
        <v>354250</v>
      </c>
      <c r="C510" s="15">
        <v>0</v>
      </c>
      <c r="D510" s="59">
        <v>16</v>
      </c>
      <c r="E510" s="269">
        <v>16</v>
      </c>
      <c r="F510" s="270">
        <v>30</v>
      </c>
      <c r="G510" s="204"/>
      <c r="H510" s="4" t="s">
        <v>1541</v>
      </c>
      <c r="I510" s="1" t="s">
        <v>0</v>
      </c>
      <c r="J510" s="26">
        <v>409.91</v>
      </c>
      <c r="K510" s="26">
        <v>0.95063038115169962</v>
      </c>
      <c r="L510" s="26">
        <v>1.2308161777016742</v>
      </c>
      <c r="M510" s="26">
        <v>3.02</v>
      </c>
      <c r="N510" s="26">
        <v>0.28018579654997455</v>
      </c>
      <c r="O510" s="268">
        <f t="shared" si="10"/>
        <v>0.29841856539226058</v>
      </c>
      <c r="P510" s="259">
        <v>0.25380456236388299</v>
      </c>
      <c r="Q510" s="259">
        <v>4.4614003028377605E-2</v>
      </c>
      <c r="R510" s="314">
        <v>0</v>
      </c>
      <c r="S510" s="89">
        <v>1.0205479435729999E-2</v>
      </c>
      <c r="T510" s="89">
        <v>4.0182649000600002E-5</v>
      </c>
      <c r="U510" s="89">
        <v>0.28794459280524698</v>
      </c>
      <c r="V510" s="89">
        <v>2.2831050228300001E-4</v>
      </c>
      <c r="W510" s="102">
        <v>1.8919270833333335E-2</v>
      </c>
      <c r="X510" s="104">
        <v>12.197799516967137</v>
      </c>
      <c r="Y510" s="104">
        <v>26.835158937327702</v>
      </c>
      <c r="Z510" s="104">
        <v>31.25</v>
      </c>
      <c r="AA510" s="104">
        <v>68.75</v>
      </c>
      <c r="AB510" s="284">
        <v>3.6</v>
      </c>
      <c r="AC510" s="115">
        <v>0</v>
      </c>
      <c r="AD510" s="115">
        <v>278</v>
      </c>
      <c r="AE510" s="263">
        <v>0</v>
      </c>
      <c r="AF510" s="287">
        <v>0</v>
      </c>
      <c r="AG510" s="130">
        <v>2</v>
      </c>
      <c r="AI510" s="50"/>
    </row>
    <row r="511" spans="1:35" s="53" customFormat="1" ht="15" customHeight="1" x14ac:dyDescent="0.25">
      <c r="A511" s="14" t="s">
        <v>648</v>
      </c>
      <c r="B511" s="8">
        <v>354260</v>
      </c>
      <c r="C511" s="15">
        <v>0</v>
      </c>
      <c r="D511" s="59">
        <v>11</v>
      </c>
      <c r="E511" s="269">
        <v>11</v>
      </c>
      <c r="F511" s="270">
        <v>30</v>
      </c>
      <c r="G511" s="204"/>
      <c r="H511" s="4" t="s">
        <v>1542</v>
      </c>
      <c r="I511" s="1" t="s">
        <v>12</v>
      </c>
      <c r="J511" s="26">
        <v>716.33</v>
      </c>
      <c r="K511" s="26">
        <v>6.6744259392440384</v>
      </c>
      <c r="L511" s="26">
        <v>9.4962971759259265</v>
      </c>
      <c r="M511" s="26">
        <v>21.74</v>
      </c>
      <c r="N511" s="26">
        <v>2.8218712366818881</v>
      </c>
      <c r="O511" s="268">
        <f t="shared" si="10"/>
        <v>9.71320396911248E-2</v>
      </c>
      <c r="P511" s="259">
        <v>8.4947869210202004E-2</v>
      </c>
      <c r="Q511" s="259">
        <v>1.2184170480922801E-2</v>
      </c>
      <c r="R511" s="314">
        <v>0.19971981227803146</v>
      </c>
      <c r="S511" s="89">
        <v>1.14098173516068E-2</v>
      </c>
      <c r="T511" s="89">
        <v>8.5057838449440013E-3</v>
      </c>
      <c r="U511" s="89">
        <v>7.7216438494574005E-2</v>
      </c>
      <c r="V511" s="89">
        <v>0</v>
      </c>
      <c r="W511" s="102">
        <v>0.14905079482870368</v>
      </c>
      <c r="X511" s="104">
        <v>80.968268814652461</v>
      </c>
      <c r="Y511" s="104">
        <v>15.356050982089259</v>
      </c>
      <c r="Z511" s="104">
        <v>84.05797101449275</v>
      </c>
      <c r="AA511" s="104">
        <v>15.942028985507244</v>
      </c>
      <c r="AB511" s="284">
        <v>39.97</v>
      </c>
      <c r="AC511" s="115">
        <v>1920</v>
      </c>
      <c r="AD511" s="115">
        <v>778</v>
      </c>
      <c r="AE511" s="263">
        <v>12</v>
      </c>
      <c r="AF511" s="287">
        <v>0</v>
      </c>
      <c r="AG511" s="130">
        <v>141</v>
      </c>
      <c r="AI511" s="50"/>
    </row>
    <row r="512" spans="1:35" s="53" customFormat="1" ht="15" customHeight="1" x14ac:dyDescent="0.25">
      <c r="A512" s="14" t="s">
        <v>649</v>
      </c>
      <c r="B512" s="8">
        <v>354270</v>
      </c>
      <c r="C512" s="15">
        <v>0</v>
      </c>
      <c r="D512" s="59">
        <v>8</v>
      </c>
      <c r="E512" s="269">
        <v>8</v>
      </c>
      <c r="F512" s="270">
        <v>30</v>
      </c>
      <c r="G512" s="204"/>
      <c r="H512" s="4" t="s">
        <v>1543</v>
      </c>
      <c r="I512" s="1" t="s">
        <v>51</v>
      </c>
      <c r="J512" s="26">
        <v>245.6</v>
      </c>
      <c r="K512" s="26">
        <v>0.75049766933028916</v>
      </c>
      <c r="L512" s="26">
        <v>1.2408228132927448</v>
      </c>
      <c r="M512" s="26">
        <v>3.96</v>
      </c>
      <c r="N512" s="26">
        <v>0.49032514396245563</v>
      </c>
      <c r="O512" s="268">
        <f t="shared" si="10"/>
        <v>9.7380517523369903E-2</v>
      </c>
      <c r="P512" s="259">
        <v>3.0451293781836898E-2</v>
      </c>
      <c r="Q512" s="259">
        <v>6.6929223741532998E-2</v>
      </c>
      <c r="R512" s="314">
        <v>0</v>
      </c>
      <c r="S512" s="89">
        <v>6.8751141575879998E-2</v>
      </c>
      <c r="T512" s="89">
        <v>2.795662093382E-3</v>
      </c>
      <c r="U512" s="89">
        <v>2.58337138541079E-2</v>
      </c>
      <c r="V512" s="89">
        <v>0</v>
      </c>
      <c r="W512" s="102">
        <v>1.5349936458333331E-2</v>
      </c>
      <c r="X512" s="104">
        <v>36.644951140065146</v>
      </c>
      <c r="Y512" s="104">
        <v>32.573289902280131</v>
      </c>
      <c r="Z512" s="104">
        <v>52.941176470588239</v>
      </c>
      <c r="AA512" s="104">
        <v>47.058823529411761</v>
      </c>
      <c r="AB512" s="284">
        <v>3.98</v>
      </c>
      <c r="AC512" s="115">
        <v>233</v>
      </c>
      <c r="AD512" s="115">
        <v>74</v>
      </c>
      <c r="AE512" s="263">
        <v>0</v>
      </c>
      <c r="AF512" s="287">
        <v>0</v>
      </c>
      <c r="AG512" s="130">
        <v>5</v>
      </c>
      <c r="AI512" s="50"/>
    </row>
    <row r="513" spans="1:35" s="53" customFormat="1" ht="15" customHeight="1" x14ac:dyDescent="0.25">
      <c r="A513" s="14" t="s">
        <v>650</v>
      </c>
      <c r="B513" s="8">
        <v>354280</v>
      </c>
      <c r="C513" s="15">
        <v>0</v>
      </c>
      <c r="D513" s="59">
        <v>11</v>
      </c>
      <c r="E513" s="269">
        <v>11</v>
      </c>
      <c r="F513" s="270">
        <v>30</v>
      </c>
      <c r="G513" s="204"/>
      <c r="H513" s="4" t="s">
        <v>1544</v>
      </c>
      <c r="I513" s="1" t="s">
        <v>12</v>
      </c>
      <c r="J513" s="26">
        <v>335.03</v>
      </c>
      <c r="K513" s="26">
        <v>3.0320105840943685</v>
      </c>
      <c r="L513" s="26">
        <v>4.3028533041603243</v>
      </c>
      <c r="M513" s="26">
        <v>9.86</v>
      </c>
      <c r="N513" s="26">
        <v>1.2708427200659558</v>
      </c>
      <c r="O513" s="268">
        <f t="shared" si="10"/>
        <v>0</v>
      </c>
      <c r="P513" s="259">
        <v>0</v>
      </c>
      <c r="Q513" s="259">
        <v>0</v>
      </c>
      <c r="R513" s="314">
        <v>4.3399606798579403E-3</v>
      </c>
      <c r="S513" s="89">
        <v>0</v>
      </c>
      <c r="T513" s="89">
        <v>0</v>
      </c>
      <c r="U513" s="89">
        <v>0</v>
      </c>
      <c r="V513" s="89">
        <v>0</v>
      </c>
      <c r="W513" s="102">
        <v>5.1793281250000003E-3</v>
      </c>
      <c r="X513" s="104">
        <v>0</v>
      </c>
      <c r="Y513" s="104">
        <v>0</v>
      </c>
      <c r="Z513" s="104">
        <v>0</v>
      </c>
      <c r="AA513" s="104">
        <v>0</v>
      </c>
      <c r="AB513" s="284">
        <v>0.88</v>
      </c>
      <c r="AC513" s="115">
        <v>0</v>
      </c>
      <c r="AD513" s="115">
        <v>68</v>
      </c>
      <c r="AE513" s="263">
        <v>1</v>
      </c>
      <c r="AF513" s="287">
        <v>2</v>
      </c>
      <c r="AG513" s="130">
        <v>1</v>
      </c>
      <c r="AI513" s="50"/>
    </row>
    <row r="514" spans="1:35" s="53" customFormat="1" ht="15" customHeight="1" x14ac:dyDescent="0.25">
      <c r="A514" s="14" t="s">
        <v>651</v>
      </c>
      <c r="B514" s="8">
        <v>354290</v>
      </c>
      <c r="C514" s="15">
        <v>0</v>
      </c>
      <c r="D514" s="59">
        <v>13</v>
      </c>
      <c r="E514" s="269">
        <v>13</v>
      </c>
      <c r="F514" s="270">
        <v>30</v>
      </c>
      <c r="G514" s="204"/>
      <c r="H514" s="4" t="s">
        <v>1545</v>
      </c>
      <c r="I514" s="1" t="s">
        <v>10</v>
      </c>
      <c r="J514" s="26">
        <v>471.5</v>
      </c>
      <c r="K514" s="26">
        <v>1.5910550589802133</v>
      </c>
      <c r="L514" s="26">
        <v>1.9813138470319633</v>
      </c>
      <c r="M514" s="26">
        <v>3.83</v>
      </c>
      <c r="N514" s="26">
        <v>0.39025878805175007</v>
      </c>
      <c r="O514" s="268">
        <f t="shared" si="10"/>
        <v>0.25022393524090214</v>
      </c>
      <c r="P514" s="259">
        <v>0.14858847105301895</v>
      </c>
      <c r="Q514" s="259">
        <v>0.10163546418788319</v>
      </c>
      <c r="R514" s="314">
        <v>0</v>
      </c>
      <c r="S514" s="89">
        <v>4.60659817994949E-2</v>
      </c>
      <c r="T514" s="89">
        <v>0</v>
      </c>
      <c r="U514" s="89">
        <v>0.14497987124960726</v>
      </c>
      <c r="V514" s="89">
        <v>5.9178082191799999E-2</v>
      </c>
      <c r="W514" s="102">
        <v>2.9894364551442457E-2</v>
      </c>
      <c r="X514" s="104">
        <v>59.384941675503718</v>
      </c>
      <c r="Y514" s="104">
        <v>46.65959703075292</v>
      </c>
      <c r="Z514" s="104">
        <v>56.000000000000007</v>
      </c>
      <c r="AA514" s="104">
        <v>44</v>
      </c>
      <c r="AB514" s="284">
        <v>8.36</v>
      </c>
      <c r="AC514" s="115">
        <v>0</v>
      </c>
      <c r="AD514" s="115">
        <v>644</v>
      </c>
      <c r="AE514" s="263">
        <v>3</v>
      </c>
      <c r="AF514" s="287">
        <v>0</v>
      </c>
      <c r="AG514" s="130">
        <v>21</v>
      </c>
      <c r="AI514" s="50"/>
    </row>
    <row r="515" spans="1:35" s="53" customFormat="1" ht="15" customHeight="1" x14ac:dyDescent="0.25">
      <c r="A515" s="14" t="s">
        <v>652</v>
      </c>
      <c r="B515" s="8">
        <v>354300</v>
      </c>
      <c r="C515" s="15">
        <v>0</v>
      </c>
      <c r="D515" s="59">
        <v>14</v>
      </c>
      <c r="E515" s="269">
        <v>14</v>
      </c>
      <c r="F515" s="270">
        <v>30</v>
      </c>
      <c r="G515" s="204"/>
      <c r="H515" s="4" t="s">
        <v>1546</v>
      </c>
      <c r="I515" s="1" t="s">
        <v>8</v>
      </c>
      <c r="J515" s="26">
        <v>697.81</v>
      </c>
      <c r="K515" s="26">
        <v>2.5817119824961949</v>
      </c>
      <c r="L515" s="26">
        <v>3.5023224568746829</v>
      </c>
      <c r="M515" s="26">
        <v>7.83</v>
      </c>
      <c r="N515" s="26">
        <v>0.92061047437848798</v>
      </c>
      <c r="O515" s="268">
        <f t="shared" si="10"/>
        <v>0.23183060506450581</v>
      </c>
      <c r="P515" s="259">
        <v>0.21541941735381501</v>
      </c>
      <c r="Q515" s="259">
        <v>1.6411187710690802E-2</v>
      </c>
      <c r="R515" s="314">
        <v>0</v>
      </c>
      <c r="S515" s="89">
        <v>4.1452740389350803E-2</v>
      </c>
      <c r="T515" s="89">
        <v>4.1095890411000001E-2</v>
      </c>
      <c r="U515" s="89">
        <v>0.14928197426415499</v>
      </c>
      <c r="V515" s="89">
        <v>0</v>
      </c>
      <c r="W515" s="102">
        <v>3.2680828987268526E-2</v>
      </c>
      <c r="X515" s="104">
        <v>37.259425918229894</v>
      </c>
      <c r="Y515" s="104">
        <v>5.7322193720353685</v>
      </c>
      <c r="Z515" s="104">
        <v>86.666666666666671</v>
      </c>
      <c r="AA515" s="104">
        <v>13.333333333333334</v>
      </c>
      <c r="AB515" s="284">
        <v>6.28</v>
      </c>
      <c r="AC515" s="115">
        <v>293</v>
      </c>
      <c r="AD515" s="115">
        <v>192</v>
      </c>
      <c r="AE515" s="263">
        <v>2</v>
      </c>
      <c r="AF515" s="287">
        <v>1</v>
      </c>
      <c r="AG515" s="130">
        <v>39</v>
      </c>
      <c r="AI515" s="50"/>
    </row>
    <row r="516" spans="1:35" s="53" customFormat="1" ht="15" customHeight="1" x14ac:dyDescent="0.25">
      <c r="A516" s="14" t="s">
        <v>653</v>
      </c>
      <c r="B516" s="8">
        <v>354310</v>
      </c>
      <c r="C516" s="15">
        <v>0</v>
      </c>
      <c r="D516" s="59">
        <v>8</v>
      </c>
      <c r="E516" s="269">
        <v>8</v>
      </c>
      <c r="F516" s="270">
        <v>30</v>
      </c>
      <c r="G516" s="204"/>
      <c r="H516" s="4" t="s">
        <v>1547</v>
      </c>
      <c r="I516" s="1" t="s">
        <v>51</v>
      </c>
      <c r="J516" s="26">
        <v>148.46</v>
      </c>
      <c r="K516" s="26">
        <v>0.46030523718924404</v>
      </c>
      <c r="L516" s="26">
        <v>0.74049103373921865</v>
      </c>
      <c r="M516" s="26">
        <v>2.39</v>
      </c>
      <c r="N516" s="26">
        <v>0.28018579654997461</v>
      </c>
      <c r="O516" s="268">
        <f t="shared" si="10"/>
        <v>0.15350008565159623</v>
      </c>
      <c r="P516" s="259">
        <v>0.12784711804186502</v>
      </c>
      <c r="Q516" s="259">
        <v>2.5652967609731202E-2</v>
      </c>
      <c r="R516" s="314">
        <v>0</v>
      </c>
      <c r="S516" s="89">
        <v>2.005707727715E-2</v>
      </c>
      <c r="T516" s="89">
        <v>2.2831050228299998E-4</v>
      </c>
      <c r="U516" s="89">
        <v>0.13188593077500321</v>
      </c>
      <c r="V516" s="89">
        <v>1.3287670971599999E-3</v>
      </c>
      <c r="W516" s="102">
        <v>8.7335791666666666E-3</v>
      </c>
      <c r="X516" s="104">
        <v>202.07463289775023</v>
      </c>
      <c r="Y516" s="104">
        <v>47.150747676141719</v>
      </c>
      <c r="Z516" s="104">
        <v>81.081081081081081</v>
      </c>
      <c r="AA516" s="104">
        <v>18.918918918918919</v>
      </c>
      <c r="AB516" s="284">
        <v>2.5499999999999998</v>
      </c>
      <c r="AC516" s="115">
        <v>168</v>
      </c>
      <c r="AD516" s="115">
        <v>29</v>
      </c>
      <c r="AE516" s="263">
        <v>1</v>
      </c>
      <c r="AF516" s="287">
        <v>0</v>
      </c>
      <c r="AG516" s="130">
        <v>14</v>
      </c>
      <c r="AI516" s="50"/>
    </row>
    <row r="517" spans="1:35" s="53" customFormat="1" ht="15" customHeight="1" x14ac:dyDescent="0.25">
      <c r="A517" s="14" t="s">
        <v>654</v>
      </c>
      <c r="B517" s="8">
        <v>354320</v>
      </c>
      <c r="C517" s="15">
        <v>0</v>
      </c>
      <c r="D517" s="59">
        <v>17</v>
      </c>
      <c r="E517" s="269">
        <v>17</v>
      </c>
      <c r="F517" s="270">
        <v>30</v>
      </c>
      <c r="G517" s="204"/>
      <c r="H517" s="4" t="s">
        <v>1548</v>
      </c>
      <c r="I517" s="1" t="s">
        <v>7</v>
      </c>
      <c r="J517" s="26">
        <v>203.36</v>
      </c>
      <c r="K517" s="26">
        <v>0.79052421169457132</v>
      </c>
      <c r="L517" s="26">
        <v>0.99065692351598167</v>
      </c>
      <c r="M517" s="26">
        <v>1.86</v>
      </c>
      <c r="N517" s="26">
        <v>0.20013271182141035</v>
      </c>
      <c r="O517" s="268">
        <f t="shared" si="10"/>
        <v>9.278375190672189E-2</v>
      </c>
      <c r="P517" s="259">
        <v>7.9391818883786394E-2</v>
      </c>
      <c r="Q517" s="259">
        <v>1.3391933022935501E-2</v>
      </c>
      <c r="R517" s="314">
        <v>0</v>
      </c>
      <c r="S517" s="89">
        <v>9.9337899543390021E-3</v>
      </c>
      <c r="T517" s="89">
        <v>2.2786910191903497E-2</v>
      </c>
      <c r="U517" s="89">
        <v>6.0063051760479401E-2</v>
      </c>
      <c r="V517" s="89">
        <v>0</v>
      </c>
      <c r="W517" s="102">
        <v>8.1464343750000008E-3</v>
      </c>
      <c r="X517" s="104">
        <v>39.339103068450036</v>
      </c>
      <c r="Y517" s="104">
        <v>34.421715184893785</v>
      </c>
      <c r="Z517" s="104">
        <v>53.333333333333336</v>
      </c>
      <c r="AA517" s="104">
        <v>46.666666666666664</v>
      </c>
      <c r="AB517" s="284">
        <v>2.37</v>
      </c>
      <c r="AC517" s="115">
        <v>131</v>
      </c>
      <c r="AD517" s="115">
        <v>52</v>
      </c>
      <c r="AE517" s="263">
        <v>0</v>
      </c>
      <c r="AF517" s="287">
        <v>0</v>
      </c>
      <c r="AG517" s="130">
        <v>5</v>
      </c>
      <c r="AI517" s="50"/>
    </row>
    <row r="518" spans="1:35" s="53" customFormat="1" ht="15" customHeight="1" x14ac:dyDescent="0.25">
      <c r="A518" s="14" t="s">
        <v>655</v>
      </c>
      <c r="B518" s="8">
        <v>354323</v>
      </c>
      <c r="C518" s="15">
        <v>0</v>
      </c>
      <c r="D518" s="59">
        <v>21</v>
      </c>
      <c r="E518" s="269">
        <v>21</v>
      </c>
      <c r="F518" s="270">
        <v>30</v>
      </c>
      <c r="G518" s="204"/>
      <c r="H518" s="4" t="s">
        <v>1549</v>
      </c>
      <c r="I518" s="1" t="s">
        <v>4</v>
      </c>
      <c r="J518" s="26">
        <v>196.99</v>
      </c>
      <c r="K518" s="26">
        <v>0.53035168632673768</v>
      </c>
      <c r="L518" s="26">
        <v>0.69045785578386598</v>
      </c>
      <c r="M518" s="26">
        <v>1.5</v>
      </c>
      <c r="N518" s="26">
        <v>0.1601061694571283</v>
      </c>
      <c r="O518" s="268">
        <f t="shared" si="10"/>
        <v>0</v>
      </c>
      <c r="P518" s="259">
        <v>0</v>
      </c>
      <c r="Q518" s="259">
        <v>0</v>
      </c>
      <c r="R518" s="314">
        <v>0</v>
      </c>
      <c r="S518" s="89">
        <v>0</v>
      </c>
      <c r="T518" s="89">
        <v>0</v>
      </c>
      <c r="U518" s="89">
        <v>0</v>
      </c>
      <c r="V518" s="89">
        <v>0</v>
      </c>
      <c r="W518" s="102">
        <v>4.8126145833333328E-3</v>
      </c>
      <c r="X518" s="104">
        <v>0</v>
      </c>
      <c r="Y518" s="104">
        <v>0</v>
      </c>
      <c r="Z518" s="104">
        <v>0</v>
      </c>
      <c r="AA518" s="104">
        <v>0</v>
      </c>
      <c r="AB518" s="284">
        <v>1.33</v>
      </c>
      <c r="AC518" s="115">
        <v>90</v>
      </c>
      <c r="AD518" s="115">
        <v>13</v>
      </c>
      <c r="AE518" s="263">
        <v>0</v>
      </c>
      <c r="AF518" s="287">
        <v>0</v>
      </c>
      <c r="AG518" s="130">
        <v>0</v>
      </c>
      <c r="AI518" s="50"/>
    </row>
    <row r="519" spans="1:35" s="53" customFormat="1" ht="15" customHeight="1" x14ac:dyDescent="0.25">
      <c r="A519" s="14" t="s">
        <v>656</v>
      </c>
      <c r="B519" s="8">
        <v>354325</v>
      </c>
      <c r="C519" s="15">
        <v>0</v>
      </c>
      <c r="D519" s="59">
        <v>14</v>
      </c>
      <c r="E519" s="269">
        <v>14</v>
      </c>
      <c r="F519" s="270">
        <v>30</v>
      </c>
      <c r="G519" s="204"/>
      <c r="H519" s="4" t="s">
        <v>1550</v>
      </c>
      <c r="I519" s="1" t="s">
        <v>8</v>
      </c>
      <c r="J519" s="26">
        <v>332.07</v>
      </c>
      <c r="K519" s="26">
        <v>1.2408228132927448</v>
      </c>
      <c r="L519" s="26">
        <v>1.6811147792998478</v>
      </c>
      <c r="M519" s="26">
        <v>3.77</v>
      </c>
      <c r="N519" s="26">
        <v>0.44029196600710296</v>
      </c>
      <c r="O519" s="268">
        <f t="shared" si="10"/>
        <v>0.14909337902999351</v>
      </c>
      <c r="P519" s="259">
        <v>0.14676986298337</v>
      </c>
      <c r="Q519" s="259">
        <v>2.3235160466234996E-3</v>
      </c>
      <c r="R519" s="314">
        <v>0</v>
      </c>
      <c r="S519" s="89">
        <v>3.6648402175979995E-3</v>
      </c>
      <c r="T519" s="89">
        <v>0.14520547945209999</v>
      </c>
      <c r="U519" s="89">
        <v>2.2305936029549998E-4</v>
      </c>
      <c r="V519" s="89">
        <v>0</v>
      </c>
      <c r="W519" s="102">
        <v>1.3603199218749999E-2</v>
      </c>
      <c r="X519" s="104">
        <v>21.079892793688078</v>
      </c>
      <c r="Y519" s="104">
        <v>12.045653024964617</v>
      </c>
      <c r="Z519" s="104">
        <v>63.636363636363633</v>
      </c>
      <c r="AA519" s="104">
        <v>36.363636363636367</v>
      </c>
      <c r="AB519" s="284">
        <v>1.7</v>
      </c>
      <c r="AC519" s="115">
        <v>130</v>
      </c>
      <c r="AD519" s="115">
        <v>1</v>
      </c>
      <c r="AE519" s="263">
        <v>0</v>
      </c>
      <c r="AF519" s="287">
        <v>0</v>
      </c>
      <c r="AG519" s="130">
        <v>3</v>
      </c>
      <c r="AI519" s="50"/>
    </row>
    <row r="520" spans="1:35" s="53" customFormat="1" ht="15" customHeight="1" x14ac:dyDescent="0.25">
      <c r="A520" s="14" t="s">
        <v>657</v>
      </c>
      <c r="B520" s="8">
        <v>354330</v>
      </c>
      <c r="C520" s="15">
        <v>0</v>
      </c>
      <c r="D520" s="59">
        <v>6</v>
      </c>
      <c r="E520" s="269">
        <v>6</v>
      </c>
      <c r="F520" s="270">
        <v>30</v>
      </c>
      <c r="G520" s="204"/>
      <c r="H520" s="4" t="s">
        <v>1551</v>
      </c>
      <c r="I520" s="1" t="s">
        <v>16</v>
      </c>
      <c r="J520" s="26">
        <v>99.18</v>
      </c>
      <c r="K520" s="26">
        <v>0.34022561009639779</v>
      </c>
      <c r="L520" s="26">
        <v>0.55036495750887882</v>
      </c>
      <c r="M520" s="26">
        <v>1.46</v>
      </c>
      <c r="N520" s="26">
        <v>0.21013934741248103</v>
      </c>
      <c r="O520" s="268">
        <f t="shared" si="10"/>
        <v>1.2958485594058097E-2</v>
      </c>
      <c r="P520" s="259">
        <v>2.0532724502267999E-3</v>
      </c>
      <c r="Q520" s="259">
        <v>1.0905213143831296E-2</v>
      </c>
      <c r="R520" s="314">
        <v>0</v>
      </c>
      <c r="S520" s="89">
        <v>1.149124817403995E-3</v>
      </c>
      <c r="T520" s="89">
        <v>3.6373668216873002E-3</v>
      </c>
      <c r="U520" s="89">
        <v>3.0441400304399998E-4</v>
      </c>
      <c r="V520" s="89">
        <v>7.8675799519228005E-3</v>
      </c>
      <c r="W520" s="102">
        <v>0.35906863781249998</v>
      </c>
      <c r="X520" s="104">
        <v>80.661423674127846</v>
      </c>
      <c r="Y520" s="104">
        <v>231.90159306311756</v>
      </c>
      <c r="Z520" s="104">
        <v>25.806451612903224</v>
      </c>
      <c r="AA520" s="104">
        <v>74.193548387096769</v>
      </c>
      <c r="AB520" s="284">
        <v>108.36</v>
      </c>
      <c r="AC520" s="115">
        <v>3343</v>
      </c>
      <c r="AD520" s="115">
        <v>3158</v>
      </c>
      <c r="AE520" s="263">
        <v>16</v>
      </c>
      <c r="AF520" s="287">
        <v>0</v>
      </c>
      <c r="AG520" s="130">
        <v>7</v>
      </c>
      <c r="AI520" s="50"/>
    </row>
    <row r="521" spans="1:35" s="53" customFormat="1" ht="15" customHeight="1" x14ac:dyDescent="0.25">
      <c r="A521" s="14" t="s">
        <v>658</v>
      </c>
      <c r="B521" s="8">
        <v>354340</v>
      </c>
      <c r="C521" s="15">
        <v>0</v>
      </c>
      <c r="D521" s="59">
        <v>4</v>
      </c>
      <c r="E521" s="269">
        <v>4</v>
      </c>
      <c r="F521" s="270">
        <v>30</v>
      </c>
      <c r="G521" s="204"/>
      <c r="H521" s="4" t="s">
        <v>1552</v>
      </c>
      <c r="I521" s="1" t="s">
        <v>15</v>
      </c>
      <c r="J521" s="26">
        <v>650.37</v>
      </c>
      <c r="K521" s="26">
        <v>2.141420016489092</v>
      </c>
      <c r="L521" s="26">
        <v>3.1520902111872142</v>
      </c>
      <c r="M521" s="26">
        <v>9.75</v>
      </c>
      <c r="N521" s="26">
        <v>1.0106701946981222</v>
      </c>
      <c r="O521" s="268">
        <f t="shared" si="10"/>
        <v>4.8928011325247995</v>
      </c>
      <c r="P521" s="259">
        <v>0.19916085758980692</v>
      </c>
      <c r="Q521" s="259">
        <v>4.6936402749349924</v>
      </c>
      <c r="R521" s="314">
        <v>2.625</v>
      </c>
      <c r="S521" s="89">
        <v>4.4707603129683298</v>
      </c>
      <c r="T521" s="89">
        <v>0.25973399545082515</v>
      </c>
      <c r="U521" s="89">
        <v>9.0752561874023016E-2</v>
      </c>
      <c r="V521" s="89">
        <v>7.1554262231619981E-2</v>
      </c>
      <c r="W521" s="102">
        <v>2.6098956944444445</v>
      </c>
      <c r="X521" s="104">
        <v>125.08772819337295</v>
      </c>
      <c r="Y521" s="104">
        <v>804.13539552882617</v>
      </c>
      <c r="Z521" s="104">
        <v>13.461538461538462</v>
      </c>
      <c r="AA521" s="104">
        <v>86.538461538461547</v>
      </c>
      <c r="AB521" s="284">
        <v>730.88</v>
      </c>
      <c r="AC521" s="115">
        <v>32736</v>
      </c>
      <c r="AD521" s="115">
        <v>3144</v>
      </c>
      <c r="AE521" s="263">
        <v>43</v>
      </c>
      <c r="AF521" s="287">
        <v>4</v>
      </c>
      <c r="AG521" s="130">
        <v>72</v>
      </c>
      <c r="AI521" s="50"/>
    </row>
    <row r="522" spans="1:35" s="53" customFormat="1" ht="15" customHeight="1" x14ac:dyDescent="0.25">
      <c r="A522" s="14" t="s">
        <v>659</v>
      </c>
      <c r="B522" s="8">
        <v>354360</v>
      </c>
      <c r="C522" s="15">
        <v>0</v>
      </c>
      <c r="D522" s="59">
        <v>8</v>
      </c>
      <c r="E522" s="269">
        <v>8</v>
      </c>
      <c r="F522" s="270">
        <v>30</v>
      </c>
      <c r="G522" s="204"/>
      <c r="H522" s="4" t="s">
        <v>1553</v>
      </c>
      <c r="I522" s="1" t="s">
        <v>51</v>
      </c>
      <c r="J522" s="26">
        <v>171.58</v>
      </c>
      <c r="K522" s="26">
        <v>0.51033841514459666</v>
      </c>
      <c r="L522" s="26">
        <v>0.83055075405885337</v>
      </c>
      <c r="M522" s="26">
        <v>2.67</v>
      </c>
      <c r="N522" s="26">
        <v>0.32021233891425671</v>
      </c>
      <c r="O522" s="268">
        <f t="shared" si="10"/>
        <v>1.909908668091E-2</v>
      </c>
      <c r="P522" s="259">
        <v>5.3342463872199999E-3</v>
      </c>
      <c r="Q522" s="259">
        <v>1.376484029369E-2</v>
      </c>
      <c r="R522" s="314">
        <v>0</v>
      </c>
      <c r="S522" s="89">
        <v>1.376484029369E-2</v>
      </c>
      <c r="T522" s="89">
        <v>0</v>
      </c>
      <c r="U522" s="89">
        <v>5.3342463872199999E-3</v>
      </c>
      <c r="V522" s="89">
        <v>0</v>
      </c>
      <c r="W522" s="102">
        <v>7.4568304687499982E-3</v>
      </c>
      <c r="X522" s="104">
        <v>5.8281851031588756</v>
      </c>
      <c r="Y522" s="104">
        <v>29.140925515794379</v>
      </c>
      <c r="Z522" s="104">
        <v>16.666666666666664</v>
      </c>
      <c r="AA522" s="104">
        <v>83.333333333333343</v>
      </c>
      <c r="AB522" s="284">
        <v>2.2000000000000002</v>
      </c>
      <c r="AC522" s="115">
        <v>146</v>
      </c>
      <c r="AD522" s="115">
        <v>24</v>
      </c>
      <c r="AE522" s="263">
        <v>0</v>
      </c>
      <c r="AF522" s="287">
        <v>0</v>
      </c>
      <c r="AG522" s="130">
        <v>0</v>
      </c>
      <c r="AI522" s="50"/>
    </row>
    <row r="523" spans="1:35" s="53" customFormat="1" ht="15" customHeight="1" x14ac:dyDescent="0.25">
      <c r="A523" s="14" t="s">
        <v>660</v>
      </c>
      <c r="B523" s="8">
        <v>354370</v>
      </c>
      <c r="C523" s="15">
        <v>0</v>
      </c>
      <c r="D523" s="59">
        <v>9</v>
      </c>
      <c r="E523" s="269">
        <v>9</v>
      </c>
      <c r="F523" s="270">
        <v>30</v>
      </c>
      <c r="G523" s="204"/>
      <c r="H523" s="4" t="s">
        <v>1554</v>
      </c>
      <c r="I523" s="1" t="s">
        <v>18</v>
      </c>
      <c r="J523" s="26">
        <v>313.42</v>
      </c>
      <c r="K523" s="26">
        <v>1.0306834658802639</v>
      </c>
      <c r="L523" s="26">
        <v>1.53101524543379</v>
      </c>
      <c r="M523" s="26">
        <v>4.24</v>
      </c>
      <c r="N523" s="26">
        <v>0.50033177955352603</v>
      </c>
      <c r="O523" s="268">
        <f t="shared" si="10"/>
        <v>0.41448569005242403</v>
      </c>
      <c r="P523" s="259">
        <v>0.2413426182579681</v>
      </c>
      <c r="Q523" s="259">
        <v>0.17314307179445593</v>
      </c>
      <c r="R523" s="314">
        <v>2.8964865550481989E-2</v>
      </c>
      <c r="S523" s="89">
        <v>1.9977168949758999E-3</v>
      </c>
      <c r="T523" s="89">
        <v>5.1179604261839999E-3</v>
      </c>
      <c r="U523" s="89">
        <v>0.40737001273126411</v>
      </c>
      <c r="V523" s="89">
        <v>0</v>
      </c>
      <c r="W523" s="102">
        <v>2.2087125000000003E-2</v>
      </c>
      <c r="X523" s="104">
        <v>70.193350775317455</v>
      </c>
      <c r="Y523" s="104">
        <v>44.668495947929294</v>
      </c>
      <c r="Z523" s="104">
        <v>61.111111111111114</v>
      </c>
      <c r="AA523" s="104">
        <v>38.888888888888893</v>
      </c>
      <c r="AB523" s="284">
        <v>6.14</v>
      </c>
      <c r="AC523" s="115">
        <v>46</v>
      </c>
      <c r="AD523" s="115">
        <v>428</v>
      </c>
      <c r="AE523" s="263">
        <v>1</v>
      </c>
      <c r="AF523" s="287">
        <v>0</v>
      </c>
      <c r="AG523" s="130">
        <v>6</v>
      </c>
      <c r="AI523" s="50"/>
    </row>
    <row r="524" spans="1:35" s="53" customFormat="1" ht="15" customHeight="1" x14ac:dyDescent="0.25">
      <c r="A524" s="14" t="s">
        <v>661</v>
      </c>
      <c r="B524" s="8">
        <v>354380</v>
      </c>
      <c r="C524" s="15">
        <v>0</v>
      </c>
      <c r="D524" s="59">
        <v>20</v>
      </c>
      <c r="E524" s="269">
        <v>20</v>
      </c>
      <c r="F524" s="270">
        <v>30</v>
      </c>
      <c r="G524" s="204"/>
      <c r="H524" s="4" t="s">
        <v>1555</v>
      </c>
      <c r="I524" s="1" t="s">
        <v>3</v>
      </c>
      <c r="J524" s="26">
        <v>358.5</v>
      </c>
      <c r="K524" s="26">
        <v>0.75049766933028916</v>
      </c>
      <c r="L524" s="26">
        <v>1.070710008244546</v>
      </c>
      <c r="M524" s="26">
        <v>2.58</v>
      </c>
      <c r="N524" s="26">
        <v>0.32021233891425682</v>
      </c>
      <c r="O524" s="268">
        <f t="shared" si="10"/>
        <v>1.4816894836076702E-2</v>
      </c>
      <c r="P524" s="259">
        <v>9.4356162798450022E-3</v>
      </c>
      <c r="Q524" s="259">
        <v>5.3812785562316993E-3</v>
      </c>
      <c r="R524" s="314">
        <v>0</v>
      </c>
      <c r="S524" s="89">
        <v>5.2374429354386997E-3</v>
      </c>
      <c r="T524" s="89">
        <v>1.4383562079299999E-4</v>
      </c>
      <c r="U524" s="89">
        <v>8.9424656079780014E-3</v>
      </c>
      <c r="V524" s="89">
        <v>4.93150671867E-4</v>
      </c>
      <c r="W524" s="102">
        <v>2.0576317561785368E-2</v>
      </c>
      <c r="X524" s="104">
        <v>39.051603905160391</v>
      </c>
      <c r="Y524" s="104">
        <v>25.104602510460253</v>
      </c>
      <c r="Z524" s="104">
        <v>60.869565217391312</v>
      </c>
      <c r="AA524" s="104">
        <v>39.130434782608695</v>
      </c>
      <c r="AB524" s="284">
        <v>6.17</v>
      </c>
      <c r="AC524" s="115">
        <v>314</v>
      </c>
      <c r="AD524" s="115">
        <v>162</v>
      </c>
      <c r="AE524" s="263">
        <v>1</v>
      </c>
      <c r="AF524" s="287">
        <v>0</v>
      </c>
      <c r="AG524" s="130">
        <v>4</v>
      </c>
      <c r="AI524" s="50"/>
    </row>
    <row r="525" spans="1:35" s="53" customFormat="1" ht="15" customHeight="1" x14ac:dyDescent="0.25">
      <c r="A525" s="14" t="s">
        <v>662</v>
      </c>
      <c r="B525" s="8">
        <v>354390</v>
      </c>
      <c r="C525" s="15">
        <v>0</v>
      </c>
      <c r="D525" s="59">
        <v>5</v>
      </c>
      <c r="E525" s="269">
        <v>5</v>
      </c>
      <c r="F525" s="270">
        <v>30</v>
      </c>
      <c r="G525" s="204"/>
      <c r="H525" s="4" t="s">
        <v>1556</v>
      </c>
      <c r="I525" s="1" t="s">
        <v>9</v>
      </c>
      <c r="J525" s="26">
        <v>498.01</v>
      </c>
      <c r="K525" s="26">
        <v>1.5009953386605783</v>
      </c>
      <c r="L525" s="26">
        <v>2.3015261859462202</v>
      </c>
      <c r="M525" s="26">
        <v>6.09</v>
      </c>
      <c r="N525" s="26">
        <v>0.80053084728564183</v>
      </c>
      <c r="O525" s="268">
        <f t="shared" si="10"/>
        <v>1.1500854328021539</v>
      </c>
      <c r="P525" s="259">
        <v>1.0408544205999481</v>
      </c>
      <c r="Q525" s="259">
        <v>0.10923101220220571</v>
      </c>
      <c r="R525" s="314">
        <v>0</v>
      </c>
      <c r="S525" s="89">
        <v>0.94579121673693878</v>
      </c>
      <c r="T525" s="89">
        <v>0.1117152206795468</v>
      </c>
      <c r="U525" s="89">
        <v>9.2031050180189006E-2</v>
      </c>
      <c r="V525" s="89">
        <v>5.4794520547900001E-4</v>
      </c>
      <c r="W525" s="102">
        <v>0.66713897800925925</v>
      </c>
      <c r="X525" s="104">
        <v>108.34120512252018</v>
      </c>
      <c r="Y525" s="104">
        <v>218.72658392659733</v>
      </c>
      <c r="Z525" s="104">
        <v>33.125</v>
      </c>
      <c r="AA525" s="104">
        <v>66.875</v>
      </c>
      <c r="AB525" s="284">
        <v>175.58</v>
      </c>
      <c r="AC525" s="115">
        <v>5432</v>
      </c>
      <c r="AD525" s="115">
        <v>5103</v>
      </c>
      <c r="AE525" s="263">
        <v>26</v>
      </c>
      <c r="AF525" s="287">
        <v>2</v>
      </c>
      <c r="AG525" s="130">
        <v>28</v>
      </c>
      <c r="AI525" s="50"/>
    </row>
    <row r="526" spans="1:35" s="53" customFormat="1" ht="15" customHeight="1" x14ac:dyDescent="0.25">
      <c r="A526" s="14" t="s">
        <v>663</v>
      </c>
      <c r="B526" s="8">
        <v>354400</v>
      </c>
      <c r="C526" s="15">
        <v>0</v>
      </c>
      <c r="D526" s="59">
        <v>5</v>
      </c>
      <c r="E526" s="269">
        <v>5</v>
      </c>
      <c r="F526" s="270">
        <v>30</v>
      </c>
      <c r="G526" s="204"/>
      <c r="H526" s="4" t="s">
        <v>1557</v>
      </c>
      <c r="I526" s="1" t="s">
        <v>9</v>
      </c>
      <c r="J526" s="26">
        <v>226.94</v>
      </c>
      <c r="K526" s="26">
        <v>0.69045785578386598</v>
      </c>
      <c r="L526" s="26">
        <v>1.0607033726534754</v>
      </c>
      <c r="M526" s="26">
        <v>2.8</v>
      </c>
      <c r="N526" s="26">
        <v>0.37024551686960938</v>
      </c>
      <c r="O526" s="268">
        <f t="shared" si="10"/>
        <v>0.22795844773040577</v>
      </c>
      <c r="P526" s="259">
        <v>0.19114520595494397</v>
      </c>
      <c r="Q526" s="259">
        <v>3.6813241775461809E-2</v>
      </c>
      <c r="R526" s="314">
        <v>0</v>
      </c>
      <c r="S526" s="89">
        <v>8.2322222615443502E-2</v>
      </c>
      <c r="T526" s="89">
        <v>0.13854946717635028</v>
      </c>
      <c r="U526" s="89">
        <v>6.9726026874699998E-3</v>
      </c>
      <c r="V526" s="89">
        <v>1.14155251142E-4</v>
      </c>
      <c r="W526" s="102">
        <v>9.31103484236111E-2</v>
      </c>
      <c r="X526" s="104">
        <v>64.100493163554205</v>
      </c>
      <c r="Y526" s="104">
        <v>114.46516636348966</v>
      </c>
      <c r="Z526" s="104">
        <v>35.897435897435898</v>
      </c>
      <c r="AA526" s="104">
        <v>64.102564102564102</v>
      </c>
      <c r="AB526" s="284">
        <v>25.55</v>
      </c>
      <c r="AC526" s="115">
        <v>0</v>
      </c>
      <c r="AD526" s="115">
        <v>1724</v>
      </c>
      <c r="AE526" s="263">
        <v>1</v>
      </c>
      <c r="AF526" s="287">
        <v>0</v>
      </c>
      <c r="AG526" s="130">
        <v>15</v>
      </c>
      <c r="AI526" s="50"/>
    </row>
    <row r="527" spans="1:35" s="53" customFormat="1" ht="15" customHeight="1" x14ac:dyDescent="0.25">
      <c r="A527" s="14" t="s">
        <v>664</v>
      </c>
      <c r="B527" s="8">
        <v>354410</v>
      </c>
      <c r="C527" s="15">
        <v>0</v>
      </c>
      <c r="D527" s="59">
        <v>6</v>
      </c>
      <c r="E527" s="269">
        <v>6</v>
      </c>
      <c r="F527" s="270">
        <v>30</v>
      </c>
      <c r="G527" s="204"/>
      <c r="H527" s="4" t="s">
        <v>1558</v>
      </c>
      <c r="I527" s="1" t="s">
        <v>16</v>
      </c>
      <c r="J527" s="26">
        <v>36.67</v>
      </c>
      <c r="K527" s="26">
        <v>0.12007962709284625</v>
      </c>
      <c r="L527" s="26">
        <v>0.20013271182141046</v>
      </c>
      <c r="M527" s="26">
        <v>0.54</v>
      </c>
      <c r="N527" s="26">
        <v>8.0053084728564206E-2</v>
      </c>
      <c r="O527" s="268">
        <f t="shared" si="10"/>
        <v>0.10481107305037339</v>
      </c>
      <c r="P527" s="259">
        <v>9.8630136986299993E-2</v>
      </c>
      <c r="Q527" s="259">
        <v>6.1809360640734E-3</v>
      </c>
      <c r="R527" s="314">
        <v>0</v>
      </c>
      <c r="S527" s="89">
        <v>9.8658675799085396E-2</v>
      </c>
      <c r="T527" s="89">
        <v>6.1523972512880004E-3</v>
      </c>
      <c r="U527" s="89">
        <v>0</v>
      </c>
      <c r="V527" s="89">
        <v>0</v>
      </c>
      <c r="W527" s="102">
        <v>0.1148853165347222</v>
      </c>
      <c r="X527" s="104">
        <v>27.270248159258248</v>
      </c>
      <c r="Y527" s="104">
        <v>109.08099263703299</v>
      </c>
      <c r="Z527" s="104">
        <v>20</v>
      </c>
      <c r="AA527" s="104">
        <v>80</v>
      </c>
      <c r="AB527" s="284">
        <v>38.64</v>
      </c>
      <c r="AC527" s="115">
        <v>1237</v>
      </c>
      <c r="AD527" s="115">
        <v>1371</v>
      </c>
      <c r="AE527" s="263">
        <v>2</v>
      </c>
      <c r="AF527" s="287">
        <v>0</v>
      </c>
      <c r="AG527" s="130">
        <v>4</v>
      </c>
      <c r="AI527" s="50"/>
    </row>
    <row r="528" spans="1:35" s="53" customFormat="1" ht="15" customHeight="1" x14ac:dyDescent="0.25">
      <c r="A528" s="14" t="s">
        <v>665</v>
      </c>
      <c r="B528" s="8">
        <v>354420</v>
      </c>
      <c r="C528" s="15">
        <v>0</v>
      </c>
      <c r="D528" s="59">
        <v>15</v>
      </c>
      <c r="E528" s="269">
        <v>15</v>
      </c>
      <c r="F528" s="270">
        <v>30</v>
      </c>
      <c r="G528" s="204"/>
      <c r="H528" s="4" t="s">
        <v>1559</v>
      </c>
      <c r="I528" s="1" t="s">
        <v>17</v>
      </c>
      <c r="J528" s="26">
        <v>630.67999999999995</v>
      </c>
      <c r="K528" s="26">
        <v>1.0306834658802639</v>
      </c>
      <c r="L528" s="26">
        <v>1.5510285166159312</v>
      </c>
      <c r="M528" s="26">
        <v>4.8499999999999996</v>
      </c>
      <c r="N528" s="26">
        <v>0.52034505073566728</v>
      </c>
      <c r="O528" s="268">
        <f t="shared" si="10"/>
        <v>0.14200665931035297</v>
      </c>
      <c r="P528" s="259">
        <v>0.13209132443317498</v>
      </c>
      <c r="Q528" s="259">
        <v>9.9153348771779982E-3</v>
      </c>
      <c r="R528" s="314">
        <v>0.25486120624048708</v>
      </c>
      <c r="S528" s="89">
        <v>2.2477168971542998E-2</v>
      </c>
      <c r="T528" s="89">
        <v>1.6647640791499999E-4</v>
      </c>
      <c r="U528" s="89">
        <v>0.11936301393089499</v>
      </c>
      <c r="V528" s="89">
        <v>0</v>
      </c>
      <c r="W528" s="102">
        <v>2.5502125E-2</v>
      </c>
      <c r="X528" s="104">
        <v>26.95503266315723</v>
      </c>
      <c r="Y528" s="104">
        <v>9.5135409399378457</v>
      </c>
      <c r="Z528" s="104">
        <v>73.91304347826086</v>
      </c>
      <c r="AA528" s="104">
        <v>26.086956521739129</v>
      </c>
      <c r="AB528" s="284">
        <v>6.52</v>
      </c>
      <c r="AC528" s="115">
        <v>378</v>
      </c>
      <c r="AD528" s="115">
        <v>125</v>
      </c>
      <c r="AE528" s="263">
        <v>2</v>
      </c>
      <c r="AF528" s="287">
        <v>0</v>
      </c>
      <c r="AG528" s="130">
        <v>9</v>
      </c>
      <c r="AI528" s="50"/>
    </row>
    <row r="529" spans="1:35" s="53" customFormat="1" ht="15" customHeight="1" x14ac:dyDescent="0.25">
      <c r="A529" s="14" t="s">
        <v>666</v>
      </c>
      <c r="B529" s="8">
        <v>354350</v>
      </c>
      <c r="C529" s="15">
        <v>0</v>
      </c>
      <c r="D529" s="59">
        <v>14</v>
      </c>
      <c r="E529" s="269">
        <v>14</v>
      </c>
      <c r="F529" s="270">
        <v>30</v>
      </c>
      <c r="G529" s="204"/>
      <c r="H529" s="4" t="s">
        <v>1560</v>
      </c>
      <c r="I529" s="1" t="s">
        <v>8</v>
      </c>
      <c r="J529" s="26">
        <v>386.2</v>
      </c>
      <c r="K529" s="26">
        <v>1.4509621607052257</v>
      </c>
      <c r="L529" s="26">
        <v>1.9613005758498225</v>
      </c>
      <c r="M529" s="26">
        <v>4.3899999999999997</v>
      </c>
      <c r="N529" s="26">
        <v>0.51033841514459688</v>
      </c>
      <c r="O529" s="268">
        <f t="shared" si="10"/>
        <v>3.0372602286363005E-2</v>
      </c>
      <c r="P529" s="259">
        <v>2.8484474425950004E-2</v>
      </c>
      <c r="Q529" s="259">
        <v>1.8881278604129998E-3</v>
      </c>
      <c r="R529" s="314">
        <v>0</v>
      </c>
      <c r="S529" s="89">
        <v>1.7733332860376001E-2</v>
      </c>
      <c r="T529" s="89">
        <v>9.1232876908270005E-3</v>
      </c>
      <c r="U529" s="89">
        <v>3.5159817351600002E-3</v>
      </c>
      <c r="V529" s="89">
        <v>0</v>
      </c>
      <c r="W529" s="102">
        <v>1.1955947916666666E-2</v>
      </c>
      <c r="X529" s="104">
        <v>10.357327809425168</v>
      </c>
      <c r="Y529" s="104">
        <v>10.357327809425168</v>
      </c>
      <c r="Z529" s="104">
        <v>50</v>
      </c>
      <c r="AA529" s="104">
        <v>50</v>
      </c>
      <c r="AB529" s="284">
        <v>3.03</v>
      </c>
      <c r="AC529" s="115">
        <v>165</v>
      </c>
      <c r="AD529" s="115">
        <v>69</v>
      </c>
      <c r="AE529" s="263">
        <v>1</v>
      </c>
      <c r="AF529" s="287">
        <v>0</v>
      </c>
      <c r="AG529" s="130">
        <v>2</v>
      </c>
      <c r="AI529" s="50"/>
    </row>
    <row r="530" spans="1:35" s="53" customFormat="1" ht="15" customHeight="1" x14ac:dyDescent="0.25">
      <c r="A530" s="14" t="s">
        <v>667</v>
      </c>
      <c r="B530" s="8">
        <v>354425</v>
      </c>
      <c r="C530" s="15">
        <v>0</v>
      </c>
      <c r="D530" s="59">
        <v>22</v>
      </c>
      <c r="E530" s="269">
        <v>22</v>
      </c>
      <c r="F530" s="270">
        <v>30</v>
      </c>
      <c r="G530" s="204"/>
      <c r="H530" s="4" t="s">
        <v>1561</v>
      </c>
      <c r="I530" s="1" t="s">
        <v>5</v>
      </c>
      <c r="J530" s="26">
        <v>741.22</v>
      </c>
      <c r="K530" s="26">
        <v>2.0513602961694573</v>
      </c>
      <c r="L530" s="26">
        <v>2.841884507864028</v>
      </c>
      <c r="M530" s="26">
        <v>5.55</v>
      </c>
      <c r="N530" s="26">
        <v>0.79052421169457077</v>
      </c>
      <c r="O530" s="268">
        <f t="shared" si="10"/>
        <v>0.11422572338815472</v>
      </c>
      <c r="P530" s="259">
        <v>2.7415525416080002E-3</v>
      </c>
      <c r="Q530" s="259">
        <v>0.11148417084654672</v>
      </c>
      <c r="R530" s="314">
        <v>4.1669774226281077E-2</v>
      </c>
      <c r="S530" s="89">
        <v>6.208006131956869E-2</v>
      </c>
      <c r="T530" s="89">
        <v>5.6621004566199994E-4</v>
      </c>
      <c r="U530" s="89">
        <v>5.0072602707855997E-2</v>
      </c>
      <c r="V530" s="89">
        <v>1.5068493150680001E-3</v>
      </c>
      <c r="W530" s="102">
        <v>4.6485175118055548E-2</v>
      </c>
      <c r="X530" s="104">
        <v>4.0473813442702573</v>
      </c>
      <c r="Y530" s="104">
        <v>159.19699954129678</v>
      </c>
      <c r="Z530" s="104">
        <v>2.4793388429752068</v>
      </c>
      <c r="AA530" s="104">
        <v>97.52066115702479</v>
      </c>
      <c r="AB530" s="284">
        <v>10.41</v>
      </c>
      <c r="AC530" s="115">
        <v>670</v>
      </c>
      <c r="AD530" s="115">
        <v>133</v>
      </c>
      <c r="AE530" s="263">
        <v>0</v>
      </c>
      <c r="AF530" s="287">
        <v>1</v>
      </c>
      <c r="AG530" s="130">
        <v>2</v>
      </c>
      <c r="AI530" s="50"/>
    </row>
    <row r="531" spans="1:35" s="53" customFormat="1" ht="15" customHeight="1" x14ac:dyDescent="0.25">
      <c r="A531" s="14" t="s">
        <v>668</v>
      </c>
      <c r="B531" s="8">
        <v>354430</v>
      </c>
      <c r="C531" s="15">
        <v>0</v>
      </c>
      <c r="D531" s="59">
        <v>2</v>
      </c>
      <c r="E531" s="269">
        <v>2</v>
      </c>
      <c r="F531" s="270">
        <v>30</v>
      </c>
      <c r="G531" s="204"/>
      <c r="H531" s="4" t="s">
        <v>1562</v>
      </c>
      <c r="I531" s="1" t="s">
        <v>6</v>
      </c>
      <c r="J531" s="26">
        <v>130.19</v>
      </c>
      <c r="K531" s="26">
        <v>0.64042467782851342</v>
      </c>
      <c r="L531" s="26">
        <v>0.84055738964992388</v>
      </c>
      <c r="M531" s="26">
        <v>1.94</v>
      </c>
      <c r="N531" s="26">
        <v>0.20013271182141046</v>
      </c>
      <c r="O531" s="268">
        <f t="shared" si="10"/>
        <v>0.51243107823641898</v>
      </c>
      <c r="P531" s="259">
        <v>0.47304751659253302</v>
      </c>
      <c r="Q531" s="259">
        <v>3.9383561643885998E-2</v>
      </c>
      <c r="R531" s="314">
        <v>0.23589041095890415</v>
      </c>
      <c r="S531" s="89">
        <v>3.8212054795649E-2</v>
      </c>
      <c r="T531" s="89">
        <v>1.198630136986E-3</v>
      </c>
      <c r="U531" s="89">
        <v>0.47006148914193396</v>
      </c>
      <c r="V531" s="89">
        <v>2.95890416185E-3</v>
      </c>
      <c r="W531" s="102">
        <v>2.4591943749999998E-2</v>
      </c>
      <c r="X531" s="104">
        <v>153.62162992549352</v>
      </c>
      <c r="Y531" s="104">
        <v>61.448651970197403</v>
      </c>
      <c r="Z531" s="104">
        <v>71.428571428571431</v>
      </c>
      <c r="AA531" s="104">
        <v>28.571428571428569</v>
      </c>
      <c r="AB531" s="284">
        <v>6.88</v>
      </c>
      <c r="AC531" s="115">
        <v>377</v>
      </c>
      <c r="AD531" s="115">
        <v>153</v>
      </c>
      <c r="AE531" s="263">
        <v>3</v>
      </c>
      <c r="AF531" s="287">
        <v>0</v>
      </c>
      <c r="AG531" s="130">
        <v>1</v>
      </c>
      <c r="AI531" s="50"/>
    </row>
    <row r="532" spans="1:35" s="53" customFormat="1" ht="15" customHeight="1" x14ac:dyDescent="0.25">
      <c r="A532" s="14" t="s">
        <v>669</v>
      </c>
      <c r="B532" s="8">
        <v>354440</v>
      </c>
      <c r="C532" s="15">
        <v>0</v>
      </c>
      <c r="D532" s="59">
        <v>19</v>
      </c>
      <c r="E532" s="269">
        <v>19</v>
      </c>
      <c r="F532" s="270">
        <v>30</v>
      </c>
      <c r="G532" s="204"/>
      <c r="H532" s="4" t="s">
        <v>1563</v>
      </c>
      <c r="I532" s="1" t="s">
        <v>2</v>
      </c>
      <c r="J532" s="26">
        <v>236.91</v>
      </c>
      <c r="K532" s="26">
        <v>0.4703118727803145</v>
      </c>
      <c r="L532" s="26">
        <v>0.66043794901065445</v>
      </c>
      <c r="M532" s="26">
        <v>1.74</v>
      </c>
      <c r="N532" s="26">
        <v>0.19012607623033995</v>
      </c>
      <c r="O532" s="268">
        <f t="shared" si="10"/>
        <v>0</v>
      </c>
      <c r="P532" s="259">
        <v>0</v>
      </c>
      <c r="Q532" s="259">
        <v>0</v>
      </c>
      <c r="R532" s="314">
        <v>0</v>
      </c>
      <c r="S532" s="89">
        <v>0</v>
      </c>
      <c r="T532" s="89">
        <v>0</v>
      </c>
      <c r="U532" s="89">
        <v>0</v>
      </c>
      <c r="V532" s="89">
        <v>0</v>
      </c>
      <c r="W532" s="102">
        <v>6.1521669270833334E-3</v>
      </c>
      <c r="X532" s="104">
        <v>0</v>
      </c>
      <c r="Y532" s="104">
        <v>0</v>
      </c>
      <c r="Z532" s="104">
        <v>0</v>
      </c>
      <c r="AA532" s="104">
        <v>0</v>
      </c>
      <c r="AB532" s="284">
        <v>1.2</v>
      </c>
      <c r="AC532" s="115">
        <v>75</v>
      </c>
      <c r="AD532" s="115">
        <v>17</v>
      </c>
      <c r="AE532" s="263">
        <v>0</v>
      </c>
      <c r="AF532" s="287">
        <v>0</v>
      </c>
      <c r="AG532" s="130">
        <v>0</v>
      </c>
      <c r="AI532" s="50"/>
    </row>
    <row r="533" spans="1:35" s="53" customFormat="1" ht="15" customHeight="1" x14ac:dyDescent="0.25">
      <c r="A533" s="14" t="s">
        <v>670</v>
      </c>
      <c r="B533" s="8">
        <v>354450</v>
      </c>
      <c r="C533" s="15">
        <v>0</v>
      </c>
      <c r="D533" s="59">
        <v>18</v>
      </c>
      <c r="E533" s="269">
        <v>18</v>
      </c>
      <c r="F533" s="270">
        <v>30</v>
      </c>
      <c r="G533" s="204"/>
      <c r="H533" s="4" t="s">
        <v>1564</v>
      </c>
      <c r="I533" s="1" t="s">
        <v>1</v>
      </c>
      <c r="J533" s="26">
        <v>234.38</v>
      </c>
      <c r="K533" s="26">
        <v>0.43028533041603245</v>
      </c>
      <c r="L533" s="26">
        <v>0.57037822869101984</v>
      </c>
      <c r="M533" s="26">
        <v>1.81</v>
      </c>
      <c r="N533" s="26">
        <v>0.14009289827498739</v>
      </c>
      <c r="O533" s="268">
        <f t="shared" si="10"/>
        <v>1.0658675731589999E-3</v>
      </c>
      <c r="P533" s="259">
        <v>0</v>
      </c>
      <c r="Q533" s="259">
        <v>1.0658675731589999E-3</v>
      </c>
      <c r="R533" s="314">
        <v>0.14202365550481988</v>
      </c>
      <c r="S533" s="89">
        <v>1.0658675731589999E-3</v>
      </c>
      <c r="T533" s="89">
        <v>0</v>
      </c>
      <c r="U533" s="89">
        <v>0</v>
      </c>
      <c r="V533" s="89">
        <v>0</v>
      </c>
      <c r="W533" s="102">
        <v>7.3461499999999983E-3</v>
      </c>
      <c r="X533" s="104">
        <v>0</v>
      </c>
      <c r="Y533" s="104">
        <v>8.5331512927724198</v>
      </c>
      <c r="Z533" s="104">
        <v>0</v>
      </c>
      <c r="AA533" s="104">
        <v>100</v>
      </c>
      <c r="AB533" s="284">
        <v>1.76</v>
      </c>
      <c r="AC533" s="115">
        <v>87</v>
      </c>
      <c r="AD533" s="115">
        <v>49</v>
      </c>
      <c r="AE533" s="263">
        <v>0</v>
      </c>
      <c r="AF533" s="287">
        <v>0</v>
      </c>
      <c r="AG533" s="130">
        <v>6</v>
      </c>
      <c r="AI533" s="50"/>
    </row>
    <row r="534" spans="1:35" s="53" customFormat="1" ht="15" customHeight="1" x14ac:dyDescent="0.25">
      <c r="A534" s="14" t="s">
        <v>671</v>
      </c>
      <c r="B534" s="8">
        <v>354460</v>
      </c>
      <c r="C534" s="15">
        <v>0</v>
      </c>
      <c r="D534" s="59">
        <v>16</v>
      </c>
      <c r="E534" s="269">
        <v>16</v>
      </c>
      <c r="F534" s="270">
        <v>30</v>
      </c>
      <c r="G534" s="204"/>
      <c r="H534" s="4" t="s">
        <v>1565</v>
      </c>
      <c r="I534" s="1" t="s">
        <v>0</v>
      </c>
      <c r="J534" s="26">
        <v>311.66000000000003</v>
      </c>
      <c r="K534" s="26">
        <v>0.74049103373921865</v>
      </c>
      <c r="L534" s="26">
        <v>0.95063038115169962</v>
      </c>
      <c r="M534" s="26">
        <v>2.34</v>
      </c>
      <c r="N534" s="26">
        <v>0.21013934741248097</v>
      </c>
      <c r="O534" s="268">
        <f t="shared" si="10"/>
        <v>9.2453273765941008E-2</v>
      </c>
      <c r="P534" s="259">
        <v>6.5058981792420006E-2</v>
      </c>
      <c r="Q534" s="259">
        <v>2.7394291973521005E-2</v>
      </c>
      <c r="R534" s="314">
        <v>0</v>
      </c>
      <c r="S534" s="89">
        <v>2.6435387863932003E-2</v>
      </c>
      <c r="T534" s="89">
        <v>3.2915526321900001E-3</v>
      </c>
      <c r="U534" s="89">
        <v>6.2726333269818996E-2</v>
      </c>
      <c r="V534" s="89">
        <v>0</v>
      </c>
      <c r="W534" s="102">
        <v>1.21624203125E-2</v>
      </c>
      <c r="X534" s="104">
        <v>9.6258743502534792</v>
      </c>
      <c r="Y534" s="104">
        <v>32.086247834178266</v>
      </c>
      <c r="Z534" s="104">
        <v>23.076923076923077</v>
      </c>
      <c r="AA534" s="104">
        <v>76.923076923076934</v>
      </c>
      <c r="AB534" s="284">
        <v>3.38</v>
      </c>
      <c r="AC534" s="115">
        <v>232</v>
      </c>
      <c r="AD534" s="115">
        <v>29</v>
      </c>
      <c r="AE534" s="263">
        <v>2</v>
      </c>
      <c r="AF534" s="287">
        <v>0</v>
      </c>
      <c r="AG534" s="130">
        <v>1</v>
      </c>
      <c r="AI534" s="50"/>
    </row>
    <row r="535" spans="1:35" s="53" customFormat="1" ht="15" customHeight="1" x14ac:dyDescent="0.25">
      <c r="A535" s="14" t="s">
        <v>672</v>
      </c>
      <c r="B535" s="8">
        <v>354470</v>
      </c>
      <c r="C535" s="15">
        <v>0</v>
      </c>
      <c r="D535" s="59">
        <v>21</v>
      </c>
      <c r="E535" s="269">
        <v>21</v>
      </c>
      <c r="F535" s="270">
        <v>30</v>
      </c>
      <c r="G535" s="204"/>
      <c r="H535" s="4" t="s">
        <v>1566</v>
      </c>
      <c r="I535" s="1" t="s">
        <v>4</v>
      </c>
      <c r="J535" s="26">
        <v>148.93</v>
      </c>
      <c r="K535" s="26">
        <v>0.42027869482496194</v>
      </c>
      <c r="L535" s="26">
        <v>0.55036495750887882</v>
      </c>
      <c r="M535" s="26">
        <v>1.19</v>
      </c>
      <c r="N535" s="26">
        <v>0.13008626268391688</v>
      </c>
      <c r="O535" s="268">
        <f t="shared" si="10"/>
        <v>5.0388127892032003E-3</v>
      </c>
      <c r="P535" s="259">
        <v>0</v>
      </c>
      <c r="Q535" s="259">
        <v>5.0388127892032003E-3</v>
      </c>
      <c r="R535" s="314">
        <v>0</v>
      </c>
      <c r="S535" s="89">
        <v>3.8059360768699997E-3</v>
      </c>
      <c r="T535" s="89">
        <v>0</v>
      </c>
      <c r="U535" s="89">
        <v>1.2328767123332E-3</v>
      </c>
      <c r="V535" s="89">
        <v>0</v>
      </c>
      <c r="W535" s="102">
        <v>4.902751041666667E-3</v>
      </c>
      <c r="X535" s="104">
        <v>0</v>
      </c>
      <c r="Y535" s="104">
        <v>33.572819445377021</v>
      </c>
      <c r="Z535" s="104">
        <v>0</v>
      </c>
      <c r="AA535" s="104">
        <v>100</v>
      </c>
      <c r="AB535" s="284">
        <v>1.31</v>
      </c>
      <c r="AC535" s="115">
        <v>93</v>
      </c>
      <c r="AD535" s="115">
        <v>8</v>
      </c>
      <c r="AE535" s="263">
        <v>1</v>
      </c>
      <c r="AF535" s="287">
        <v>0</v>
      </c>
      <c r="AG535" s="130">
        <v>0</v>
      </c>
      <c r="AI535" s="50"/>
    </row>
    <row r="536" spans="1:35" s="53" customFormat="1" ht="15" customHeight="1" x14ac:dyDescent="0.25">
      <c r="A536" s="14" t="s">
        <v>673</v>
      </c>
      <c r="B536" s="8">
        <v>354480</v>
      </c>
      <c r="C536" s="15">
        <v>0</v>
      </c>
      <c r="D536" s="59">
        <v>16</v>
      </c>
      <c r="E536" s="269">
        <v>16</v>
      </c>
      <c r="F536" s="270">
        <v>30</v>
      </c>
      <c r="G536" s="204"/>
      <c r="H536" s="4" t="s">
        <v>1567</v>
      </c>
      <c r="I536" s="1" t="s">
        <v>0</v>
      </c>
      <c r="J536" s="26">
        <v>308.66000000000003</v>
      </c>
      <c r="K536" s="26">
        <v>0.72047776255707763</v>
      </c>
      <c r="L536" s="26">
        <v>0.92061047437848809</v>
      </c>
      <c r="M536" s="26">
        <v>2.27</v>
      </c>
      <c r="N536" s="26">
        <v>0.20013271182141046</v>
      </c>
      <c r="O536" s="268">
        <f t="shared" si="10"/>
        <v>4.0839041446992005E-2</v>
      </c>
      <c r="P536" s="259">
        <v>2.0527397399633E-2</v>
      </c>
      <c r="Q536" s="259">
        <v>2.0311644047359002E-2</v>
      </c>
      <c r="R536" s="314">
        <v>0</v>
      </c>
      <c r="S536" s="89">
        <v>1.9855023042792002E-2</v>
      </c>
      <c r="T536" s="89">
        <v>9.7968037923270006E-3</v>
      </c>
      <c r="U536" s="89">
        <v>1.1187214611873001E-2</v>
      </c>
      <c r="V536" s="89">
        <v>0</v>
      </c>
      <c r="W536" s="102">
        <v>1.48608640625E-2</v>
      </c>
      <c r="X536" s="104">
        <v>16.199053975247843</v>
      </c>
      <c r="Y536" s="104">
        <v>42.117540335644392</v>
      </c>
      <c r="Z536" s="104">
        <v>27.777777777777779</v>
      </c>
      <c r="AA536" s="104">
        <v>72.222222222222214</v>
      </c>
      <c r="AB536" s="284">
        <v>3.78</v>
      </c>
      <c r="AC536" s="115">
        <v>220</v>
      </c>
      <c r="AD536" s="115">
        <v>72</v>
      </c>
      <c r="AE536" s="263">
        <v>1</v>
      </c>
      <c r="AF536" s="287">
        <v>0</v>
      </c>
      <c r="AG536" s="130">
        <v>1</v>
      </c>
      <c r="AI536" s="50"/>
    </row>
    <row r="537" spans="1:35" s="53" customFormat="1" ht="15" customHeight="1" x14ac:dyDescent="0.25">
      <c r="A537" s="14" t="s">
        <v>674</v>
      </c>
      <c r="B537" s="8">
        <v>354490</v>
      </c>
      <c r="C537" s="15">
        <v>0</v>
      </c>
      <c r="D537" s="59">
        <v>4</v>
      </c>
      <c r="E537" s="269">
        <v>4</v>
      </c>
      <c r="F537" s="270">
        <v>30</v>
      </c>
      <c r="G537" s="204"/>
      <c r="H537" s="4" t="s">
        <v>1568</v>
      </c>
      <c r="I537" s="1" t="s">
        <v>15</v>
      </c>
      <c r="J537" s="26">
        <v>303.75</v>
      </c>
      <c r="K537" s="26">
        <v>1.0206768302891933</v>
      </c>
      <c r="L537" s="26">
        <v>1.4909887030695079</v>
      </c>
      <c r="M537" s="26">
        <v>4.72</v>
      </c>
      <c r="N537" s="26">
        <v>0.47031187278031461</v>
      </c>
      <c r="O537" s="268">
        <f t="shared" si="10"/>
        <v>4.8408675777861704E-2</v>
      </c>
      <c r="P537" s="259">
        <v>3.8287671232880002E-2</v>
      </c>
      <c r="Q537" s="259">
        <v>1.0121004544981702E-2</v>
      </c>
      <c r="R537" s="314">
        <v>0</v>
      </c>
      <c r="S537" s="89">
        <v>4.0136986306876996E-3</v>
      </c>
      <c r="T537" s="89">
        <v>5.4794520547900001E-4</v>
      </c>
      <c r="U537" s="89">
        <v>4.3847031941695008E-2</v>
      </c>
      <c r="V537" s="89">
        <v>0</v>
      </c>
      <c r="W537" s="102">
        <v>3.3090323640046299E-2</v>
      </c>
      <c r="X537" s="104">
        <v>24.639439206363665</v>
      </c>
      <c r="Y537" s="104">
        <v>45.758958526103946</v>
      </c>
      <c r="Z537" s="104">
        <v>35</v>
      </c>
      <c r="AA537" s="104">
        <v>65</v>
      </c>
      <c r="AB537" s="284">
        <v>7.25</v>
      </c>
      <c r="AC537" s="115">
        <v>451</v>
      </c>
      <c r="AD537" s="115">
        <v>108</v>
      </c>
      <c r="AE537" s="263">
        <v>0</v>
      </c>
      <c r="AF537" s="287">
        <v>0</v>
      </c>
      <c r="AG537" s="130">
        <v>2</v>
      </c>
      <c r="AI537" s="50"/>
    </row>
    <row r="538" spans="1:35" s="53" customFormat="1" ht="15" customHeight="1" x14ac:dyDescent="0.25">
      <c r="A538" s="14" t="s">
        <v>675</v>
      </c>
      <c r="B538" s="8">
        <v>354500</v>
      </c>
      <c r="C538" s="15">
        <v>0</v>
      </c>
      <c r="D538" s="59">
        <v>6</v>
      </c>
      <c r="E538" s="269">
        <v>6</v>
      </c>
      <c r="F538" s="270">
        <v>30</v>
      </c>
      <c r="G538" s="204"/>
      <c r="H538" s="4" t="s">
        <v>1569</v>
      </c>
      <c r="I538" s="1" t="s">
        <v>16</v>
      </c>
      <c r="J538" s="26">
        <v>425.84</v>
      </c>
      <c r="K538" s="26">
        <v>1.4509621607052257</v>
      </c>
      <c r="L538" s="26">
        <v>2.3115328215372908</v>
      </c>
      <c r="M538" s="26">
        <v>6.19</v>
      </c>
      <c r="N538" s="26">
        <v>0.86057066083206513</v>
      </c>
      <c r="O538" s="268">
        <f t="shared" si="10"/>
        <v>6.0830447740609903E-2</v>
      </c>
      <c r="P538" s="259">
        <v>5.3188990362385301E-2</v>
      </c>
      <c r="Q538" s="259">
        <v>7.6414573782246E-3</v>
      </c>
      <c r="R538" s="314">
        <v>0</v>
      </c>
      <c r="S538" s="89">
        <v>4.5673515981710801E-2</v>
      </c>
      <c r="T538" s="89">
        <v>0</v>
      </c>
      <c r="U538" s="89">
        <v>1.5156931758899098E-2</v>
      </c>
      <c r="V538" s="89">
        <v>0</v>
      </c>
      <c r="W538" s="102">
        <v>3.089257905555556E-2</v>
      </c>
      <c r="X538" s="104">
        <v>43.061732840875528</v>
      </c>
      <c r="Y538" s="104">
        <v>16.746229438118259</v>
      </c>
      <c r="Z538" s="104">
        <v>72</v>
      </c>
      <c r="AA538" s="104">
        <v>28.000000000000004</v>
      </c>
      <c r="AB538" s="284">
        <v>7.44</v>
      </c>
      <c r="AC538" s="115">
        <v>445</v>
      </c>
      <c r="AD538" s="115">
        <v>129</v>
      </c>
      <c r="AE538" s="263">
        <v>1</v>
      </c>
      <c r="AF538" s="287">
        <v>0</v>
      </c>
      <c r="AG538" s="130">
        <v>15</v>
      </c>
      <c r="AI538" s="50"/>
    </row>
    <row r="539" spans="1:35" s="53" customFormat="1" ht="15" customHeight="1" x14ac:dyDescent="0.25">
      <c r="A539" s="14" t="s">
        <v>676</v>
      </c>
      <c r="B539" s="8">
        <v>354510</v>
      </c>
      <c r="C539" s="15">
        <v>0</v>
      </c>
      <c r="D539" s="59">
        <v>20</v>
      </c>
      <c r="E539" s="269">
        <v>20</v>
      </c>
      <c r="F539" s="270">
        <v>30</v>
      </c>
      <c r="G539" s="204"/>
      <c r="H539" s="4" t="s">
        <v>1570</v>
      </c>
      <c r="I539" s="1" t="s">
        <v>3</v>
      </c>
      <c r="J539" s="26">
        <v>172.75</v>
      </c>
      <c r="K539" s="26">
        <v>0.37024551686960933</v>
      </c>
      <c r="L539" s="26">
        <v>0.53035168632673768</v>
      </c>
      <c r="M539" s="26">
        <v>1.28</v>
      </c>
      <c r="N539" s="26">
        <v>0.16010616945712836</v>
      </c>
      <c r="O539" s="268">
        <f t="shared" si="10"/>
        <v>5.6698630171849999E-2</v>
      </c>
      <c r="P539" s="259">
        <v>4.2808219178100002E-2</v>
      </c>
      <c r="Q539" s="259">
        <v>1.389041099375E-2</v>
      </c>
      <c r="R539" s="314">
        <v>0</v>
      </c>
      <c r="S539" s="89">
        <v>1.389041099375E-2</v>
      </c>
      <c r="T539" s="89">
        <v>0</v>
      </c>
      <c r="U539" s="89">
        <v>4.2808219178100002E-2</v>
      </c>
      <c r="V539" s="89">
        <v>0</v>
      </c>
      <c r="W539" s="102">
        <v>1.14506953125E-2</v>
      </c>
      <c r="X539" s="104">
        <v>5.7887120115774247</v>
      </c>
      <c r="Y539" s="104">
        <v>23.154848046309699</v>
      </c>
      <c r="Z539" s="104">
        <v>20</v>
      </c>
      <c r="AA539" s="104">
        <v>80</v>
      </c>
      <c r="AB539" s="284">
        <v>3.23</v>
      </c>
      <c r="AC539" s="115">
        <v>218</v>
      </c>
      <c r="AD539" s="115">
        <v>32</v>
      </c>
      <c r="AE539" s="263">
        <v>1</v>
      </c>
      <c r="AF539" s="287">
        <v>0</v>
      </c>
      <c r="AG539" s="130">
        <v>1</v>
      </c>
      <c r="AI539" s="50"/>
    </row>
    <row r="540" spans="1:35" s="53" customFormat="1" ht="15" customHeight="1" x14ac:dyDescent="0.25">
      <c r="A540" s="14" t="s">
        <v>677</v>
      </c>
      <c r="B540" s="8">
        <v>354515</v>
      </c>
      <c r="C540" s="15">
        <v>0</v>
      </c>
      <c r="D540" s="59">
        <v>5</v>
      </c>
      <c r="E540" s="269">
        <v>5</v>
      </c>
      <c r="F540" s="270">
        <v>30</v>
      </c>
      <c r="G540" s="204"/>
      <c r="H540" s="4" t="s">
        <v>1571</v>
      </c>
      <c r="I540" s="1" t="s">
        <v>9</v>
      </c>
      <c r="J540" s="26">
        <v>101.4</v>
      </c>
      <c r="K540" s="26">
        <v>0.21013934741248097</v>
      </c>
      <c r="L540" s="26">
        <v>0.36023888127853881</v>
      </c>
      <c r="M540" s="26">
        <v>0.98</v>
      </c>
      <c r="N540" s="26">
        <v>0.15009953386605784</v>
      </c>
      <c r="O540" s="268">
        <f t="shared" si="10"/>
        <v>3.1599467048609296E-2</v>
      </c>
      <c r="P540" s="259">
        <v>3.0315981506641398E-2</v>
      </c>
      <c r="Q540" s="259">
        <v>1.2834855419679E-3</v>
      </c>
      <c r="R540" s="314">
        <v>0</v>
      </c>
      <c r="S540" s="89">
        <v>2.0099771466423597E-2</v>
      </c>
      <c r="T540" s="89">
        <v>9.5129375951300002E-5</v>
      </c>
      <c r="U540" s="89">
        <v>1.10273972603E-2</v>
      </c>
      <c r="V540" s="89">
        <v>3.7716894593440003E-4</v>
      </c>
      <c r="W540" s="102">
        <v>1.9322916666666665E-2</v>
      </c>
      <c r="X540" s="104">
        <v>279.57286857139667</v>
      </c>
      <c r="Y540" s="104">
        <v>174.73304285712291</v>
      </c>
      <c r="Z540" s="104">
        <v>61.53846153846154</v>
      </c>
      <c r="AA540" s="104">
        <v>38.461538461538467</v>
      </c>
      <c r="AB540" s="284">
        <v>4.57</v>
      </c>
      <c r="AC540" s="115">
        <v>313</v>
      </c>
      <c r="AD540" s="115">
        <v>39</v>
      </c>
      <c r="AE540" s="263">
        <v>3</v>
      </c>
      <c r="AF540" s="287">
        <v>0</v>
      </c>
      <c r="AG540" s="130">
        <v>6</v>
      </c>
      <c r="AI540" s="50"/>
    </row>
    <row r="541" spans="1:35" s="53" customFormat="1" ht="15" customHeight="1" x14ac:dyDescent="0.25">
      <c r="A541" s="14" t="s">
        <v>678</v>
      </c>
      <c r="B541" s="8">
        <v>354520</v>
      </c>
      <c r="C541" s="15">
        <v>0</v>
      </c>
      <c r="D541" s="59">
        <v>5</v>
      </c>
      <c r="E541" s="269">
        <v>5</v>
      </c>
      <c r="F541" s="270">
        <v>30</v>
      </c>
      <c r="G541" s="204"/>
      <c r="H541" s="4" t="s">
        <v>1572</v>
      </c>
      <c r="I541" s="1" t="s">
        <v>9</v>
      </c>
      <c r="J541" s="26">
        <v>134.26</v>
      </c>
      <c r="K541" s="26">
        <v>0.32021233891425671</v>
      </c>
      <c r="L541" s="26">
        <v>0.51033841514459666</v>
      </c>
      <c r="M541" s="26">
        <v>1.4</v>
      </c>
      <c r="N541" s="26">
        <v>0.19012607623033995</v>
      </c>
      <c r="O541" s="268">
        <f t="shared" si="10"/>
        <v>0.8129046568092233</v>
      </c>
      <c r="P541" s="259">
        <v>0.78868541775166501</v>
      </c>
      <c r="Q541" s="259">
        <v>2.4219239057558302E-2</v>
      </c>
      <c r="R541" s="314">
        <v>0</v>
      </c>
      <c r="S541" s="89">
        <v>0.47170764757673478</v>
      </c>
      <c r="T541" s="89">
        <v>0.34098879005477345</v>
      </c>
      <c r="U541" s="89">
        <v>2.0821917771500002E-4</v>
      </c>
      <c r="V541" s="89">
        <v>0</v>
      </c>
      <c r="W541" s="102">
        <v>0.37799045725000002</v>
      </c>
      <c r="X541" s="104">
        <v>241.76542319270581</v>
      </c>
      <c r="Y541" s="104">
        <v>688.10158908693199</v>
      </c>
      <c r="Z541" s="104">
        <v>26</v>
      </c>
      <c r="AA541" s="104">
        <v>74</v>
      </c>
      <c r="AB541" s="284">
        <v>102.03</v>
      </c>
      <c r="AC541" s="115">
        <v>4492</v>
      </c>
      <c r="AD541" s="115">
        <v>1630</v>
      </c>
      <c r="AE541" s="263">
        <v>14</v>
      </c>
      <c r="AF541" s="287">
        <v>0</v>
      </c>
      <c r="AG541" s="130">
        <v>19</v>
      </c>
      <c r="AI541" s="50"/>
    </row>
    <row r="542" spans="1:35" s="53" customFormat="1" ht="15" customHeight="1" x14ac:dyDescent="0.25">
      <c r="A542" s="14" t="s">
        <v>679</v>
      </c>
      <c r="B542" s="8">
        <v>354530</v>
      </c>
      <c r="C542" s="15">
        <v>0</v>
      </c>
      <c r="D542" s="59">
        <v>10</v>
      </c>
      <c r="E542" s="269">
        <v>10</v>
      </c>
      <c r="F542" s="270">
        <v>30</v>
      </c>
      <c r="G542" s="204"/>
      <c r="H542" s="4" t="s">
        <v>1573</v>
      </c>
      <c r="I542" s="1" t="s">
        <v>54</v>
      </c>
      <c r="J542" s="26">
        <v>280.31</v>
      </c>
      <c r="K542" s="26">
        <v>0.52034505073566717</v>
      </c>
      <c r="L542" s="26">
        <v>0.90059720319634706</v>
      </c>
      <c r="M542" s="26">
        <v>2.5099999999999998</v>
      </c>
      <c r="N542" s="26">
        <v>0.38025215246067989</v>
      </c>
      <c r="O542" s="268">
        <f t="shared" si="10"/>
        <v>0.3257038362476023</v>
      </c>
      <c r="P542" s="259">
        <v>0.32002267194482609</v>
      </c>
      <c r="Q542" s="259">
        <v>5.6811643027762006E-3</v>
      </c>
      <c r="R542" s="314">
        <v>0</v>
      </c>
      <c r="S542" s="89">
        <v>0.15729736763543301</v>
      </c>
      <c r="T542" s="89">
        <v>5.2645738267749195E-2</v>
      </c>
      <c r="U542" s="89">
        <v>0.11576073034442</v>
      </c>
      <c r="V542" s="89">
        <v>0</v>
      </c>
      <c r="W542" s="102">
        <v>0.1188764145902778</v>
      </c>
      <c r="X542" s="104">
        <v>74.91705611644251</v>
      </c>
      <c r="Y542" s="104">
        <v>32.107309764189644</v>
      </c>
      <c r="Z542" s="104">
        <v>70</v>
      </c>
      <c r="AA542" s="104">
        <v>30</v>
      </c>
      <c r="AB542" s="284">
        <v>27.33</v>
      </c>
      <c r="AC542" s="115">
        <v>1543</v>
      </c>
      <c r="AD542" s="115">
        <v>301</v>
      </c>
      <c r="AE542" s="263">
        <v>5</v>
      </c>
      <c r="AF542" s="287">
        <v>0</v>
      </c>
      <c r="AG542" s="130">
        <v>35</v>
      </c>
      <c r="AI542" s="50"/>
    </row>
    <row r="543" spans="1:35" s="53" customFormat="1" ht="15" customHeight="1" x14ac:dyDescent="0.25">
      <c r="A543" s="14" t="s">
        <v>680</v>
      </c>
      <c r="B543" s="8">
        <v>354540</v>
      </c>
      <c r="C543" s="15">
        <v>0</v>
      </c>
      <c r="D543" s="59">
        <v>17</v>
      </c>
      <c r="E543" s="269">
        <v>17</v>
      </c>
      <c r="F543" s="270">
        <v>30</v>
      </c>
      <c r="G543" s="204"/>
      <c r="H543" s="4" t="s">
        <v>1574</v>
      </c>
      <c r="I543" s="1" t="s">
        <v>7</v>
      </c>
      <c r="J543" s="26">
        <v>189.07</v>
      </c>
      <c r="K543" s="26">
        <v>0.74049103373921865</v>
      </c>
      <c r="L543" s="26">
        <v>0.9306171099695586</v>
      </c>
      <c r="M543" s="26">
        <v>1.77</v>
      </c>
      <c r="N543" s="26">
        <v>0.19012607623033995</v>
      </c>
      <c r="O543" s="268">
        <f t="shared" si="10"/>
        <v>8.5153385863413034E-2</v>
      </c>
      <c r="P543" s="259">
        <v>8.3595737474650031E-2</v>
      </c>
      <c r="Q543" s="259">
        <v>1.5576483887630001E-3</v>
      </c>
      <c r="R543" s="314">
        <v>0.29679775494672755</v>
      </c>
      <c r="S543" s="89">
        <v>8.72716881914E-4</v>
      </c>
      <c r="T543" s="89">
        <v>3.4246575342499999E-3</v>
      </c>
      <c r="U543" s="89">
        <v>8.0856011447249021E-2</v>
      </c>
      <c r="V543" s="89">
        <v>0</v>
      </c>
      <c r="W543" s="102">
        <v>2.2428463541666669E-2</v>
      </c>
      <c r="X543" s="104">
        <v>63.468556619241554</v>
      </c>
      <c r="Y543" s="104">
        <v>21.156185539747185</v>
      </c>
      <c r="Z543" s="104">
        <v>75</v>
      </c>
      <c r="AA543" s="104">
        <v>25</v>
      </c>
      <c r="AB543" s="284">
        <v>5.83</v>
      </c>
      <c r="AC543" s="115">
        <v>189</v>
      </c>
      <c r="AD543" s="115">
        <v>261</v>
      </c>
      <c r="AE543" s="263">
        <v>0</v>
      </c>
      <c r="AF543" s="287">
        <v>0</v>
      </c>
      <c r="AG543" s="130">
        <v>2</v>
      </c>
      <c r="AI543" s="50"/>
    </row>
    <row r="544" spans="1:35" s="53" customFormat="1" ht="15" customHeight="1" x14ac:dyDescent="0.25">
      <c r="A544" s="14" t="s">
        <v>681</v>
      </c>
      <c r="B544" s="8">
        <v>354550</v>
      </c>
      <c r="C544" s="15">
        <v>0</v>
      </c>
      <c r="D544" s="59">
        <v>22</v>
      </c>
      <c r="E544" s="269">
        <v>22</v>
      </c>
      <c r="F544" s="270">
        <v>30</v>
      </c>
      <c r="G544" s="204"/>
      <c r="H544" s="4" t="s">
        <v>1575</v>
      </c>
      <c r="I544" s="1" t="s">
        <v>5</v>
      </c>
      <c r="J544" s="26">
        <v>455.39</v>
      </c>
      <c r="K544" s="26">
        <v>1.2408228132927448</v>
      </c>
      <c r="L544" s="26">
        <v>1.7211413216641298</v>
      </c>
      <c r="M544" s="26">
        <v>3.37</v>
      </c>
      <c r="N544" s="26">
        <v>0.48031850837138501</v>
      </c>
      <c r="O544" s="268">
        <f t="shared" ref="O544:O607" si="11">SUM(P544:Q544)</f>
        <v>1.9981620923568002E-2</v>
      </c>
      <c r="P544" s="259">
        <v>2.684931506848E-3</v>
      </c>
      <c r="Q544" s="259">
        <v>1.7296689416720003E-2</v>
      </c>
      <c r="R544" s="314">
        <v>0</v>
      </c>
      <c r="S544" s="89">
        <v>1.1588926859640001E-2</v>
      </c>
      <c r="T544" s="89">
        <v>8.3926940639280009E-3</v>
      </c>
      <c r="U544" s="89">
        <v>0</v>
      </c>
      <c r="V544" s="89">
        <v>0</v>
      </c>
      <c r="W544" s="102">
        <v>7.0951002604166665E-3</v>
      </c>
      <c r="X544" s="104">
        <v>4.3918399613518089</v>
      </c>
      <c r="Y544" s="104">
        <v>15.371439864731331</v>
      </c>
      <c r="Z544" s="104">
        <v>22.222222222222221</v>
      </c>
      <c r="AA544" s="104">
        <v>77.777777777777786</v>
      </c>
      <c r="AB544" s="284">
        <v>1.99</v>
      </c>
      <c r="AC544" s="115">
        <v>123</v>
      </c>
      <c r="AD544" s="115">
        <v>31</v>
      </c>
      <c r="AE544" s="263">
        <v>0</v>
      </c>
      <c r="AF544" s="287">
        <v>0</v>
      </c>
      <c r="AG544" s="130">
        <v>1</v>
      </c>
      <c r="AI544" s="50"/>
    </row>
    <row r="545" spans="1:35" s="53" customFormat="1" ht="15" customHeight="1" x14ac:dyDescent="0.25">
      <c r="A545" s="14" t="s">
        <v>682</v>
      </c>
      <c r="B545" s="8">
        <v>354560</v>
      </c>
      <c r="C545" s="15">
        <v>0</v>
      </c>
      <c r="D545" s="59">
        <v>15</v>
      </c>
      <c r="E545" s="269">
        <v>15</v>
      </c>
      <c r="F545" s="270">
        <v>30</v>
      </c>
      <c r="G545" s="204"/>
      <c r="H545" s="4" t="s">
        <v>1576</v>
      </c>
      <c r="I545" s="1" t="s">
        <v>17</v>
      </c>
      <c r="J545" s="26">
        <v>331.02</v>
      </c>
      <c r="K545" s="26">
        <v>0.710471126966007</v>
      </c>
      <c r="L545" s="26">
        <v>0.96063701674277002</v>
      </c>
      <c r="M545" s="26">
        <v>2.4700000000000002</v>
      </c>
      <c r="N545" s="26">
        <v>0.25016588977676302</v>
      </c>
      <c r="O545" s="268">
        <f t="shared" si="11"/>
        <v>0.14998196345669959</v>
      </c>
      <c r="P545" s="259">
        <v>3.3926940639320002E-2</v>
      </c>
      <c r="Q545" s="259">
        <v>0.11605502281737959</v>
      </c>
      <c r="R545" s="314">
        <v>0</v>
      </c>
      <c r="S545" s="89">
        <v>4.9541324153898607E-2</v>
      </c>
      <c r="T545" s="89">
        <v>5.316894980503499E-2</v>
      </c>
      <c r="U545" s="89">
        <v>4.7271689497766001E-2</v>
      </c>
      <c r="V545" s="89">
        <v>0</v>
      </c>
      <c r="W545" s="102">
        <v>4.4093575486111113E-2</v>
      </c>
      <c r="X545" s="104">
        <v>35.40193945985137</v>
      </c>
      <c r="Y545" s="104">
        <v>330.41810162527941</v>
      </c>
      <c r="Z545" s="104">
        <v>9.67741935483871</v>
      </c>
      <c r="AA545" s="104">
        <v>90.322580645161281</v>
      </c>
      <c r="AB545" s="284">
        <v>10.050000000000001</v>
      </c>
      <c r="AC545" s="115">
        <v>721</v>
      </c>
      <c r="AD545" s="115">
        <v>54</v>
      </c>
      <c r="AE545" s="263">
        <v>6</v>
      </c>
      <c r="AF545" s="287">
        <v>1</v>
      </c>
      <c r="AG545" s="130">
        <v>1</v>
      </c>
      <c r="AI545" s="50"/>
    </row>
    <row r="546" spans="1:35" s="53" customFormat="1" ht="15" customHeight="1" x14ac:dyDescent="0.25">
      <c r="A546" s="14" t="s">
        <v>683</v>
      </c>
      <c r="B546" s="8">
        <v>354570</v>
      </c>
      <c r="C546" s="15">
        <v>0</v>
      </c>
      <c r="D546" s="59">
        <v>15</v>
      </c>
      <c r="E546" s="269">
        <v>15</v>
      </c>
      <c r="F546" s="270">
        <v>30</v>
      </c>
      <c r="G546" s="204"/>
      <c r="H546" s="4" t="s">
        <v>1577</v>
      </c>
      <c r="I546" s="1" t="s">
        <v>17</v>
      </c>
      <c r="J546" s="26">
        <v>274.27999999999997</v>
      </c>
      <c r="K546" s="26">
        <v>0.45029860159817353</v>
      </c>
      <c r="L546" s="26">
        <v>0.68045122019279558</v>
      </c>
      <c r="M546" s="26">
        <v>2.11</v>
      </c>
      <c r="N546" s="26">
        <v>0.23015261859462205</v>
      </c>
      <c r="O546" s="268">
        <f t="shared" si="11"/>
        <v>0.23487996955829438</v>
      </c>
      <c r="P546" s="259">
        <v>0.1220846879752787</v>
      </c>
      <c r="Q546" s="259">
        <v>0.11279528158301569</v>
      </c>
      <c r="R546" s="314">
        <v>2.5333269913749368E-3</v>
      </c>
      <c r="S546" s="89">
        <v>1.21674277017187E-2</v>
      </c>
      <c r="T546" s="89">
        <v>0.19600456621006002</v>
      </c>
      <c r="U546" s="89">
        <v>2.6707975646515707E-2</v>
      </c>
      <c r="V546" s="89">
        <v>0</v>
      </c>
      <c r="W546" s="102">
        <v>1.3561555989583333E-2</v>
      </c>
      <c r="X546" s="104">
        <v>40.10500218754558</v>
      </c>
      <c r="Y546" s="104">
        <v>29.167274318214965</v>
      </c>
      <c r="Z546" s="104">
        <v>57.894736842105267</v>
      </c>
      <c r="AA546" s="104">
        <v>42.105263157894733</v>
      </c>
      <c r="AB546" s="284">
        <v>3.57</v>
      </c>
      <c r="AC546" s="115">
        <v>220</v>
      </c>
      <c r="AD546" s="115">
        <v>56</v>
      </c>
      <c r="AE546" s="263">
        <v>1</v>
      </c>
      <c r="AF546" s="287">
        <v>0</v>
      </c>
      <c r="AG546" s="130">
        <v>10</v>
      </c>
      <c r="AI546" s="50"/>
    </row>
    <row r="547" spans="1:35" s="53" customFormat="1" ht="15" customHeight="1" x14ac:dyDescent="0.25">
      <c r="A547" s="14" t="s">
        <v>684</v>
      </c>
      <c r="B547" s="8">
        <v>354580</v>
      </c>
      <c r="C547" s="15">
        <v>0</v>
      </c>
      <c r="D547" s="59">
        <v>5</v>
      </c>
      <c r="E547" s="269">
        <v>5</v>
      </c>
      <c r="F547" s="270">
        <v>30</v>
      </c>
      <c r="G547" s="204"/>
      <c r="H547" s="4" t="s">
        <v>1578</v>
      </c>
      <c r="I547" s="1" t="s">
        <v>9</v>
      </c>
      <c r="J547" s="26">
        <v>271.49</v>
      </c>
      <c r="K547" s="26">
        <v>0.83055075405885337</v>
      </c>
      <c r="L547" s="26">
        <v>1.2708427200659564</v>
      </c>
      <c r="M547" s="26">
        <v>3.36</v>
      </c>
      <c r="N547" s="26">
        <v>0.44029196600710307</v>
      </c>
      <c r="O547" s="268">
        <f t="shared" si="11"/>
        <v>0.92062797933919849</v>
      </c>
      <c r="P547" s="259">
        <v>0.88301915132731512</v>
      </c>
      <c r="Q547" s="259">
        <v>3.7608828011883311E-2</v>
      </c>
      <c r="R547" s="314">
        <v>0</v>
      </c>
      <c r="S547" s="89">
        <v>0.84420469163394218</v>
      </c>
      <c r="T547" s="89">
        <v>7.3696347066109197E-2</v>
      </c>
      <c r="U547" s="89">
        <v>2.7269406391469799E-3</v>
      </c>
      <c r="V547" s="89">
        <v>0</v>
      </c>
      <c r="W547" s="102">
        <v>0.63665082736111112</v>
      </c>
      <c r="X547" s="104">
        <v>36.833769199602195</v>
      </c>
      <c r="Y547" s="104">
        <v>232.05274595749381</v>
      </c>
      <c r="Z547" s="104">
        <v>13.698630136986301</v>
      </c>
      <c r="AA547" s="104">
        <v>86.301369863013704</v>
      </c>
      <c r="AB547" s="284">
        <v>169.78</v>
      </c>
      <c r="AC547" s="115">
        <v>5244</v>
      </c>
      <c r="AD547" s="115">
        <v>4943</v>
      </c>
      <c r="AE547" s="263">
        <v>14</v>
      </c>
      <c r="AF547" s="287">
        <v>0</v>
      </c>
      <c r="AG547" s="130">
        <v>16</v>
      </c>
      <c r="AI547" s="50"/>
    </row>
    <row r="548" spans="1:35" s="53" customFormat="1" ht="15" customHeight="1" x14ac:dyDescent="0.25">
      <c r="A548" s="14" t="s">
        <v>685</v>
      </c>
      <c r="B548" s="8">
        <v>354600</v>
      </c>
      <c r="C548" s="15">
        <v>0</v>
      </c>
      <c r="D548" s="59">
        <v>2</v>
      </c>
      <c r="E548" s="269">
        <v>2</v>
      </c>
      <c r="F548" s="270">
        <v>30</v>
      </c>
      <c r="G548" s="204"/>
      <c r="H548" s="4" t="s">
        <v>1579</v>
      </c>
      <c r="I548" s="1" t="s">
        <v>6</v>
      </c>
      <c r="J548" s="26">
        <v>275</v>
      </c>
      <c r="K548" s="26">
        <v>1.4009289827498732</v>
      </c>
      <c r="L548" s="26">
        <v>1.8212076775748351</v>
      </c>
      <c r="M548" s="26">
        <v>4.2</v>
      </c>
      <c r="N548" s="26">
        <v>0.42027869482496194</v>
      </c>
      <c r="O548" s="268">
        <f t="shared" si="11"/>
        <v>1.4179299840276601E-2</v>
      </c>
      <c r="P548" s="259">
        <v>1.17942161220746E-2</v>
      </c>
      <c r="Q548" s="259">
        <v>2.3850837182020001E-3</v>
      </c>
      <c r="R548" s="314">
        <v>6.1998858447488585E-2</v>
      </c>
      <c r="S548" s="89">
        <v>1.9703196390543003E-3</v>
      </c>
      <c r="T548" s="89">
        <v>4.1476407914769998E-4</v>
      </c>
      <c r="U548" s="89">
        <v>4.3969558481036005E-3</v>
      </c>
      <c r="V548" s="89">
        <v>7.3972602739709988E-3</v>
      </c>
      <c r="W548" s="102">
        <v>4.2414837962962963E-2</v>
      </c>
      <c r="X548" s="104">
        <v>65.454545454545453</v>
      </c>
      <c r="Y548" s="104">
        <v>25.454545454545453</v>
      </c>
      <c r="Z548" s="104">
        <v>72</v>
      </c>
      <c r="AA548" s="104">
        <v>28.000000000000004</v>
      </c>
      <c r="AB548" s="284">
        <v>8.9700000000000006</v>
      </c>
      <c r="AC548" s="115">
        <v>14</v>
      </c>
      <c r="AD548" s="115">
        <v>678</v>
      </c>
      <c r="AE548" s="263">
        <v>3</v>
      </c>
      <c r="AF548" s="287">
        <v>0</v>
      </c>
      <c r="AG548" s="130">
        <v>11</v>
      </c>
      <c r="AI548" s="50"/>
    </row>
    <row r="549" spans="1:35" s="53" customFormat="1" ht="15" customHeight="1" x14ac:dyDescent="0.25">
      <c r="A549" s="14" t="s">
        <v>686</v>
      </c>
      <c r="B549" s="8">
        <v>354610</v>
      </c>
      <c r="C549" s="15">
        <v>0</v>
      </c>
      <c r="D549" s="59">
        <v>15</v>
      </c>
      <c r="E549" s="269">
        <v>15</v>
      </c>
      <c r="F549" s="270">
        <v>30</v>
      </c>
      <c r="G549" s="204"/>
      <c r="H549" s="4" t="s">
        <v>1580</v>
      </c>
      <c r="I549" s="1" t="s">
        <v>17</v>
      </c>
      <c r="J549" s="26">
        <v>183.4</v>
      </c>
      <c r="K549" s="26">
        <v>0.29019243214104512</v>
      </c>
      <c r="L549" s="26">
        <v>0.44029196600710296</v>
      </c>
      <c r="M549" s="26">
        <v>1.38</v>
      </c>
      <c r="N549" s="26">
        <v>0.15009953386605784</v>
      </c>
      <c r="O549" s="268">
        <f t="shared" si="11"/>
        <v>9.1510198330500003E-3</v>
      </c>
      <c r="P549" s="259">
        <v>6.8493150684999996E-5</v>
      </c>
      <c r="Q549" s="259">
        <v>9.0825266823650001E-3</v>
      </c>
      <c r="R549" s="314">
        <v>2.9186770674784372E-2</v>
      </c>
      <c r="S549" s="89">
        <v>6.05022831051E-3</v>
      </c>
      <c r="T549" s="89">
        <v>2.5870928924030001E-3</v>
      </c>
      <c r="U549" s="89">
        <v>5.1369863013700002E-4</v>
      </c>
      <c r="V549" s="89">
        <v>0</v>
      </c>
      <c r="W549" s="102">
        <v>4.2992348958333345E-3</v>
      </c>
      <c r="X549" s="104">
        <v>11.654510429563111</v>
      </c>
      <c r="Y549" s="104">
        <v>34.963531288689332</v>
      </c>
      <c r="Z549" s="104">
        <v>25</v>
      </c>
      <c r="AA549" s="104">
        <v>75</v>
      </c>
      <c r="AB549" s="284">
        <v>1.1299999999999999</v>
      </c>
      <c r="AC549" s="115">
        <v>65</v>
      </c>
      <c r="AD549" s="115">
        <v>22</v>
      </c>
      <c r="AE549" s="263">
        <v>0</v>
      </c>
      <c r="AF549" s="287">
        <v>0</v>
      </c>
      <c r="AG549" s="130">
        <v>1</v>
      </c>
      <c r="AI549" s="50"/>
    </row>
    <row r="550" spans="1:35" s="53" customFormat="1" ht="15" customHeight="1" x14ac:dyDescent="0.25">
      <c r="A550" s="14" t="s">
        <v>687</v>
      </c>
      <c r="B550" s="8">
        <v>354620</v>
      </c>
      <c r="C550" s="15">
        <v>0</v>
      </c>
      <c r="D550" s="59">
        <v>9</v>
      </c>
      <c r="E550" s="269">
        <v>9</v>
      </c>
      <c r="F550" s="270">
        <v>30</v>
      </c>
      <c r="G550" s="204"/>
      <c r="H550" s="4" t="s">
        <v>1581</v>
      </c>
      <c r="I550" s="1" t="s">
        <v>18</v>
      </c>
      <c r="J550" s="26">
        <v>149.43</v>
      </c>
      <c r="K550" s="26">
        <v>0.49032514396245563</v>
      </c>
      <c r="L550" s="26">
        <v>0.73048439814814814</v>
      </c>
      <c r="M550" s="26">
        <v>2.0299999999999998</v>
      </c>
      <c r="N550" s="26">
        <v>0.24015925418569251</v>
      </c>
      <c r="O550" s="268">
        <f t="shared" si="11"/>
        <v>0.49222381883239524</v>
      </c>
      <c r="P550" s="259">
        <v>0.48467701515329403</v>
      </c>
      <c r="Q550" s="259">
        <v>7.546803679101201E-3</v>
      </c>
      <c r="R550" s="314">
        <v>0</v>
      </c>
      <c r="S550" s="89">
        <v>0.42030136914058303</v>
      </c>
      <c r="T550" s="89">
        <v>1.4109589084652001E-3</v>
      </c>
      <c r="U550" s="89">
        <v>7.0511490783346981E-2</v>
      </c>
      <c r="V550" s="89">
        <v>0</v>
      </c>
      <c r="W550" s="102">
        <v>8.2957101562500003E-3</v>
      </c>
      <c r="X550" s="104">
        <v>93.689352874255505</v>
      </c>
      <c r="Y550" s="104">
        <v>53.53677307100314</v>
      </c>
      <c r="Z550" s="104">
        <v>63.636363636363633</v>
      </c>
      <c r="AA550" s="104">
        <v>36.363636363636367</v>
      </c>
      <c r="AB550" s="284">
        <v>2.0499999999999998</v>
      </c>
      <c r="AC550" s="115">
        <v>114</v>
      </c>
      <c r="AD550" s="115">
        <v>44</v>
      </c>
      <c r="AE550" s="263">
        <v>0</v>
      </c>
      <c r="AF550" s="287">
        <v>0</v>
      </c>
      <c r="AG550" s="130">
        <v>7</v>
      </c>
      <c r="AI550" s="50"/>
    </row>
    <row r="551" spans="1:35" s="53" customFormat="1" ht="15" customHeight="1" x14ac:dyDescent="0.25">
      <c r="A551" s="14" t="s">
        <v>688</v>
      </c>
      <c r="B551" s="8">
        <v>354625</v>
      </c>
      <c r="C551" s="15">
        <v>0</v>
      </c>
      <c r="D551" s="59">
        <v>4</v>
      </c>
      <c r="E551" s="269">
        <v>4</v>
      </c>
      <c r="F551" s="270">
        <v>30</v>
      </c>
      <c r="G551" s="204"/>
      <c r="H551" s="4" t="s">
        <v>1582</v>
      </c>
      <c r="I551" s="1" t="s">
        <v>15</v>
      </c>
      <c r="J551" s="26">
        <v>147.82</v>
      </c>
      <c r="K551" s="26">
        <v>0.50033177955352615</v>
      </c>
      <c r="L551" s="26">
        <v>0.74049103373921865</v>
      </c>
      <c r="M551" s="26">
        <v>2.34</v>
      </c>
      <c r="N551" s="26">
        <v>0.24015925418569251</v>
      </c>
      <c r="O551" s="268">
        <f t="shared" si="11"/>
        <v>9.2952054956713E-3</v>
      </c>
      <c r="P551" s="259">
        <v>1.3698630681300001E-5</v>
      </c>
      <c r="Q551" s="259">
        <v>9.2815068649899999E-3</v>
      </c>
      <c r="R551" s="314">
        <v>0</v>
      </c>
      <c r="S551" s="89">
        <v>7.9253424819712998E-3</v>
      </c>
      <c r="T551" s="89">
        <v>0</v>
      </c>
      <c r="U551" s="89">
        <v>1.3698630136999999E-3</v>
      </c>
      <c r="V551" s="89">
        <v>0</v>
      </c>
      <c r="W551" s="102">
        <v>3.7867249999999999E-3</v>
      </c>
      <c r="X551" s="104">
        <v>6.7649844405357866</v>
      </c>
      <c r="Y551" s="104">
        <v>20.294953321607359</v>
      </c>
      <c r="Z551" s="104">
        <v>25</v>
      </c>
      <c r="AA551" s="104">
        <v>75</v>
      </c>
      <c r="AB551" s="284">
        <v>0.99</v>
      </c>
      <c r="AC551" s="115">
        <v>43</v>
      </c>
      <c r="AD551" s="115">
        <v>33</v>
      </c>
      <c r="AE551" s="263">
        <v>0</v>
      </c>
      <c r="AF551" s="287">
        <v>0</v>
      </c>
      <c r="AG551" s="130">
        <v>0</v>
      </c>
      <c r="AI551" s="50"/>
    </row>
    <row r="552" spans="1:35" s="53" customFormat="1" ht="15" customHeight="1" x14ac:dyDescent="0.25">
      <c r="A552" s="14" t="s">
        <v>689</v>
      </c>
      <c r="B552" s="8">
        <v>354630</v>
      </c>
      <c r="C552" s="15">
        <v>0</v>
      </c>
      <c r="D552" s="59">
        <v>9</v>
      </c>
      <c r="E552" s="269">
        <v>9</v>
      </c>
      <c r="F552" s="270">
        <v>30</v>
      </c>
      <c r="G552" s="204"/>
      <c r="H552" s="4" t="s">
        <v>1583</v>
      </c>
      <c r="I552" s="1" t="s">
        <v>18</v>
      </c>
      <c r="J552" s="26">
        <v>295.7</v>
      </c>
      <c r="K552" s="26">
        <v>0.97064365233384065</v>
      </c>
      <c r="L552" s="26">
        <v>1.4309488895230846</v>
      </c>
      <c r="M552" s="26">
        <v>3.97</v>
      </c>
      <c r="N552" s="26">
        <v>0.46030523718924399</v>
      </c>
      <c r="O552" s="268">
        <f t="shared" si="11"/>
        <v>0.36521943214043595</v>
      </c>
      <c r="P552" s="259">
        <v>0.35537331345729395</v>
      </c>
      <c r="Q552" s="259">
        <v>9.8461186831420005E-3</v>
      </c>
      <c r="R552" s="314">
        <v>3.4627092846270927E-2</v>
      </c>
      <c r="S552" s="89">
        <v>7.728904097042999E-2</v>
      </c>
      <c r="T552" s="89">
        <v>7.70547945205E-4</v>
      </c>
      <c r="U552" s="89">
        <v>0.2862940897766279</v>
      </c>
      <c r="V552" s="89">
        <v>8.6575344817300004E-4</v>
      </c>
      <c r="W552" s="102">
        <v>9.2879785699074069E-2</v>
      </c>
      <c r="X552" s="104">
        <v>125.12681772066286</v>
      </c>
      <c r="Y552" s="104">
        <v>16.909029421711196</v>
      </c>
      <c r="Z552" s="104">
        <v>88.095238095238088</v>
      </c>
      <c r="AA552" s="104">
        <v>11.904761904761903</v>
      </c>
      <c r="AB552" s="284">
        <v>25.38</v>
      </c>
      <c r="AC552" s="115">
        <v>0</v>
      </c>
      <c r="AD552" s="115">
        <v>1713</v>
      </c>
      <c r="AE552" s="263">
        <v>2</v>
      </c>
      <c r="AF552" s="287">
        <v>0</v>
      </c>
      <c r="AG552" s="130">
        <v>24</v>
      </c>
      <c r="AI552" s="50"/>
    </row>
    <row r="553" spans="1:35" s="53" customFormat="1" ht="15" customHeight="1" x14ac:dyDescent="0.25">
      <c r="A553" s="14" t="s">
        <v>690</v>
      </c>
      <c r="B553" s="8">
        <v>354640</v>
      </c>
      <c r="C553" s="15">
        <v>0</v>
      </c>
      <c r="D553" s="59">
        <v>17</v>
      </c>
      <c r="E553" s="269">
        <v>17</v>
      </c>
      <c r="F553" s="270">
        <v>30</v>
      </c>
      <c r="G553" s="204"/>
      <c r="H553" s="4" t="s">
        <v>1584</v>
      </c>
      <c r="I553" s="1" t="s">
        <v>7</v>
      </c>
      <c r="J553" s="26">
        <v>1116.3800000000001</v>
      </c>
      <c r="K553" s="26">
        <v>4.3128599397513954</v>
      </c>
      <c r="L553" s="26">
        <v>5.4336031259512927</v>
      </c>
      <c r="M553" s="26">
        <v>10.26</v>
      </c>
      <c r="N553" s="26">
        <v>1.1207431861998973</v>
      </c>
      <c r="O553" s="268">
        <f t="shared" si="11"/>
        <v>0.68466685382514147</v>
      </c>
      <c r="P553" s="259">
        <v>0.57995768339339571</v>
      </c>
      <c r="Q553" s="259">
        <v>0.10470917043174582</v>
      </c>
      <c r="R553" s="314">
        <v>0</v>
      </c>
      <c r="S553" s="89">
        <v>0.1911654081633859</v>
      </c>
      <c r="T553" s="89">
        <v>2.9550608794246595E-2</v>
      </c>
      <c r="U553" s="89">
        <v>0.46395083686750932</v>
      </c>
      <c r="V553" s="89">
        <v>0</v>
      </c>
      <c r="W553" s="102">
        <v>0.12464474732175926</v>
      </c>
      <c r="X553" s="104">
        <v>21.498056217417005</v>
      </c>
      <c r="Y553" s="104">
        <v>34.038589010910258</v>
      </c>
      <c r="Z553" s="104">
        <v>38.70967741935484</v>
      </c>
      <c r="AA553" s="104">
        <v>61.29032258064516</v>
      </c>
      <c r="AB553" s="284">
        <v>34.11</v>
      </c>
      <c r="AC553" s="115">
        <v>1990</v>
      </c>
      <c r="AD553" s="115">
        <v>312</v>
      </c>
      <c r="AE553" s="263">
        <v>3</v>
      </c>
      <c r="AF553" s="287">
        <v>0</v>
      </c>
      <c r="AG553" s="130">
        <v>10</v>
      </c>
      <c r="AI553" s="50"/>
    </row>
    <row r="554" spans="1:35" s="53" customFormat="1" ht="15" customHeight="1" x14ac:dyDescent="0.25">
      <c r="A554" s="14" t="s">
        <v>691</v>
      </c>
      <c r="B554" s="8">
        <v>354650</v>
      </c>
      <c r="C554" s="15">
        <v>0</v>
      </c>
      <c r="D554" s="59">
        <v>16</v>
      </c>
      <c r="E554" s="269">
        <v>16</v>
      </c>
      <c r="F554" s="270">
        <v>30</v>
      </c>
      <c r="G554" s="204"/>
      <c r="H554" s="4" t="s">
        <v>1585</v>
      </c>
      <c r="I554" s="1" t="s">
        <v>0</v>
      </c>
      <c r="J554" s="26">
        <v>134.96</v>
      </c>
      <c r="K554" s="26">
        <v>0.38025215246067989</v>
      </c>
      <c r="L554" s="26">
        <v>0.52034505073566717</v>
      </c>
      <c r="M554" s="26">
        <v>1.38</v>
      </c>
      <c r="N554" s="26">
        <v>0.14009289827498728</v>
      </c>
      <c r="O554" s="268">
        <f t="shared" si="11"/>
        <v>3.6917808132134897E-2</v>
      </c>
      <c r="P554" s="259">
        <v>1.027397260274E-2</v>
      </c>
      <c r="Q554" s="259">
        <v>2.6643835529394901E-2</v>
      </c>
      <c r="R554" s="314">
        <v>0</v>
      </c>
      <c r="S554" s="89">
        <v>2.6643835529394901E-2</v>
      </c>
      <c r="T554" s="89">
        <v>0</v>
      </c>
      <c r="U554" s="89">
        <v>1.027397260274E-2</v>
      </c>
      <c r="V554" s="89">
        <v>0</v>
      </c>
      <c r="W554" s="102">
        <v>1.4442708333333333E-2</v>
      </c>
      <c r="X554" s="104">
        <v>26.453419654721504</v>
      </c>
      <c r="Y554" s="104">
        <v>105.81367861888602</v>
      </c>
      <c r="Z554" s="104">
        <v>20</v>
      </c>
      <c r="AA554" s="104">
        <v>80</v>
      </c>
      <c r="AB554" s="284">
        <v>3.67</v>
      </c>
      <c r="AC554" s="115">
        <v>258</v>
      </c>
      <c r="AD554" s="115">
        <v>25</v>
      </c>
      <c r="AE554" s="263">
        <v>1</v>
      </c>
      <c r="AF554" s="287">
        <v>0</v>
      </c>
      <c r="AG554" s="130">
        <v>1</v>
      </c>
      <c r="AI554" s="50"/>
    </row>
    <row r="555" spans="1:35" s="53" customFormat="1" ht="15" customHeight="1" x14ac:dyDescent="0.25">
      <c r="A555" s="14" t="s">
        <v>692</v>
      </c>
      <c r="B555" s="8">
        <v>354660</v>
      </c>
      <c r="C555" s="15">
        <v>0</v>
      </c>
      <c r="D555" s="59">
        <v>18</v>
      </c>
      <c r="E555" s="269">
        <v>18</v>
      </c>
      <c r="F555" s="270">
        <v>30</v>
      </c>
      <c r="G555" s="204"/>
      <c r="H555" s="4" t="s">
        <v>1586</v>
      </c>
      <c r="I555" s="1" t="s">
        <v>1</v>
      </c>
      <c r="J555" s="26">
        <v>208.25</v>
      </c>
      <c r="K555" s="26">
        <v>0.36023888127853881</v>
      </c>
      <c r="L555" s="26">
        <v>0.48031850837138501</v>
      </c>
      <c r="M555" s="26">
        <v>1.56</v>
      </c>
      <c r="N555" s="26">
        <v>0.1200796270928462</v>
      </c>
      <c r="O555" s="268">
        <f t="shared" si="11"/>
        <v>0.10109292248252209</v>
      </c>
      <c r="P555" s="259">
        <v>5.4579604352469696E-2</v>
      </c>
      <c r="Q555" s="259">
        <v>4.6513318130052397E-2</v>
      </c>
      <c r="R555" s="314">
        <v>3.4384544647387112E-2</v>
      </c>
      <c r="S555" s="89">
        <v>6.2315449010700394E-2</v>
      </c>
      <c r="T555" s="89">
        <v>3.408371386826E-2</v>
      </c>
      <c r="U555" s="89">
        <v>4.6937596035617002E-3</v>
      </c>
      <c r="V555" s="89">
        <v>0</v>
      </c>
      <c r="W555" s="102">
        <v>9.0972430555555553E-2</v>
      </c>
      <c r="X555" s="104">
        <v>42.094418306441575</v>
      </c>
      <c r="Y555" s="104">
        <v>115.75965034271434</v>
      </c>
      <c r="Z555" s="104">
        <v>26.666666666666668</v>
      </c>
      <c r="AA555" s="104">
        <v>73.333333333333329</v>
      </c>
      <c r="AB555" s="284">
        <v>24.09</v>
      </c>
      <c r="AC555" s="115">
        <v>1392</v>
      </c>
      <c r="AD555" s="115">
        <v>234</v>
      </c>
      <c r="AE555" s="263">
        <v>8</v>
      </c>
      <c r="AF555" s="287">
        <v>0</v>
      </c>
      <c r="AG555" s="130">
        <v>3</v>
      </c>
      <c r="AI555" s="50"/>
    </row>
    <row r="556" spans="1:35" s="53" customFormat="1" ht="15" customHeight="1" x14ac:dyDescent="0.25">
      <c r="A556" s="14" t="s">
        <v>693</v>
      </c>
      <c r="B556" s="8">
        <v>354670</v>
      </c>
      <c r="C556" s="15">
        <v>0</v>
      </c>
      <c r="D556" s="59">
        <v>5</v>
      </c>
      <c r="E556" s="269">
        <v>5</v>
      </c>
      <c r="F556" s="270">
        <v>30</v>
      </c>
      <c r="G556" s="204"/>
      <c r="H556" s="4" t="s">
        <v>1587</v>
      </c>
      <c r="I556" s="1" t="s">
        <v>9</v>
      </c>
      <c r="J556" s="26">
        <v>97.69</v>
      </c>
      <c r="K556" s="26">
        <v>0.3102057033231862</v>
      </c>
      <c r="L556" s="26">
        <v>0.4703118727803145</v>
      </c>
      <c r="M556" s="26">
        <v>1.24</v>
      </c>
      <c r="N556" s="26">
        <v>0.1601061694571283</v>
      </c>
      <c r="O556" s="268">
        <f t="shared" si="11"/>
        <v>0.27533531215384799</v>
      </c>
      <c r="P556" s="259">
        <v>0.19461187214615</v>
      </c>
      <c r="Q556" s="259">
        <v>8.0723440007697989E-2</v>
      </c>
      <c r="R556" s="314">
        <v>0</v>
      </c>
      <c r="S556" s="89">
        <v>0.2434164383857928</v>
      </c>
      <c r="T556" s="89">
        <v>2.4704261895905202E-2</v>
      </c>
      <c r="U556" s="89">
        <v>7.214611872149999E-3</v>
      </c>
      <c r="V556" s="89">
        <v>0</v>
      </c>
      <c r="W556" s="102">
        <v>7.1381365740740735E-2</v>
      </c>
      <c r="X556" s="104">
        <v>61.418773671819018</v>
      </c>
      <c r="Y556" s="104">
        <v>337.80325519500462</v>
      </c>
      <c r="Z556" s="104">
        <v>15.384615384615385</v>
      </c>
      <c r="AA556" s="104">
        <v>84.615384615384613</v>
      </c>
      <c r="AB556" s="284">
        <v>17.13</v>
      </c>
      <c r="AC556" s="115">
        <v>1057</v>
      </c>
      <c r="AD556" s="115">
        <v>265</v>
      </c>
      <c r="AE556" s="263">
        <v>4</v>
      </c>
      <c r="AF556" s="287">
        <v>0</v>
      </c>
      <c r="AG556" s="130">
        <v>7</v>
      </c>
      <c r="AI556" s="50"/>
    </row>
    <row r="557" spans="1:35" s="53" customFormat="1" ht="15" customHeight="1" x14ac:dyDescent="0.25">
      <c r="A557" s="14" t="s">
        <v>694</v>
      </c>
      <c r="B557" s="8">
        <v>354680</v>
      </c>
      <c r="C557" s="15">
        <v>0</v>
      </c>
      <c r="D557" s="59">
        <v>2</v>
      </c>
      <c r="E557" s="269">
        <v>2</v>
      </c>
      <c r="F557" s="270">
        <v>30</v>
      </c>
      <c r="G557" s="204"/>
      <c r="H557" s="4" t="s">
        <v>1588</v>
      </c>
      <c r="I557" s="1" t="s">
        <v>6</v>
      </c>
      <c r="J557" s="26">
        <v>361.49</v>
      </c>
      <c r="K557" s="26">
        <v>1.7911877708016235</v>
      </c>
      <c r="L557" s="26">
        <v>2.3415527283105018</v>
      </c>
      <c r="M557" s="26">
        <v>5.39</v>
      </c>
      <c r="N557" s="26">
        <v>0.55036495750887826</v>
      </c>
      <c r="O557" s="268">
        <f t="shared" si="11"/>
        <v>0.14452434556221111</v>
      </c>
      <c r="P557" s="259">
        <v>0.12348951299043802</v>
      </c>
      <c r="Q557" s="259">
        <v>2.1034832571773104E-2</v>
      </c>
      <c r="R557" s="314">
        <v>0</v>
      </c>
      <c r="S557" s="89">
        <v>1.5922960379928512E-2</v>
      </c>
      <c r="T557" s="89">
        <v>0.11217922375093402</v>
      </c>
      <c r="U557" s="89">
        <v>9.7050229055149987E-3</v>
      </c>
      <c r="V557" s="89">
        <v>6.7171385258335999E-3</v>
      </c>
      <c r="W557" s="102">
        <v>0.12609352056712964</v>
      </c>
      <c r="X557" s="104">
        <v>66.391878060250619</v>
      </c>
      <c r="Y557" s="104">
        <v>88.522504080334159</v>
      </c>
      <c r="Z557" s="104">
        <v>42.857142857142854</v>
      </c>
      <c r="AA557" s="104">
        <v>57.142857142857139</v>
      </c>
      <c r="AB557" s="284">
        <v>34.479999999999997</v>
      </c>
      <c r="AC557" s="115">
        <v>0</v>
      </c>
      <c r="AD557" s="115">
        <v>2327</v>
      </c>
      <c r="AE557" s="263">
        <v>3</v>
      </c>
      <c r="AF557" s="287">
        <v>2</v>
      </c>
      <c r="AG557" s="130">
        <v>44</v>
      </c>
      <c r="AI557" s="50"/>
    </row>
    <row r="558" spans="1:35" s="53" customFormat="1" ht="15" customHeight="1" x14ac:dyDescent="0.25">
      <c r="A558" s="14" t="s">
        <v>695</v>
      </c>
      <c r="B558" s="8">
        <v>354690</v>
      </c>
      <c r="C558" s="15">
        <v>0</v>
      </c>
      <c r="D558" s="59">
        <v>9</v>
      </c>
      <c r="E558" s="269">
        <v>9</v>
      </c>
      <c r="F558" s="270">
        <v>30</v>
      </c>
      <c r="G558" s="204"/>
      <c r="H558" s="4" t="s">
        <v>1589</v>
      </c>
      <c r="I558" s="1" t="s">
        <v>18</v>
      </c>
      <c r="J558" s="26">
        <v>152.31</v>
      </c>
      <c r="K558" s="26">
        <v>0.51033841514459666</v>
      </c>
      <c r="L558" s="26">
        <v>0.76050430492135979</v>
      </c>
      <c r="M558" s="26">
        <v>2.11</v>
      </c>
      <c r="N558" s="26">
        <v>0.25016588977676313</v>
      </c>
      <c r="O558" s="268">
        <f t="shared" si="11"/>
        <v>4.7941552427850004E-2</v>
      </c>
      <c r="P558" s="259">
        <v>2.6936986217760001E-2</v>
      </c>
      <c r="Q558" s="259">
        <v>2.100456621009E-2</v>
      </c>
      <c r="R558" s="314">
        <v>0</v>
      </c>
      <c r="S558" s="89">
        <v>1.1415525114199999E-2</v>
      </c>
      <c r="T558" s="89">
        <v>9.5890410958900003E-3</v>
      </c>
      <c r="U558" s="89">
        <v>2.6936986217760001E-2</v>
      </c>
      <c r="V558" s="89">
        <v>0</v>
      </c>
      <c r="W558" s="102">
        <v>2.0887023437500003E-2</v>
      </c>
      <c r="X558" s="104">
        <v>19.696671262556627</v>
      </c>
      <c r="Y558" s="104">
        <v>13.131114175037752</v>
      </c>
      <c r="Z558" s="104">
        <v>60</v>
      </c>
      <c r="AA558" s="104">
        <v>40</v>
      </c>
      <c r="AB558" s="284">
        <v>5.72</v>
      </c>
      <c r="AC558" s="115">
        <v>334</v>
      </c>
      <c r="AD558" s="115">
        <v>107</v>
      </c>
      <c r="AE558" s="263">
        <v>0</v>
      </c>
      <c r="AF558" s="287">
        <v>0</v>
      </c>
      <c r="AG558" s="130">
        <v>1</v>
      </c>
      <c r="AI558" s="50"/>
    </row>
    <row r="559" spans="1:35" s="53" customFormat="1" ht="15" customHeight="1" x14ac:dyDescent="0.25">
      <c r="A559" s="14" t="s">
        <v>696</v>
      </c>
      <c r="B559" s="8">
        <v>354700</v>
      </c>
      <c r="C559" s="15">
        <v>0</v>
      </c>
      <c r="D559" s="59">
        <v>5</v>
      </c>
      <c r="E559" s="269">
        <v>5</v>
      </c>
      <c r="F559" s="270">
        <v>30</v>
      </c>
      <c r="G559" s="204"/>
      <c r="H559" s="4" t="s">
        <v>1590</v>
      </c>
      <c r="I559" s="1" t="s">
        <v>9</v>
      </c>
      <c r="J559" s="26">
        <v>256.48</v>
      </c>
      <c r="K559" s="26">
        <v>0.76050430492135979</v>
      </c>
      <c r="L559" s="26">
        <v>1.1707763641552509</v>
      </c>
      <c r="M559" s="26">
        <v>3.08</v>
      </c>
      <c r="N559" s="26">
        <v>0.4102720592338911</v>
      </c>
      <c r="O559" s="268">
        <f t="shared" si="11"/>
        <v>3.4307396559186992E-2</v>
      </c>
      <c r="P559" s="259">
        <v>3.2357624869689995E-2</v>
      </c>
      <c r="Q559" s="259">
        <v>1.9497716894969997E-3</v>
      </c>
      <c r="R559" s="314">
        <v>0</v>
      </c>
      <c r="S559" s="89">
        <v>1.7123287671229998E-3</v>
      </c>
      <c r="T559" s="89">
        <v>2.0422465099369E-2</v>
      </c>
      <c r="U559" s="89">
        <v>1.2172602692695E-2</v>
      </c>
      <c r="V559" s="89">
        <v>0</v>
      </c>
      <c r="W559" s="102">
        <v>1.2519277604166667E-2</v>
      </c>
      <c r="X559" s="104">
        <v>19.494697442295692</v>
      </c>
      <c r="Y559" s="104">
        <v>11.696818465377415</v>
      </c>
      <c r="Z559" s="104">
        <v>62.5</v>
      </c>
      <c r="AA559" s="104">
        <v>37.5</v>
      </c>
      <c r="AB559" s="284">
        <v>3.64</v>
      </c>
      <c r="AC559" s="115">
        <v>244</v>
      </c>
      <c r="AD559" s="115">
        <v>37</v>
      </c>
      <c r="AE559" s="263">
        <v>0</v>
      </c>
      <c r="AF559" s="287">
        <v>1</v>
      </c>
      <c r="AG559" s="130">
        <v>0</v>
      </c>
      <c r="AI559" s="50"/>
    </row>
    <row r="560" spans="1:35" s="53" customFormat="1" ht="15" customHeight="1" x14ac:dyDescent="0.25">
      <c r="A560" s="14" t="s">
        <v>697</v>
      </c>
      <c r="B560" s="8">
        <v>354710</v>
      </c>
      <c r="C560" s="15">
        <v>0</v>
      </c>
      <c r="D560" s="59">
        <v>20</v>
      </c>
      <c r="E560" s="269">
        <v>20</v>
      </c>
      <c r="F560" s="270">
        <v>30</v>
      </c>
      <c r="G560" s="204"/>
      <c r="H560" s="4" t="s">
        <v>1591</v>
      </c>
      <c r="I560" s="1" t="s">
        <v>3</v>
      </c>
      <c r="J560" s="26">
        <v>166.87</v>
      </c>
      <c r="K560" s="26">
        <v>0.3502322456874683</v>
      </c>
      <c r="L560" s="26">
        <v>0.50033177955352615</v>
      </c>
      <c r="M560" s="26">
        <v>1.21</v>
      </c>
      <c r="N560" s="26">
        <v>0.15009953386605784</v>
      </c>
      <c r="O560" s="268">
        <f t="shared" si="11"/>
        <v>3.5587899075274002E-2</v>
      </c>
      <c r="P560" s="259">
        <v>2.5780821499780001E-2</v>
      </c>
      <c r="Q560" s="259">
        <v>9.8070775754940005E-3</v>
      </c>
      <c r="R560" s="314">
        <v>0</v>
      </c>
      <c r="S560" s="89">
        <v>7.7465753250510003E-3</v>
      </c>
      <c r="T560" s="89">
        <v>0</v>
      </c>
      <c r="U560" s="89">
        <v>2.7841323750222999E-2</v>
      </c>
      <c r="V560" s="89">
        <v>0</v>
      </c>
      <c r="W560" s="102">
        <v>6.6753039062500009E-3</v>
      </c>
      <c r="X560" s="104">
        <v>11.985377839036374</v>
      </c>
      <c r="Y560" s="104">
        <v>35.956133517109123</v>
      </c>
      <c r="Z560" s="104">
        <v>25</v>
      </c>
      <c r="AA560" s="104">
        <v>75</v>
      </c>
      <c r="AB560" s="284">
        <v>1.79</v>
      </c>
      <c r="AC560" s="115">
        <v>113</v>
      </c>
      <c r="AD560" s="115">
        <v>25</v>
      </c>
      <c r="AE560" s="263">
        <v>0</v>
      </c>
      <c r="AF560" s="287">
        <v>0</v>
      </c>
      <c r="AG560" s="130">
        <v>2</v>
      </c>
      <c r="AI560" s="50"/>
    </row>
    <row r="561" spans="1:35" s="53" customFormat="1" ht="15" customHeight="1" x14ac:dyDescent="0.25">
      <c r="A561" s="14" t="s">
        <v>698</v>
      </c>
      <c r="B561" s="8">
        <v>354750</v>
      </c>
      <c r="C561" s="15">
        <v>0</v>
      </c>
      <c r="D561" s="59">
        <v>9</v>
      </c>
      <c r="E561" s="269">
        <v>9</v>
      </c>
      <c r="F561" s="270">
        <v>30</v>
      </c>
      <c r="G561" s="204"/>
      <c r="H561" s="4" t="s">
        <v>1592</v>
      </c>
      <c r="I561" s="1" t="s">
        <v>18</v>
      </c>
      <c r="J561" s="26">
        <v>752.99</v>
      </c>
      <c r="K561" s="26">
        <v>2.471638990994419</v>
      </c>
      <c r="L561" s="26">
        <v>3.6624286263318115</v>
      </c>
      <c r="M561" s="26">
        <v>10.16</v>
      </c>
      <c r="N561" s="26">
        <v>1.1907896353373926</v>
      </c>
      <c r="O561" s="268">
        <f t="shared" si="11"/>
        <v>0.28629351182412921</v>
      </c>
      <c r="P561" s="259">
        <v>0.27622844339575203</v>
      </c>
      <c r="Q561" s="259">
        <v>1.0065068428377198E-2</v>
      </c>
      <c r="R561" s="314">
        <v>0.11089681633688483</v>
      </c>
      <c r="S561" s="89">
        <v>0.1511769405955089</v>
      </c>
      <c r="T561" s="89">
        <v>1.5912100452276999E-2</v>
      </c>
      <c r="U561" s="89">
        <v>0.11351953926949132</v>
      </c>
      <c r="V561" s="89">
        <v>5.6849315068520003E-3</v>
      </c>
      <c r="W561" s="102">
        <v>7.0371362944444446E-2</v>
      </c>
      <c r="X561" s="104">
        <v>64.021157456031432</v>
      </c>
      <c r="Y561" s="104">
        <v>18.672837591342503</v>
      </c>
      <c r="Z561" s="104">
        <v>77.41935483870968</v>
      </c>
      <c r="AA561" s="104">
        <v>22.58064516129032</v>
      </c>
      <c r="AB561" s="284">
        <v>17.23</v>
      </c>
      <c r="AC561" s="115">
        <v>648</v>
      </c>
      <c r="AD561" s="115">
        <v>681</v>
      </c>
      <c r="AE561" s="263">
        <v>0</v>
      </c>
      <c r="AF561" s="287">
        <v>2</v>
      </c>
      <c r="AG561" s="130">
        <v>31</v>
      </c>
      <c r="AI561" s="50"/>
    </row>
    <row r="562" spans="1:35" s="53" customFormat="1" ht="15" customHeight="1" x14ac:dyDescent="0.25">
      <c r="A562" s="14" t="s">
        <v>699</v>
      </c>
      <c r="B562" s="8">
        <v>354740</v>
      </c>
      <c r="C562" s="15">
        <v>0</v>
      </c>
      <c r="D562" s="59">
        <v>15</v>
      </c>
      <c r="E562" s="269">
        <v>15</v>
      </c>
      <c r="F562" s="270">
        <v>30</v>
      </c>
      <c r="G562" s="204"/>
      <c r="H562" s="4" t="s">
        <v>1593</v>
      </c>
      <c r="I562" s="1" t="s">
        <v>17</v>
      </c>
      <c r="J562" s="26">
        <v>210.27</v>
      </c>
      <c r="K562" s="26">
        <v>0.34022561009639779</v>
      </c>
      <c r="L562" s="26">
        <v>0.51033841514459666</v>
      </c>
      <c r="M562" s="26">
        <v>1.59</v>
      </c>
      <c r="N562" s="26">
        <v>0.17011280504819887</v>
      </c>
      <c r="O562" s="268">
        <f t="shared" si="11"/>
        <v>6.9084474898942188E-3</v>
      </c>
      <c r="P562" s="259">
        <v>4.5296803783632001E-4</v>
      </c>
      <c r="Q562" s="259">
        <v>6.455479452057899E-3</v>
      </c>
      <c r="R562" s="314">
        <v>1.2328767123287671E-2</v>
      </c>
      <c r="S562" s="89">
        <v>6.455479452057899E-3</v>
      </c>
      <c r="T562" s="89">
        <v>0</v>
      </c>
      <c r="U562" s="89">
        <v>4.5296803783632001E-4</v>
      </c>
      <c r="V562" s="89">
        <v>0</v>
      </c>
      <c r="W562" s="102">
        <v>4.5858528645833334E-3</v>
      </c>
      <c r="X562" s="104">
        <v>9.5115803490749986</v>
      </c>
      <c r="Y562" s="104">
        <v>14.267370523612497</v>
      </c>
      <c r="Z562" s="104">
        <v>40</v>
      </c>
      <c r="AA562" s="104">
        <v>60</v>
      </c>
      <c r="AB562" s="284">
        <v>1.25</v>
      </c>
      <c r="AC562" s="115">
        <v>49</v>
      </c>
      <c r="AD562" s="115">
        <v>48</v>
      </c>
      <c r="AE562" s="263">
        <v>0</v>
      </c>
      <c r="AF562" s="287">
        <v>0</v>
      </c>
      <c r="AG562" s="130">
        <v>1</v>
      </c>
      <c r="AI562" s="50"/>
    </row>
    <row r="563" spans="1:35" s="53" customFormat="1" ht="15" customHeight="1" x14ac:dyDescent="0.25">
      <c r="A563" s="14" t="s">
        <v>700</v>
      </c>
      <c r="B563" s="8">
        <v>354760</v>
      </c>
      <c r="C563" s="15">
        <v>0</v>
      </c>
      <c r="D563" s="59">
        <v>4</v>
      </c>
      <c r="E563" s="269">
        <v>4</v>
      </c>
      <c r="F563" s="270">
        <v>30</v>
      </c>
      <c r="G563" s="204"/>
      <c r="H563" s="4" t="s">
        <v>1594</v>
      </c>
      <c r="I563" s="1" t="s">
        <v>15</v>
      </c>
      <c r="J563" s="26">
        <v>289.67</v>
      </c>
      <c r="K563" s="26">
        <v>0.95063038115169962</v>
      </c>
      <c r="L563" s="26">
        <v>1.4009289827498732</v>
      </c>
      <c r="M563" s="26">
        <v>4.4400000000000004</v>
      </c>
      <c r="N563" s="26">
        <v>0.45029860159817359</v>
      </c>
      <c r="O563" s="268">
        <f t="shared" si="11"/>
        <v>0.37523378906269578</v>
      </c>
      <c r="P563" s="259">
        <v>0.37277336293865565</v>
      </c>
      <c r="Q563" s="259">
        <v>2.4604261240400997E-3</v>
      </c>
      <c r="R563" s="314">
        <v>0.21505175038051749</v>
      </c>
      <c r="S563" s="89">
        <v>9.1189496835607217E-2</v>
      </c>
      <c r="T563" s="89">
        <v>0.23423668187683294</v>
      </c>
      <c r="U563" s="89">
        <v>4.9236834094547606E-2</v>
      </c>
      <c r="V563" s="89">
        <v>5.7077625570799997E-4</v>
      </c>
      <c r="W563" s="102">
        <v>7.1303253218750001E-2</v>
      </c>
      <c r="X563" s="104">
        <v>61.523715222602597</v>
      </c>
      <c r="Y563" s="104">
        <v>25.3332945034246</v>
      </c>
      <c r="Z563" s="104">
        <v>70.833333333333343</v>
      </c>
      <c r="AA563" s="104">
        <v>29.166666666666668</v>
      </c>
      <c r="AB563" s="284">
        <v>17.13</v>
      </c>
      <c r="AC563" s="115">
        <v>1025</v>
      </c>
      <c r="AD563" s="115">
        <v>296</v>
      </c>
      <c r="AE563" s="263">
        <v>2</v>
      </c>
      <c r="AF563" s="287">
        <v>0</v>
      </c>
      <c r="AG563" s="130">
        <v>6</v>
      </c>
      <c r="AI563" s="50"/>
    </row>
    <row r="564" spans="1:35" s="53" customFormat="1" ht="15" customHeight="1" x14ac:dyDescent="0.25">
      <c r="A564" s="14" t="s">
        <v>701</v>
      </c>
      <c r="B564" s="8">
        <v>354765</v>
      </c>
      <c r="C564" s="15">
        <v>0</v>
      </c>
      <c r="D564" s="59">
        <v>18</v>
      </c>
      <c r="E564" s="269">
        <v>18</v>
      </c>
      <c r="F564" s="270">
        <v>30</v>
      </c>
      <c r="G564" s="204"/>
      <c r="H564" s="4" t="s">
        <v>1595</v>
      </c>
      <c r="I564" s="1" t="s">
        <v>1</v>
      </c>
      <c r="J564" s="26">
        <v>79.17</v>
      </c>
      <c r="K564" s="26">
        <v>0.15009953386605782</v>
      </c>
      <c r="L564" s="26">
        <v>0.19012607623033995</v>
      </c>
      <c r="M564" s="26">
        <v>0.63</v>
      </c>
      <c r="N564" s="26">
        <v>4.0026542364282131E-2</v>
      </c>
      <c r="O564" s="268">
        <f t="shared" si="11"/>
        <v>4.5617389670219007E-2</v>
      </c>
      <c r="P564" s="259">
        <v>4.3054223764590005E-2</v>
      </c>
      <c r="Q564" s="259">
        <v>2.5631659056289998E-3</v>
      </c>
      <c r="R564" s="314">
        <v>0</v>
      </c>
      <c r="S564" s="89">
        <v>0</v>
      </c>
      <c r="T564" s="89">
        <v>0</v>
      </c>
      <c r="U564" s="89">
        <v>4.5617389670219E-2</v>
      </c>
      <c r="V564" s="89">
        <v>0</v>
      </c>
      <c r="W564" s="102">
        <v>2.3103013020833335E-3</v>
      </c>
      <c r="X564" s="104">
        <v>309.96434635106095</v>
      </c>
      <c r="Y564" s="104">
        <v>34.440482927895658</v>
      </c>
      <c r="Z564" s="104">
        <v>90</v>
      </c>
      <c r="AA564" s="104">
        <v>10</v>
      </c>
      <c r="AB564" s="284">
        <v>0.6</v>
      </c>
      <c r="AC564" s="115">
        <v>35</v>
      </c>
      <c r="AD564" s="115">
        <v>12</v>
      </c>
      <c r="AE564" s="263">
        <v>0</v>
      </c>
      <c r="AF564" s="287">
        <v>0</v>
      </c>
      <c r="AG564" s="130">
        <v>1</v>
      </c>
      <c r="AI564" s="50"/>
    </row>
    <row r="565" spans="1:35" s="53" customFormat="1" ht="15" customHeight="1" x14ac:dyDescent="0.25">
      <c r="A565" s="14" t="s">
        <v>702</v>
      </c>
      <c r="B565" s="8">
        <v>354720</v>
      </c>
      <c r="C565" s="15">
        <v>0</v>
      </c>
      <c r="D565" s="59">
        <v>18</v>
      </c>
      <c r="E565" s="269">
        <v>18</v>
      </c>
      <c r="F565" s="270">
        <v>30</v>
      </c>
      <c r="G565" s="204"/>
      <c r="H565" s="4" t="s">
        <v>1596</v>
      </c>
      <c r="I565" s="1" t="s">
        <v>1</v>
      </c>
      <c r="J565" s="26">
        <v>129.91</v>
      </c>
      <c r="K565" s="26">
        <v>0.22014598300355148</v>
      </c>
      <c r="L565" s="26">
        <v>0.30019906773211563</v>
      </c>
      <c r="M565" s="26">
        <v>0.97</v>
      </c>
      <c r="N565" s="26">
        <v>8.005308472856415E-2</v>
      </c>
      <c r="O565" s="268">
        <f t="shared" si="11"/>
        <v>4.7519406618462103E-3</v>
      </c>
      <c r="P565" s="259">
        <v>1.2026255707119102E-3</v>
      </c>
      <c r="Q565" s="259">
        <v>3.5493150911343001E-3</v>
      </c>
      <c r="R565" s="314">
        <v>6.3428462709284622E-2</v>
      </c>
      <c r="S565" s="89">
        <v>3.5493150911343001E-3</v>
      </c>
      <c r="T565" s="89">
        <v>0</v>
      </c>
      <c r="U565" s="89">
        <v>1.2026255707119102E-3</v>
      </c>
      <c r="V565" s="89">
        <v>0</v>
      </c>
      <c r="W565" s="102">
        <v>3.0071937500000001E-3</v>
      </c>
      <c r="X565" s="104">
        <v>20.667571017571682</v>
      </c>
      <c r="Y565" s="104">
        <v>31.001356526357522</v>
      </c>
      <c r="Z565" s="104">
        <v>40</v>
      </c>
      <c r="AA565" s="104">
        <v>60</v>
      </c>
      <c r="AB565" s="284">
        <v>0.74</v>
      </c>
      <c r="AC565" s="115">
        <v>41</v>
      </c>
      <c r="AD565" s="115">
        <v>16</v>
      </c>
      <c r="AE565" s="263">
        <v>0</v>
      </c>
      <c r="AF565" s="287">
        <v>0</v>
      </c>
      <c r="AG565" s="130">
        <v>2</v>
      </c>
      <c r="AI565" s="50"/>
    </row>
    <row r="566" spans="1:35" s="53" customFormat="1" ht="15" customHeight="1" x14ac:dyDescent="0.25">
      <c r="A566" s="14" t="s">
        <v>703</v>
      </c>
      <c r="B566" s="8">
        <v>354730</v>
      </c>
      <c r="C566" s="15">
        <v>0</v>
      </c>
      <c r="D566" s="59">
        <v>6</v>
      </c>
      <c r="E566" s="269">
        <v>6</v>
      </c>
      <c r="F566" s="270">
        <v>30</v>
      </c>
      <c r="G566" s="204"/>
      <c r="H566" s="4" t="s">
        <v>1597</v>
      </c>
      <c r="I566" s="1" t="s">
        <v>16</v>
      </c>
      <c r="J566" s="26">
        <v>183.82</v>
      </c>
      <c r="K566" s="26">
        <v>0.56037159309994933</v>
      </c>
      <c r="L566" s="26">
        <v>0.90059720319634706</v>
      </c>
      <c r="M566" s="26">
        <v>2.4700000000000002</v>
      </c>
      <c r="N566" s="26">
        <v>0.34022561009639773</v>
      </c>
      <c r="O566" s="268">
        <f t="shared" si="11"/>
        <v>0.2901915367224473</v>
      </c>
      <c r="P566" s="259">
        <v>0.11948561633406558</v>
      </c>
      <c r="Q566" s="259">
        <v>0.17070592038838173</v>
      </c>
      <c r="R566" s="314">
        <v>0</v>
      </c>
      <c r="S566" s="89">
        <v>0.22873319597001071</v>
      </c>
      <c r="T566" s="89">
        <v>3.4247229704022698E-2</v>
      </c>
      <c r="U566" s="89">
        <v>2.0091324200899999E-4</v>
      </c>
      <c r="V566" s="89">
        <v>2.7010197806405001E-2</v>
      </c>
      <c r="W566" s="102">
        <v>0.42072065972222222</v>
      </c>
      <c r="X566" s="104">
        <v>75.139564226594473</v>
      </c>
      <c r="Y566" s="104">
        <v>563.54673169945863</v>
      </c>
      <c r="Z566" s="104">
        <v>11.76470588235294</v>
      </c>
      <c r="AA566" s="104">
        <v>88.235294117647058</v>
      </c>
      <c r="AB566" s="284">
        <v>113.92</v>
      </c>
      <c r="AC566" s="115">
        <v>584</v>
      </c>
      <c r="AD566" s="115">
        <v>6251</v>
      </c>
      <c r="AE566" s="263">
        <v>7</v>
      </c>
      <c r="AF566" s="287">
        <v>0</v>
      </c>
      <c r="AG566" s="130">
        <v>22</v>
      </c>
      <c r="AI566" s="50"/>
    </row>
    <row r="567" spans="1:35" s="53" customFormat="1" ht="15" customHeight="1" x14ac:dyDescent="0.25">
      <c r="A567" s="14" t="s">
        <v>704</v>
      </c>
      <c r="B567" s="8">
        <v>354770</v>
      </c>
      <c r="C567" s="15">
        <v>0</v>
      </c>
      <c r="D567" s="59">
        <v>22</v>
      </c>
      <c r="E567" s="269">
        <v>22</v>
      </c>
      <c r="F567" s="270">
        <v>30</v>
      </c>
      <c r="G567" s="204"/>
      <c r="H567" s="4" t="s">
        <v>1598</v>
      </c>
      <c r="I567" s="1" t="s">
        <v>5</v>
      </c>
      <c r="J567" s="26">
        <v>552.54999999999995</v>
      </c>
      <c r="K567" s="26">
        <v>1.5009953386605783</v>
      </c>
      <c r="L567" s="26">
        <v>2.0513602961694573</v>
      </c>
      <c r="M567" s="26">
        <v>4.09</v>
      </c>
      <c r="N567" s="26">
        <v>0.55036495750887893</v>
      </c>
      <c r="O567" s="268">
        <f t="shared" si="11"/>
        <v>0.10027560876861852</v>
      </c>
      <c r="P567" s="259">
        <v>5.5872146118767008E-2</v>
      </c>
      <c r="Q567" s="259">
        <v>4.4403462649851504E-2</v>
      </c>
      <c r="R567" s="314">
        <v>0</v>
      </c>
      <c r="S567" s="89">
        <v>3.4421613333251999E-2</v>
      </c>
      <c r="T567" s="89">
        <v>6.0338584476467304E-2</v>
      </c>
      <c r="U567" s="89">
        <v>1.6980593607322E-3</v>
      </c>
      <c r="V567" s="89">
        <v>3.817351598167E-3</v>
      </c>
      <c r="W567" s="102">
        <v>5.7470157291666664E-2</v>
      </c>
      <c r="X567" s="104">
        <v>14.295347307607141</v>
      </c>
      <c r="Y567" s="104">
        <v>42.886041922821427</v>
      </c>
      <c r="Z567" s="104">
        <v>25</v>
      </c>
      <c r="AA567" s="104">
        <v>75</v>
      </c>
      <c r="AB567" s="284">
        <v>13.73</v>
      </c>
      <c r="AC567" s="115">
        <v>877</v>
      </c>
      <c r="AD567" s="115">
        <v>182</v>
      </c>
      <c r="AE567" s="263">
        <v>1</v>
      </c>
      <c r="AF567" s="287">
        <v>0</v>
      </c>
      <c r="AG567" s="130">
        <v>2</v>
      </c>
      <c r="AI567" s="50"/>
    </row>
    <row r="568" spans="1:35" s="53" customFormat="1" ht="15" customHeight="1" x14ac:dyDescent="0.25">
      <c r="A568" s="14" t="s">
        <v>705</v>
      </c>
      <c r="B568" s="8">
        <v>354780</v>
      </c>
      <c r="C568" s="15">
        <v>0</v>
      </c>
      <c r="D568" s="59">
        <v>6</v>
      </c>
      <c r="E568" s="269">
        <v>6</v>
      </c>
      <c r="F568" s="270">
        <v>30</v>
      </c>
      <c r="G568" s="204"/>
      <c r="H568" s="4" t="s">
        <v>1599</v>
      </c>
      <c r="I568" s="1" t="s">
        <v>16</v>
      </c>
      <c r="J568" s="26">
        <v>174.84</v>
      </c>
      <c r="K568" s="26">
        <v>0.67044458460172507</v>
      </c>
      <c r="L568" s="26">
        <v>1.050696737062405</v>
      </c>
      <c r="M568" s="26">
        <v>2.85</v>
      </c>
      <c r="N568" s="26">
        <v>0.38025215246067989</v>
      </c>
      <c r="O568" s="268">
        <f t="shared" si="11"/>
        <v>0.53566913258890314</v>
      </c>
      <c r="P568" s="259">
        <v>0.33973972602734109</v>
      </c>
      <c r="Q568" s="259">
        <v>0.19592940656156208</v>
      </c>
      <c r="R568" s="314">
        <v>0</v>
      </c>
      <c r="S568" s="89">
        <v>0.18783828014387918</v>
      </c>
      <c r="T568" s="89">
        <v>0.28545642281605377</v>
      </c>
      <c r="U568" s="89">
        <v>0</v>
      </c>
      <c r="V568" s="89">
        <v>6.23744296289701E-2</v>
      </c>
      <c r="W568" s="102">
        <v>2.7933944097222221</v>
      </c>
      <c r="X568" s="104">
        <v>17.742265490009082</v>
      </c>
      <c r="Y568" s="104">
        <v>502.69752221692397</v>
      </c>
      <c r="Z568" s="104">
        <v>3.4090909090909087</v>
      </c>
      <c r="AA568" s="104">
        <v>96.590909090909093</v>
      </c>
      <c r="AB568" s="284">
        <v>781.23</v>
      </c>
      <c r="AC568" s="115">
        <v>13978</v>
      </c>
      <c r="AD568" s="115">
        <v>24373</v>
      </c>
      <c r="AE568" s="263">
        <v>136</v>
      </c>
      <c r="AF568" s="287">
        <v>2</v>
      </c>
      <c r="AG568" s="130">
        <v>7</v>
      </c>
      <c r="AI568" s="50"/>
    </row>
    <row r="569" spans="1:35" s="53" customFormat="1" ht="15" customHeight="1" x14ac:dyDescent="0.25">
      <c r="A569" s="14" t="s">
        <v>706</v>
      </c>
      <c r="B569" s="8">
        <v>354790</v>
      </c>
      <c r="C569" s="15">
        <v>0</v>
      </c>
      <c r="D569" s="59">
        <v>8</v>
      </c>
      <c r="E569" s="269">
        <v>8</v>
      </c>
      <c r="F569" s="270">
        <v>30</v>
      </c>
      <c r="G569" s="204"/>
      <c r="H569" s="4" t="s">
        <v>1600</v>
      </c>
      <c r="I569" s="1" t="s">
        <v>51</v>
      </c>
      <c r="J569" s="26">
        <v>309.68</v>
      </c>
      <c r="K569" s="26">
        <v>0.96063701674277002</v>
      </c>
      <c r="L569" s="26">
        <v>1.5410218810248604</v>
      </c>
      <c r="M569" s="26">
        <v>4.9000000000000004</v>
      </c>
      <c r="N569" s="26">
        <v>0.58038486428209035</v>
      </c>
      <c r="O569" s="268">
        <f t="shared" si="11"/>
        <v>0.1229051368414459</v>
      </c>
      <c r="P569" s="259">
        <v>6.69863012657229E-2</v>
      </c>
      <c r="Q569" s="259">
        <v>5.5918835575722997E-2</v>
      </c>
      <c r="R569" s="314">
        <v>8.4525621511922899E-3</v>
      </c>
      <c r="S569" s="89">
        <v>3.1688127854501209E-2</v>
      </c>
      <c r="T569" s="89">
        <v>0</v>
      </c>
      <c r="U569" s="89">
        <v>9.0669063781465706E-2</v>
      </c>
      <c r="V569" s="89">
        <v>5.4794520547900001E-4</v>
      </c>
      <c r="W569" s="102">
        <v>1.6773437499999998E-2</v>
      </c>
      <c r="X569" s="104">
        <v>82.497855837306858</v>
      </c>
      <c r="Y569" s="104">
        <v>73.813871012327198</v>
      </c>
      <c r="Z569" s="104">
        <v>52.777777777777779</v>
      </c>
      <c r="AA569" s="104">
        <v>47.222222222222221</v>
      </c>
      <c r="AB569" s="284">
        <v>3.49</v>
      </c>
      <c r="AC569" s="115">
        <v>224</v>
      </c>
      <c r="AD569" s="115">
        <v>46</v>
      </c>
      <c r="AE569" s="263">
        <v>1</v>
      </c>
      <c r="AF569" s="287">
        <v>0</v>
      </c>
      <c r="AG569" s="130">
        <v>4</v>
      </c>
      <c r="AI569" s="50"/>
    </row>
    <row r="570" spans="1:35" s="53" customFormat="1" ht="15" customHeight="1" x14ac:dyDescent="0.25">
      <c r="A570" s="14" t="s">
        <v>707</v>
      </c>
      <c r="B570" s="8">
        <v>354800</v>
      </c>
      <c r="C570" s="15">
        <v>0</v>
      </c>
      <c r="D570" s="59">
        <v>5</v>
      </c>
      <c r="E570" s="269">
        <v>5</v>
      </c>
      <c r="F570" s="270">
        <v>30</v>
      </c>
      <c r="G570" s="204"/>
      <c r="H570" s="4" t="s">
        <v>1601</v>
      </c>
      <c r="I570" s="1" t="s">
        <v>9</v>
      </c>
      <c r="J570" s="26">
        <v>154.11000000000001</v>
      </c>
      <c r="K570" s="26">
        <v>0.4703118727803145</v>
      </c>
      <c r="L570" s="26">
        <v>0.72047776255707763</v>
      </c>
      <c r="M570" s="26">
        <v>1.92</v>
      </c>
      <c r="N570" s="26">
        <v>0.25016588977676313</v>
      </c>
      <c r="O570" s="268">
        <f t="shared" si="11"/>
        <v>0.25621788414684821</v>
      </c>
      <c r="P570" s="259">
        <v>0.20961278532201699</v>
      </c>
      <c r="Q570" s="259">
        <v>4.6605098824831201E-2</v>
      </c>
      <c r="R570" s="314">
        <v>0</v>
      </c>
      <c r="S570" s="89">
        <v>8.1038356001535916E-2</v>
      </c>
      <c r="T570" s="89">
        <v>2.3769025878459398E-2</v>
      </c>
      <c r="U570" s="89">
        <v>0.14150182646776691</v>
      </c>
      <c r="V570" s="89">
        <v>9.908675799086001E-3</v>
      </c>
      <c r="W570" s="102">
        <v>5.4021110454861118E-2</v>
      </c>
      <c r="X570" s="104">
        <v>129.77743170462654</v>
      </c>
      <c r="Y570" s="104">
        <v>214.13276231263379</v>
      </c>
      <c r="Z570" s="104">
        <v>37.735849056603776</v>
      </c>
      <c r="AA570" s="104">
        <v>62.264150943396224</v>
      </c>
      <c r="AB570" s="284">
        <v>14.29</v>
      </c>
      <c r="AC570" s="115">
        <v>0</v>
      </c>
      <c r="AD570" s="115">
        <v>1102</v>
      </c>
      <c r="AE570" s="263">
        <v>3</v>
      </c>
      <c r="AF570" s="287">
        <v>0</v>
      </c>
      <c r="AG570" s="130">
        <v>21</v>
      </c>
      <c r="AI570" s="50"/>
    </row>
    <row r="571" spans="1:35" s="53" customFormat="1" ht="15" customHeight="1" x14ac:dyDescent="0.25">
      <c r="A571" s="14" t="s">
        <v>708</v>
      </c>
      <c r="B571" s="8">
        <v>354805</v>
      </c>
      <c r="C571" s="15">
        <v>0</v>
      </c>
      <c r="D571" s="59">
        <v>19</v>
      </c>
      <c r="E571" s="269">
        <v>19</v>
      </c>
      <c r="F571" s="270">
        <v>30</v>
      </c>
      <c r="G571" s="204"/>
      <c r="H571" s="4" t="s">
        <v>1602</v>
      </c>
      <c r="I571" s="1" t="s">
        <v>2</v>
      </c>
      <c r="J571" s="26">
        <v>1306.08</v>
      </c>
      <c r="K571" s="26">
        <v>2.2614996435819377</v>
      </c>
      <c r="L571" s="26">
        <v>3.0119973129122268</v>
      </c>
      <c r="M571" s="26">
        <v>9.5500000000000007</v>
      </c>
      <c r="N571" s="26">
        <v>0.75049766933028916</v>
      </c>
      <c r="O571" s="268">
        <f t="shared" si="11"/>
        <v>0.31417614142942302</v>
      </c>
      <c r="P571" s="259">
        <v>0.26089303644580902</v>
      </c>
      <c r="Q571" s="259">
        <v>5.3283104983614001E-2</v>
      </c>
      <c r="R571" s="314">
        <v>0</v>
      </c>
      <c r="S571" s="89">
        <v>3.0547944813550001E-3</v>
      </c>
      <c r="T571" s="89">
        <v>0.13850837138553898</v>
      </c>
      <c r="U571" s="89">
        <v>0.172612975562529</v>
      </c>
      <c r="V571" s="89">
        <v>0</v>
      </c>
      <c r="W571" s="102">
        <v>1.60943203125E-2</v>
      </c>
      <c r="X571" s="104">
        <v>10.719098370697049</v>
      </c>
      <c r="Y571" s="104">
        <v>6.1251990689697422</v>
      </c>
      <c r="Z571" s="104">
        <v>63.636363636363633</v>
      </c>
      <c r="AA571" s="104">
        <v>36.363636363636367</v>
      </c>
      <c r="AB571" s="284">
        <v>4.4800000000000004</v>
      </c>
      <c r="AC571" s="115">
        <v>194</v>
      </c>
      <c r="AD571" s="115">
        <v>152</v>
      </c>
      <c r="AE571" s="263">
        <v>1</v>
      </c>
      <c r="AF571" s="287">
        <v>1</v>
      </c>
      <c r="AG571" s="130">
        <v>3</v>
      </c>
      <c r="AI571" s="50"/>
    </row>
    <row r="572" spans="1:35" s="53" customFormat="1" ht="15" customHeight="1" x14ac:dyDescent="0.25">
      <c r="A572" s="14" t="s">
        <v>709</v>
      </c>
      <c r="B572" s="8">
        <v>354810</v>
      </c>
      <c r="C572" s="15">
        <v>0</v>
      </c>
      <c r="D572" s="59">
        <v>9</v>
      </c>
      <c r="E572" s="269">
        <v>9</v>
      </c>
      <c r="F572" s="270">
        <v>30</v>
      </c>
      <c r="G572" s="204"/>
      <c r="H572" s="4" t="s">
        <v>1603</v>
      </c>
      <c r="I572" s="1" t="s">
        <v>18</v>
      </c>
      <c r="J572" s="26">
        <v>109.45</v>
      </c>
      <c r="K572" s="26">
        <v>0.36023888127853881</v>
      </c>
      <c r="L572" s="26">
        <v>0.53035168632673768</v>
      </c>
      <c r="M572" s="26">
        <v>1.47</v>
      </c>
      <c r="N572" s="26">
        <v>0.17011280504819887</v>
      </c>
      <c r="O572" s="268">
        <f t="shared" si="11"/>
        <v>4.1745129692184399E-2</v>
      </c>
      <c r="P572" s="259">
        <v>4.1438584792425397E-2</v>
      </c>
      <c r="Q572" s="259">
        <v>3.0654489975900001E-4</v>
      </c>
      <c r="R572" s="314">
        <v>3.6966007102993401E-2</v>
      </c>
      <c r="S572" s="89">
        <v>2.4651750546428999E-2</v>
      </c>
      <c r="T572" s="89">
        <v>0</v>
      </c>
      <c r="U572" s="89">
        <v>1.70933791457554E-2</v>
      </c>
      <c r="V572" s="89">
        <v>0</v>
      </c>
      <c r="W572" s="102">
        <v>9.0037489583333335E-3</v>
      </c>
      <c r="X572" s="104">
        <v>127.91228871630881</v>
      </c>
      <c r="Y572" s="104">
        <v>18.273184102329829</v>
      </c>
      <c r="Z572" s="104">
        <v>87.5</v>
      </c>
      <c r="AA572" s="104">
        <v>12.5</v>
      </c>
      <c r="AB572" s="284">
        <v>2.52</v>
      </c>
      <c r="AC572" s="115">
        <v>121</v>
      </c>
      <c r="AD572" s="115">
        <v>73</v>
      </c>
      <c r="AE572" s="263">
        <v>0</v>
      </c>
      <c r="AF572" s="287">
        <v>0</v>
      </c>
      <c r="AG572" s="130">
        <v>9</v>
      </c>
      <c r="AI572" s="50"/>
    </row>
    <row r="573" spans="1:35" s="53" customFormat="1" ht="15" customHeight="1" x14ac:dyDescent="0.25">
      <c r="A573" s="14" t="s">
        <v>710</v>
      </c>
      <c r="B573" s="8">
        <v>354820</v>
      </c>
      <c r="C573" s="15">
        <v>0</v>
      </c>
      <c r="D573" s="59">
        <v>1</v>
      </c>
      <c r="E573" s="269">
        <v>1</v>
      </c>
      <c r="F573" s="270">
        <v>30</v>
      </c>
      <c r="G573" s="204"/>
      <c r="H573" s="4" t="s">
        <v>1604</v>
      </c>
      <c r="I573" s="1" t="s">
        <v>52</v>
      </c>
      <c r="J573" s="26">
        <v>132.88999999999999</v>
      </c>
      <c r="K573" s="26">
        <v>1.380915711567732</v>
      </c>
      <c r="L573" s="26">
        <v>1.9813138470319633</v>
      </c>
      <c r="M573" s="26">
        <v>4.3499999999999996</v>
      </c>
      <c r="N573" s="26">
        <v>0.60039813546423138</v>
      </c>
      <c r="O573" s="268">
        <f t="shared" si="11"/>
        <v>2.8139954216414999E-2</v>
      </c>
      <c r="P573" s="259">
        <v>2.6495890292414E-2</v>
      </c>
      <c r="Q573" s="259">
        <v>1.6440639240010001E-3</v>
      </c>
      <c r="R573" s="314">
        <v>1.3202752409944191E-2</v>
      </c>
      <c r="S573" s="89">
        <v>1.756392690144E-3</v>
      </c>
      <c r="T573" s="89">
        <v>0</v>
      </c>
      <c r="U573" s="89">
        <v>2.6383561526271002E-2</v>
      </c>
      <c r="V573" s="89">
        <v>0</v>
      </c>
      <c r="W573" s="102">
        <v>9.5075898437500007E-3</v>
      </c>
      <c r="X573" s="104">
        <v>67.725186244262176</v>
      </c>
      <c r="Y573" s="104">
        <v>22.575062081420729</v>
      </c>
      <c r="Z573" s="104">
        <v>75</v>
      </c>
      <c r="AA573" s="104">
        <v>25</v>
      </c>
      <c r="AB573" s="284">
        <v>2.82</v>
      </c>
      <c r="AC573" s="115">
        <v>88</v>
      </c>
      <c r="AD573" s="115">
        <v>129</v>
      </c>
      <c r="AE573" s="263">
        <v>3</v>
      </c>
      <c r="AF573" s="287">
        <v>0</v>
      </c>
      <c r="AG573" s="130">
        <v>22</v>
      </c>
      <c r="AI573" s="50"/>
    </row>
    <row r="574" spans="1:35" s="53" customFormat="1" ht="15" customHeight="1" x14ac:dyDescent="0.25">
      <c r="A574" s="14" t="s">
        <v>711</v>
      </c>
      <c r="B574" s="8">
        <v>354830</v>
      </c>
      <c r="C574" s="15">
        <v>0</v>
      </c>
      <c r="D574" s="59">
        <v>21</v>
      </c>
      <c r="E574" s="269">
        <v>21</v>
      </c>
      <c r="F574" s="270">
        <v>30</v>
      </c>
      <c r="G574" s="204"/>
      <c r="H574" s="4" t="s">
        <v>1605</v>
      </c>
      <c r="I574" s="1" t="s">
        <v>4</v>
      </c>
      <c r="J574" s="26">
        <v>93.91</v>
      </c>
      <c r="K574" s="26">
        <v>0.25016588977676307</v>
      </c>
      <c r="L574" s="26">
        <v>0.33021897450532722</v>
      </c>
      <c r="M574" s="26">
        <v>0.71</v>
      </c>
      <c r="N574" s="26">
        <v>8.005308472856415E-2</v>
      </c>
      <c r="O574" s="268">
        <f t="shared" si="11"/>
        <v>6.1415526420599996E-3</v>
      </c>
      <c r="P574" s="259">
        <v>0</v>
      </c>
      <c r="Q574" s="259">
        <v>6.1415526420599996E-3</v>
      </c>
      <c r="R574" s="314">
        <v>0</v>
      </c>
      <c r="S574" s="89">
        <v>6.1415526420599996E-3</v>
      </c>
      <c r="T574" s="89">
        <v>0</v>
      </c>
      <c r="U574" s="89">
        <v>0</v>
      </c>
      <c r="V574" s="89">
        <v>0</v>
      </c>
      <c r="W574" s="102">
        <v>6.7081557291666658E-3</v>
      </c>
      <c r="X574" s="104">
        <v>0</v>
      </c>
      <c r="Y574" s="104">
        <v>21.29698647641359</v>
      </c>
      <c r="Z574" s="104">
        <v>0</v>
      </c>
      <c r="AA574" s="104">
        <v>100</v>
      </c>
      <c r="AB574" s="284">
        <v>1.86</v>
      </c>
      <c r="AC574" s="115">
        <v>128</v>
      </c>
      <c r="AD574" s="115">
        <v>16</v>
      </c>
      <c r="AE574" s="263">
        <v>1</v>
      </c>
      <c r="AF574" s="287">
        <v>0</v>
      </c>
      <c r="AG574" s="130">
        <v>0</v>
      </c>
      <c r="AI574" s="50"/>
    </row>
    <row r="575" spans="1:35" s="53" customFormat="1" ht="15" customHeight="1" x14ac:dyDescent="0.25">
      <c r="A575" s="14" t="s">
        <v>712</v>
      </c>
      <c r="B575" s="8">
        <v>354840</v>
      </c>
      <c r="C575" s="15">
        <v>0</v>
      </c>
      <c r="D575" s="59">
        <v>20</v>
      </c>
      <c r="E575" s="269">
        <v>20</v>
      </c>
      <c r="F575" s="270">
        <v>30</v>
      </c>
      <c r="G575" s="204"/>
      <c r="H575" s="4" t="s">
        <v>1606</v>
      </c>
      <c r="I575" s="1" t="s">
        <v>3</v>
      </c>
      <c r="J575" s="26">
        <v>127.55</v>
      </c>
      <c r="K575" s="26">
        <v>0.27017916095890415</v>
      </c>
      <c r="L575" s="26">
        <v>0.38025215246067989</v>
      </c>
      <c r="M575" s="26">
        <v>0.92</v>
      </c>
      <c r="N575" s="26">
        <v>0.11007299150177574</v>
      </c>
      <c r="O575" s="268">
        <f t="shared" si="11"/>
        <v>2.3875722737990598E-2</v>
      </c>
      <c r="P575" s="259">
        <v>1.6489992225920999E-2</v>
      </c>
      <c r="Q575" s="259">
        <v>7.3857305120695995E-3</v>
      </c>
      <c r="R575" s="314">
        <v>0</v>
      </c>
      <c r="S575" s="89">
        <v>1.8677967745969599E-2</v>
      </c>
      <c r="T575" s="89">
        <v>2.8537671685799999E-3</v>
      </c>
      <c r="U575" s="89">
        <v>2.3439878234410003E-3</v>
      </c>
      <c r="V575" s="89">
        <v>0</v>
      </c>
      <c r="W575" s="102">
        <v>1.105935234375E-2</v>
      </c>
      <c r="X575" s="104">
        <v>31.360250882007058</v>
      </c>
      <c r="Y575" s="104">
        <v>31.360250882007058</v>
      </c>
      <c r="Z575" s="104">
        <v>50</v>
      </c>
      <c r="AA575" s="104">
        <v>50</v>
      </c>
      <c r="AB575" s="284">
        <v>3.12</v>
      </c>
      <c r="AC575" s="115">
        <v>163</v>
      </c>
      <c r="AD575" s="115">
        <v>77</v>
      </c>
      <c r="AE575" s="263">
        <v>0</v>
      </c>
      <c r="AF575" s="287">
        <v>0</v>
      </c>
      <c r="AG575" s="130">
        <v>0</v>
      </c>
      <c r="AI575" s="50"/>
    </row>
    <row r="576" spans="1:35" s="53" customFormat="1" ht="15" customHeight="1" x14ac:dyDescent="0.25">
      <c r="A576" s="14" t="s">
        <v>713</v>
      </c>
      <c r="B576" s="8">
        <v>354850</v>
      </c>
      <c r="C576" s="15">
        <v>0</v>
      </c>
      <c r="D576" s="59">
        <v>7</v>
      </c>
      <c r="E576" s="269">
        <v>7</v>
      </c>
      <c r="F576" s="270">
        <v>30</v>
      </c>
      <c r="G576" s="204"/>
      <c r="H576" s="4" t="s">
        <v>1607</v>
      </c>
      <c r="I576" s="1" t="s">
        <v>14</v>
      </c>
      <c r="J576" s="26">
        <v>280.3</v>
      </c>
      <c r="K576" s="26">
        <v>3.5723689060121764</v>
      </c>
      <c r="L576" s="26">
        <v>5.4135898547691523</v>
      </c>
      <c r="M576" s="26">
        <v>14.48</v>
      </c>
      <c r="N576" s="26">
        <v>1.841220948756976</v>
      </c>
      <c r="O576" s="268">
        <f t="shared" si="11"/>
        <v>2.0160858455382851</v>
      </c>
      <c r="P576" s="259">
        <v>2.0152821925718816</v>
      </c>
      <c r="Q576" s="259">
        <v>8.0365296640339998E-4</v>
      </c>
      <c r="R576" s="314">
        <v>0</v>
      </c>
      <c r="S576" s="89">
        <v>1.9787764839732043</v>
      </c>
      <c r="T576" s="89">
        <v>3.7309361565081488E-2</v>
      </c>
      <c r="U576" s="89">
        <v>0</v>
      </c>
      <c r="V576" s="89">
        <v>0</v>
      </c>
      <c r="W576" s="102">
        <v>1.4727295949074075</v>
      </c>
      <c r="X576" s="104">
        <v>35.676061362825543</v>
      </c>
      <c r="Y576" s="104">
        <v>10.702818408847664</v>
      </c>
      <c r="Z576" s="104">
        <v>76.923076923076934</v>
      </c>
      <c r="AA576" s="104">
        <v>23.076923076923077</v>
      </c>
      <c r="AB576" s="284">
        <v>390.28</v>
      </c>
      <c r="AC576" s="115">
        <v>0</v>
      </c>
      <c r="AD576" s="115">
        <v>23417</v>
      </c>
      <c r="AE576" s="263">
        <v>87</v>
      </c>
      <c r="AF576" s="287">
        <v>16</v>
      </c>
      <c r="AG576" s="130">
        <v>2</v>
      </c>
      <c r="AI576" s="50"/>
    </row>
    <row r="577" spans="1:35" s="53" customFormat="1" ht="15" customHeight="1" x14ac:dyDescent="0.25">
      <c r="A577" s="14" t="s">
        <v>714</v>
      </c>
      <c r="B577" s="8">
        <v>354860</v>
      </c>
      <c r="C577" s="15">
        <v>0</v>
      </c>
      <c r="D577" s="59">
        <v>1</v>
      </c>
      <c r="E577" s="269">
        <v>1</v>
      </c>
      <c r="F577" s="270">
        <v>30</v>
      </c>
      <c r="G577" s="204"/>
      <c r="H577" s="4" t="s">
        <v>1608</v>
      </c>
      <c r="I577" s="1" t="s">
        <v>52</v>
      </c>
      <c r="J577" s="26">
        <v>252.2</v>
      </c>
      <c r="K577" s="26">
        <v>2.6317451604515472</v>
      </c>
      <c r="L577" s="26">
        <v>3.7524883466514458</v>
      </c>
      <c r="M577" s="26">
        <v>8.27</v>
      </c>
      <c r="N577" s="26">
        <v>1.1207431861998987</v>
      </c>
      <c r="O577" s="268">
        <f t="shared" si="11"/>
        <v>9.2199391240870107E-2</v>
      </c>
      <c r="P577" s="259">
        <v>9.0205479517298001E-2</v>
      </c>
      <c r="Q577" s="259">
        <v>1.9939117235720999E-3</v>
      </c>
      <c r="R577" s="314">
        <v>0</v>
      </c>
      <c r="S577" s="89">
        <v>6.3363774737272102E-2</v>
      </c>
      <c r="T577" s="89">
        <v>0</v>
      </c>
      <c r="U577" s="89">
        <v>1.6712328767079999E-2</v>
      </c>
      <c r="V577" s="89">
        <v>1.2123287736517999E-2</v>
      </c>
      <c r="W577" s="102">
        <v>1.6571066145833334E-2</v>
      </c>
      <c r="X577" s="104">
        <v>27.755749405233942</v>
      </c>
      <c r="Y577" s="104">
        <v>7.9302141157811263</v>
      </c>
      <c r="Z577" s="104">
        <v>77.777777777777786</v>
      </c>
      <c r="AA577" s="104">
        <v>22.222222222222221</v>
      </c>
      <c r="AB577" s="284">
        <v>3.66</v>
      </c>
      <c r="AC577" s="115">
        <v>201</v>
      </c>
      <c r="AD577" s="115">
        <v>81</v>
      </c>
      <c r="AE577" s="263">
        <v>1</v>
      </c>
      <c r="AF577" s="287">
        <v>0</v>
      </c>
      <c r="AG577" s="130">
        <v>2</v>
      </c>
      <c r="AI577" s="50"/>
    </row>
    <row r="578" spans="1:35" s="53" customFormat="1" ht="15" customHeight="1" x14ac:dyDescent="0.25">
      <c r="A578" s="14" t="s">
        <v>715</v>
      </c>
      <c r="B578" s="8">
        <v>354870</v>
      </c>
      <c r="C578" s="15">
        <v>0</v>
      </c>
      <c r="D578" s="59">
        <v>6</v>
      </c>
      <c r="E578" s="269">
        <v>6</v>
      </c>
      <c r="F578" s="270">
        <v>30</v>
      </c>
      <c r="G578" s="204"/>
      <c r="H578" s="4" t="s">
        <v>1609</v>
      </c>
      <c r="I578" s="1" t="s">
        <v>16</v>
      </c>
      <c r="J578" s="26">
        <v>406.18</v>
      </c>
      <c r="K578" s="26">
        <v>2.2715062791730083</v>
      </c>
      <c r="L578" s="26">
        <v>3.5323423636478943</v>
      </c>
      <c r="M578" s="26">
        <v>9.5</v>
      </c>
      <c r="N578" s="26">
        <v>1.260836084474886</v>
      </c>
      <c r="O578" s="268">
        <f t="shared" si="11"/>
        <v>5.890233492937857</v>
      </c>
      <c r="P578" s="259">
        <v>5.4322788051762094</v>
      </c>
      <c r="Q578" s="259">
        <v>0.45795468776164733</v>
      </c>
      <c r="R578" s="314">
        <v>0</v>
      </c>
      <c r="S578" s="89">
        <v>5.5933876259277202</v>
      </c>
      <c r="T578" s="89">
        <v>0.21328631584836816</v>
      </c>
      <c r="U578" s="89">
        <v>5.7077625570799997E-4</v>
      </c>
      <c r="V578" s="89">
        <v>8.298877490606317E-2</v>
      </c>
      <c r="W578" s="102">
        <v>3.2116381249999999</v>
      </c>
      <c r="X578" s="104">
        <v>55.582620045623187</v>
      </c>
      <c r="Y578" s="104">
        <v>1181.1306759694926</v>
      </c>
      <c r="Z578" s="104">
        <v>4.4943820224719104</v>
      </c>
      <c r="AA578" s="104">
        <v>95.50561797752809</v>
      </c>
      <c r="AB578" s="284">
        <v>883.58</v>
      </c>
      <c r="AC578" s="115">
        <v>10262</v>
      </c>
      <c r="AD578" s="115">
        <v>33115</v>
      </c>
      <c r="AE578" s="263">
        <v>110</v>
      </c>
      <c r="AF578" s="287">
        <v>2</v>
      </c>
      <c r="AG578" s="130">
        <v>18</v>
      </c>
      <c r="AI578" s="50"/>
    </row>
    <row r="579" spans="1:35" s="53" customFormat="1" ht="15" customHeight="1" x14ac:dyDescent="0.25">
      <c r="A579" s="14" t="s">
        <v>716</v>
      </c>
      <c r="B579" s="8">
        <v>354880</v>
      </c>
      <c r="C579" s="15">
        <v>0</v>
      </c>
      <c r="D579" s="59">
        <v>6</v>
      </c>
      <c r="E579" s="269">
        <v>6</v>
      </c>
      <c r="F579" s="270">
        <v>30</v>
      </c>
      <c r="G579" s="204"/>
      <c r="H579" s="4" t="s">
        <v>1610</v>
      </c>
      <c r="I579" s="1" t="s">
        <v>16</v>
      </c>
      <c r="J579" s="26">
        <v>15.36</v>
      </c>
      <c r="K579" s="26">
        <v>5.0033177955352615E-2</v>
      </c>
      <c r="L579" s="26">
        <v>9.0059720319634703E-2</v>
      </c>
      <c r="M579" s="26">
        <v>0.23</v>
      </c>
      <c r="N579" s="26">
        <v>4.0026542364282089E-2</v>
      </c>
      <c r="O579" s="268">
        <f t="shared" si="11"/>
        <v>2.8866971150111196E-2</v>
      </c>
      <c r="P579" s="259">
        <v>0</v>
      </c>
      <c r="Q579" s="259">
        <v>2.8866971150111196E-2</v>
      </c>
      <c r="R579" s="314">
        <v>0</v>
      </c>
      <c r="S579" s="89">
        <v>1.64716895403191E-2</v>
      </c>
      <c r="T579" s="89">
        <v>7.4025874477228002E-3</v>
      </c>
      <c r="U579" s="89">
        <v>9.1324200913200004E-4</v>
      </c>
      <c r="V579" s="89">
        <v>4.079452152937299E-3</v>
      </c>
      <c r="W579" s="102">
        <v>0.52368077546296299</v>
      </c>
      <c r="X579" s="104">
        <v>0</v>
      </c>
      <c r="Y579" s="104">
        <v>4296.875</v>
      </c>
      <c r="Z579" s="104">
        <v>0</v>
      </c>
      <c r="AA579" s="104">
        <v>100</v>
      </c>
      <c r="AB579" s="284">
        <v>142.22</v>
      </c>
      <c r="AC579" s="115">
        <v>7936</v>
      </c>
      <c r="AD579" s="115">
        <v>597</v>
      </c>
      <c r="AE579" s="263">
        <v>54</v>
      </c>
      <c r="AF579" s="287">
        <v>0</v>
      </c>
      <c r="AG579" s="130">
        <v>0</v>
      </c>
      <c r="AI579" s="50"/>
    </row>
    <row r="580" spans="1:35" s="53" customFormat="1" ht="15" customHeight="1" x14ac:dyDescent="0.25">
      <c r="A580" s="14" t="s">
        <v>717</v>
      </c>
      <c r="B580" s="8">
        <v>354890</v>
      </c>
      <c r="C580" s="15">
        <v>0</v>
      </c>
      <c r="D580" s="59">
        <v>13</v>
      </c>
      <c r="E580" s="269">
        <v>13</v>
      </c>
      <c r="F580" s="270">
        <v>30</v>
      </c>
      <c r="G580" s="204"/>
      <c r="H580" s="4" t="s">
        <v>1611</v>
      </c>
      <c r="I580" s="1" t="s">
        <v>10</v>
      </c>
      <c r="J580" s="26">
        <v>1140.92</v>
      </c>
      <c r="K580" s="26">
        <v>3.7925148890157283</v>
      </c>
      <c r="L580" s="26">
        <v>5.2734969564941645</v>
      </c>
      <c r="M580" s="26">
        <v>13.02</v>
      </c>
      <c r="N580" s="26">
        <v>1.4809820674784362</v>
      </c>
      <c r="O580" s="268">
        <f t="shared" si="11"/>
        <v>0.92164303664373981</v>
      </c>
      <c r="P580" s="259">
        <v>9.1505936833445697E-2</v>
      </c>
      <c r="Q580" s="259">
        <v>0.83013709981029415</v>
      </c>
      <c r="R580" s="314">
        <v>0</v>
      </c>
      <c r="S580" s="89">
        <v>0.7496241622633445</v>
      </c>
      <c r="T580" s="89">
        <v>9.1160426157609303E-2</v>
      </c>
      <c r="U580" s="89">
        <v>3.4321917695722397E-2</v>
      </c>
      <c r="V580" s="89">
        <v>4.6536530527063594E-2</v>
      </c>
      <c r="W580" s="102">
        <v>0.80437372685185182</v>
      </c>
      <c r="X580" s="104">
        <v>138.20475553469029</v>
      </c>
      <c r="Y580" s="104">
        <v>439.13446516667722</v>
      </c>
      <c r="Z580" s="104">
        <v>23.938223938223938</v>
      </c>
      <c r="AA580" s="104">
        <v>76.061776061776072</v>
      </c>
      <c r="AB580" s="284">
        <v>208.55</v>
      </c>
      <c r="AC580" s="115">
        <v>10249</v>
      </c>
      <c r="AD580" s="115">
        <v>2265</v>
      </c>
      <c r="AE580" s="263">
        <v>25</v>
      </c>
      <c r="AF580" s="287">
        <v>1</v>
      </c>
      <c r="AG580" s="130">
        <v>47</v>
      </c>
      <c r="AI580" s="50"/>
    </row>
    <row r="581" spans="1:35" s="53" customFormat="1" ht="15" customHeight="1" x14ac:dyDescent="0.25">
      <c r="A581" s="14" t="s">
        <v>718</v>
      </c>
      <c r="B581" s="8">
        <v>354900</v>
      </c>
      <c r="C581" s="15">
        <v>0</v>
      </c>
      <c r="D581" s="59">
        <v>18</v>
      </c>
      <c r="E581" s="269">
        <v>18</v>
      </c>
      <c r="F581" s="270">
        <v>30</v>
      </c>
      <c r="G581" s="204"/>
      <c r="H581" s="4" t="s">
        <v>1612</v>
      </c>
      <c r="I581" s="1" t="s">
        <v>1</v>
      </c>
      <c r="J581" s="26">
        <v>75.319999999999993</v>
      </c>
      <c r="K581" s="26">
        <v>0.13008626268391679</v>
      </c>
      <c r="L581" s="26">
        <v>0.18011944063926941</v>
      </c>
      <c r="M581" s="26">
        <v>0.56000000000000005</v>
      </c>
      <c r="N581" s="26">
        <v>5.0033177955352615E-2</v>
      </c>
      <c r="O581" s="268">
        <f t="shared" si="11"/>
        <v>1.4710662073734698E-2</v>
      </c>
      <c r="P581" s="259">
        <v>1.4655867551009399E-2</v>
      </c>
      <c r="Q581" s="259">
        <v>5.47945227253E-5</v>
      </c>
      <c r="R581" s="314">
        <v>0</v>
      </c>
      <c r="S581" s="89">
        <v>4.2770167645429997E-4</v>
      </c>
      <c r="T581" s="89">
        <v>0</v>
      </c>
      <c r="U581" s="89">
        <v>1.4282960397280399E-2</v>
      </c>
      <c r="V581" s="89">
        <v>0</v>
      </c>
      <c r="W581" s="102">
        <v>6.158477083333334E-3</v>
      </c>
      <c r="X581" s="104">
        <v>650.55762081784383</v>
      </c>
      <c r="Y581" s="104">
        <v>13.27668613913967</v>
      </c>
      <c r="Z581" s="104">
        <v>98</v>
      </c>
      <c r="AA581" s="104">
        <v>2</v>
      </c>
      <c r="AB581" s="284">
        <v>1.55</v>
      </c>
      <c r="AC581" s="115">
        <v>93</v>
      </c>
      <c r="AD581" s="115">
        <v>27</v>
      </c>
      <c r="AE581" s="263">
        <v>0</v>
      </c>
      <c r="AF581" s="287">
        <v>0</v>
      </c>
      <c r="AG581" s="130">
        <v>5</v>
      </c>
      <c r="AI581" s="50"/>
    </row>
    <row r="582" spans="1:35" s="53" customFormat="1" ht="15" customHeight="1" x14ac:dyDescent="0.25">
      <c r="A582" s="14" t="s">
        <v>719</v>
      </c>
      <c r="B582" s="8">
        <v>354910</v>
      </c>
      <c r="C582" s="15">
        <v>0</v>
      </c>
      <c r="D582" s="59">
        <v>9</v>
      </c>
      <c r="E582" s="269">
        <v>9</v>
      </c>
      <c r="F582" s="270">
        <v>30</v>
      </c>
      <c r="G582" s="204"/>
      <c r="H582" s="4" t="s">
        <v>1613</v>
      </c>
      <c r="I582" s="1" t="s">
        <v>18</v>
      </c>
      <c r="J582" s="26">
        <v>516.15</v>
      </c>
      <c r="K582" s="26">
        <v>1.6911214148909182</v>
      </c>
      <c r="L582" s="26">
        <v>2.5216721689497716</v>
      </c>
      <c r="M582" s="26">
        <v>6.97</v>
      </c>
      <c r="N582" s="26">
        <v>0.83055075405885348</v>
      </c>
      <c r="O582" s="268">
        <f t="shared" si="11"/>
        <v>0.97260843172003397</v>
      </c>
      <c r="P582" s="259">
        <v>0.95938499189367199</v>
      </c>
      <c r="Q582" s="259">
        <v>1.3223439826362E-2</v>
      </c>
      <c r="R582" s="314">
        <v>0.59888977676306432</v>
      </c>
      <c r="S582" s="89">
        <v>6.4007610509986997E-3</v>
      </c>
      <c r="T582" s="89">
        <v>0.15228310494608202</v>
      </c>
      <c r="U582" s="89">
        <v>0.80858210002105713</v>
      </c>
      <c r="V582" s="89">
        <v>5.3424657018960008E-3</v>
      </c>
      <c r="W582" s="102">
        <v>0.24920092239236111</v>
      </c>
      <c r="X582" s="104">
        <v>201.71369946445111</v>
      </c>
      <c r="Y582" s="104">
        <v>56.247089273741175</v>
      </c>
      <c r="Z582" s="104">
        <v>78.195488721804509</v>
      </c>
      <c r="AA582" s="104">
        <v>21.804511278195488</v>
      </c>
      <c r="AB582" s="284">
        <v>68.38</v>
      </c>
      <c r="AC582" s="115">
        <v>3486</v>
      </c>
      <c r="AD582" s="115">
        <v>1130</v>
      </c>
      <c r="AE582" s="263">
        <v>12</v>
      </c>
      <c r="AF582" s="287">
        <v>0</v>
      </c>
      <c r="AG582" s="130">
        <v>92</v>
      </c>
      <c r="AI582" s="50"/>
    </row>
    <row r="583" spans="1:35" s="53" customFormat="1" ht="15" customHeight="1" x14ac:dyDescent="0.25">
      <c r="A583" s="14" t="s">
        <v>720</v>
      </c>
      <c r="B583" s="8">
        <v>354920</v>
      </c>
      <c r="C583" s="15">
        <v>0</v>
      </c>
      <c r="D583" s="59">
        <v>18</v>
      </c>
      <c r="E583" s="269">
        <v>18</v>
      </c>
      <c r="F583" s="270">
        <v>30</v>
      </c>
      <c r="G583" s="204"/>
      <c r="H583" s="4" t="s">
        <v>1614</v>
      </c>
      <c r="I583" s="1" t="s">
        <v>1</v>
      </c>
      <c r="J583" s="26">
        <v>129.53</v>
      </c>
      <c r="K583" s="26">
        <v>0.23015261859462202</v>
      </c>
      <c r="L583" s="26">
        <v>0.30019906773211563</v>
      </c>
      <c r="M583" s="26">
        <v>0.96</v>
      </c>
      <c r="N583" s="26">
        <v>7.004644913749361E-2</v>
      </c>
      <c r="O583" s="268">
        <f t="shared" si="11"/>
        <v>1.2985641602395098E-2</v>
      </c>
      <c r="P583" s="259">
        <v>3.0641805797881E-3</v>
      </c>
      <c r="Q583" s="259">
        <v>9.9214610226069991E-3</v>
      </c>
      <c r="R583" s="314">
        <v>0</v>
      </c>
      <c r="S583" s="89">
        <v>2.5470319730470001E-3</v>
      </c>
      <c r="T583" s="89">
        <v>4.5662100456600002E-4</v>
      </c>
      <c r="U583" s="89">
        <v>9.9819886247820983E-3</v>
      </c>
      <c r="V583" s="89">
        <v>0</v>
      </c>
      <c r="W583" s="102">
        <v>5.708782552083333E-3</v>
      </c>
      <c r="X583" s="104">
        <v>38.601096271134097</v>
      </c>
      <c r="Y583" s="104">
        <v>38.601096271134097</v>
      </c>
      <c r="Z583" s="104">
        <v>50</v>
      </c>
      <c r="AA583" s="104">
        <v>50</v>
      </c>
      <c r="AB583" s="284">
        <v>1.4</v>
      </c>
      <c r="AC583" s="115">
        <v>77</v>
      </c>
      <c r="AD583" s="115">
        <v>31</v>
      </c>
      <c r="AE583" s="263">
        <v>0</v>
      </c>
      <c r="AF583" s="287">
        <v>0</v>
      </c>
      <c r="AG583" s="130">
        <v>3</v>
      </c>
      <c r="AI583" s="50"/>
    </row>
    <row r="584" spans="1:35" s="53" customFormat="1" ht="15" customHeight="1" x14ac:dyDescent="0.25">
      <c r="A584" s="14" t="s">
        <v>721</v>
      </c>
      <c r="B584" s="8">
        <v>354925</v>
      </c>
      <c r="C584" s="15">
        <v>0</v>
      </c>
      <c r="D584" s="59">
        <v>18</v>
      </c>
      <c r="E584" s="269">
        <v>18</v>
      </c>
      <c r="F584" s="270">
        <v>30</v>
      </c>
      <c r="G584" s="204"/>
      <c r="H584" s="4" t="s">
        <v>1615</v>
      </c>
      <c r="I584" s="1" t="s">
        <v>1</v>
      </c>
      <c r="J584" s="26">
        <v>177.91</v>
      </c>
      <c r="K584" s="26">
        <v>0.3102057033231862</v>
      </c>
      <c r="L584" s="26">
        <v>0.42027869482496194</v>
      </c>
      <c r="M584" s="26">
        <v>1.35</v>
      </c>
      <c r="N584" s="26">
        <v>0.11007299150177574</v>
      </c>
      <c r="O584" s="268">
        <f t="shared" si="11"/>
        <v>5.4394977168929999E-2</v>
      </c>
      <c r="P584" s="259">
        <v>5.4394977168929999E-2</v>
      </c>
      <c r="Q584" s="259">
        <v>0</v>
      </c>
      <c r="R584" s="314">
        <v>0</v>
      </c>
      <c r="S584" s="89">
        <v>0</v>
      </c>
      <c r="T584" s="89">
        <v>0</v>
      </c>
      <c r="U584" s="89">
        <v>5.4394977168929999E-2</v>
      </c>
      <c r="V584" s="89">
        <v>0</v>
      </c>
      <c r="W584" s="102">
        <v>3.6542000000000002E-3</v>
      </c>
      <c r="X584" s="104">
        <v>16.862458546456075</v>
      </c>
      <c r="Y584" s="104">
        <v>0</v>
      </c>
      <c r="Z584" s="104">
        <v>100</v>
      </c>
      <c r="AA584" s="104">
        <v>0</v>
      </c>
      <c r="AB584" s="284">
        <v>1.08</v>
      </c>
      <c r="AC584" s="115">
        <v>67</v>
      </c>
      <c r="AD584" s="115">
        <v>16</v>
      </c>
      <c r="AE584" s="263">
        <v>0</v>
      </c>
      <c r="AF584" s="287">
        <v>0</v>
      </c>
      <c r="AG584" s="130">
        <v>0</v>
      </c>
      <c r="AI584" s="50"/>
    </row>
    <row r="585" spans="1:35" s="53" customFormat="1" ht="15" customHeight="1" x14ac:dyDescent="0.25">
      <c r="A585" s="14" t="s">
        <v>722</v>
      </c>
      <c r="B585" s="8">
        <v>354930</v>
      </c>
      <c r="C585" s="15">
        <v>0</v>
      </c>
      <c r="D585" s="59">
        <v>20</v>
      </c>
      <c r="E585" s="269">
        <v>20</v>
      </c>
      <c r="F585" s="270">
        <v>30</v>
      </c>
      <c r="G585" s="204"/>
      <c r="H585" s="4" t="s">
        <v>1616</v>
      </c>
      <c r="I585" s="1" t="s">
        <v>3</v>
      </c>
      <c r="J585" s="26">
        <v>117.85</v>
      </c>
      <c r="K585" s="26">
        <v>0.25016588977676307</v>
      </c>
      <c r="L585" s="26">
        <v>0.36023888127853881</v>
      </c>
      <c r="M585" s="26">
        <v>0.86</v>
      </c>
      <c r="N585" s="26">
        <v>0.11007299150177574</v>
      </c>
      <c r="O585" s="268">
        <f t="shared" si="11"/>
        <v>4.6394863019774302E-2</v>
      </c>
      <c r="P585" s="259">
        <v>0</v>
      </c>
      <c r="Q585" s="259">
        <v>4.6394863019774302E-2</v>
      </c>
      <c r="R585" s="314">
        <v>0</v>
      </c>
      <c r="S585" s="89">
        <v>3.401712326155E-3</v>
      </c>
      <c r="T585" s="89">
        <v>2.2831050228300001E-4</v>
      </c>
      <c r="U585" s="89">
        <v>4.2764840191336299E-2</v>
      </c>
      <c r="V585" s="89">
        <v>0</v>
      </c>
      <c r="W585" s="102">
        <v>4.3279557291666668E-3</v>
      </c>
      <c r="X585" s="104">
        <v>0</v>
      </c>
      <c r="Y585" s="104">
        <v>135.7658039881205</v>
      </c>
      <c r="Z585" s="104">
        <v>0</v>
      </c>
      <c r="AA585" s="104">
        <v>100</v>
      </c>
      <c r="AB585" s="284">
        <v>1.22</v>
      </c>
      <c r="AC585" s="115">
        <v>75</v>
      </c>
      <c r="AD585" s="115">
        <v>19</v>
      </c>
      <c r="AE585" s="263">
        <v>0</v>
      </c>
      <c r="AF585" s="287">
        <v>0</v>
      </c>
      <c r="AG585" s="130">
        <v>0</v>
      </c>
      <c r="AI585" s="50"/>
    </row>
    <row r="586" spans="1:35" s="53" customFormat="1" ht="15" customHeight="1" x14ac:dyDescent="0.25">
      <c r="A586" s="14" t="s">
        <v>723</v>
      </c>
      <c r="B586" s="8">
        <v>354940</v>
      </c>
      <c r="C586" s="15">
        <v>0</v>
      </c>
      <c r="D586" s="59">
        <v>8</v>
      </c>
      <c r="E586" s="269">
        <v>8</v>
      </c>
      <c r="F586" s="270">
        <v>30</v>
      </c>
      <c r="G586" s="204"/>
      <c r="H586" s="4" t="s">
        <v>1617</v>
      </c>
      <c r="I586" s="1" t="s">
        <v>51</v>
      </c>
      <c r="J586" s="26">
        <v>412.27</v>
      </c>
      <c r="K586" s="26">
        <v>1.2408228132927448</v>
      </c>
      <c r="L586" s="26">
        <v>1.9813138470319633</v>
      </c>
      <c r="M586" s="26">
        <v>6.13</v>
      </c>
      <c r="N586" s="26">
        <v>0.74049103373921854</v>
      </c>
      <c r="O586" s="268">
        <f t="shared" si="11"/>
        <v>0.14804170463907529</v>
      </c>
      <c r="P586" s="259">
        <v>8.6771689484653997E-2</v>
      </c>
      <c r="Q586" s="259">
        <v>6.1270015154421278E-2</v>
      </c>
      <c r="R586" s="314">
        <v>0.17762557077625571</v>
      </c>
      <c r="S586" s="89">
        <v>5.021004562507099E-2</v>
      </c>
      <c r="T586" s="89">
        <v>5.6722069985950301E-2</v>
      </c>
      <c r="U586" s="89">
        <v>3.2556164297364007E-2</v>
      </c>
      <c r="V586" s="89">
        <v>8.5534247306899985E-3</v>
      </c>
      <c r="W586" s="102">
        <v>0.14369276523148147</v>
      </c>
      <c r="X586" s="104">
        <v>23.757050706597646</v>
      </c>
      <c r="Y586" s="104">
        <v>78.058880893106547</v>
      </c>
      <c r="Z586" s="104">
        <v>23.333333333333332</v>
      </c>
      <c r="AA586" s="104">
        <v>76.666666666666671</v>
      </c>
      <c r="AB586" s="284">
        <v>39.369999999999997</v>
      </c>
      <c r="AC586" s="115">
        <v>0</v>
      </c>
      <c r="AD586" s="115">
        <v>2657</v>
      </c>
      <c r="AE586" s="263">
        <v>4</v>
      </c>
      <c r="AF586" s="287">
        <v>0</v>
      </c>
      <c r="AG586" s="130">
        <v>1</v>
      </c>
      <c r="AI586" s="50"/>
    </row>
    <row r="587" spans="1:35" s="53" customFormat="1" ht="15" customHeight="1" x14ac:dyDescent="0.25">
      <c r="A587" s="14" t="s">
        <v>724</v>
      </c>
      <c r="B587" s="8">
        <v>354950</v>
      </c>
      <c r="C587" s="15">
        <v>0</v>
      </c>
      <c r="D587" s="59">
        <v>8</v>
      </c>
      <c r="E587" s="269">
        <v>8</v>
      </c>
      <c r="F587" s="270">
        <v>30</v>
      </c>
      <c r="G587" s="204"/>
      <c r="H587" s="4" t="s">
        <v>1618</v>
      </c>
      <c r="I587" s="1" t="s">
        <v>51</v>
      </c>
      <c r="J587" s="26">
        <v>276.95999999999998</v>
      </c>
      <c r="K587" s="26">
        <v>0.85056402524099439</v>
      </c>
      <c r="L587" s="26">
        <v>1.3909223471588026</v>
      </c>
      <c r="M587" s="26">
        <v>4.45</v>
      </c>
      <c r="N587" s="26">
        <v>0.54035832191780819</v>
      </c>
      <c r="O587" s="268">
        <f t="shared" si="11"/>
        <v>0.157690429994223</v>
      </c>
      <c r="P587" s="259">
        <v>0.133245224497337</v>
      </c>
      <c r="Q587" s="259">
        <v>2.4445205496885999E-2</v>
      </c>
      <c r="R587" s="314">
        <v>0</v>
      </c>
      <c r="S587" s="89">
        <v>9.1879756468841986E-2</v>
      </c>
      <c r="T587" s="89">
        <v>0</v>
      </c>
      <c r="U587" s="89">
        <v>6.4925742013307003E-2</v>
      </c>
      <c r="V587" s="89">
        <v>8.84931512074E-4</v>
      </c>
      <c r="W587" s="102">
        <v>2.1352176041666667E-2</v>
      </c>
      <c r="X587" s="104">
        <v>61.380704794916234</v>
      </c>
      <c r="Y587" s="104">
        <v>36.10629693818602</v>
      </c>
      <c r="Z587" s="104">
        <v>62.962962962962962</v>
      </c>
      <c r="AA587" s="104">
        <v>37.037037037037038</v>
      </c>
      <c r="AB587" s="284">
        <v>5.5</v>
      </c>
      <c r="AC587" s="115">
        <v>356</v>
      </c>
      <c r="AD587" s="115">
        <v>68</v>
      </c>
      <c r="AE587" s="263">
        <v>1</v>
      </c>
      <c r="AF587" s="287">
        <v>0</v>
      </c>
      <c r="AG587" s="130">
        <v>17</v>
      </c>
      <c r="AI587" s="50"/>
    </row>
    <row r="588" spans="1:35" s="53" customFormat="1" ht="15" customHeight="1" x14ac:dyDescent="0.25">
      <c r="A588" s="14" t="s">
        <v>725</v>
      </c>
      <c r="B588" s="8">
        <v>354960</v>
      </c>
      <c r="C588" s="15">
        <v>0</v>
      </c>
      <c r="D588" s="59">
        <v>2</v>
      </c>
      <c r="E588" s="269">
        <v>2</v>
      </c>
      <c r="F588" s="270">
        <v>30</v>
      </c>
      <c r="G588" s="204"/>
      <c r="H588" s="4" t="s">
        <v>1619</v>
      </c>
      <c r="I588" s="1" t="s">
        <v>6</v>
      </c>
      <c r="J588" s="26">
        <v>570.63</v>
      </c>
      <c r="K588" s="26">
        <v>2.841884507864028</v>
      </c>
      <c r="L588" s="26">
        <v>3.7024551686960936</v>
      </c>
      <c r="M588" s="26">
        <v>8.56</v>
      </c>
      <c r="N588" s="26">
        <v>0.86057066083206557</v>
      </c>
      <c r="O588" s="268">
        <f t="shared" si="11"/>
        <v>1.2705479452056401E-2</v>
      </c>
      <c r="P588" s="259">
        <v>1.2636986301371502E-2</v>
      </c>
      <c r="Q588" s="259">
        <v>6.8493150684900006E-5</v>
      </c>
      <c r="R588" s="314">
        <v>0</v>
      </c>
      <c r="S588" s="89">
        <v>1.178082191781E-2</v>
      </c>
      <c r="T588" s="89">
        <v>1.027397260274E-4</v>
      </c>
      <c r="U588" s="89">
        <v>0</v>
      </c>
      <c r="V588" s="89">
        <v>8.21917808219E-4</v>
      </c>
      <c r="W588" s="102">
        <v>1.0598958333333333E-2</v>
      </c>
      <c r="X588" s="104">
        <v>8.7622452377197142</v>
      </c>
      <c r="Y588" s="104">
        <v>1.7524490475439427</v>
      </c>
      <c r="Z588" s="104">
        <v>83.333333333333343</v>
      </c>
      <c r="AA588" s="104">
        <v>16.666666666666664</v>
      </c>
      <c r="AB588" s="284">
        <v>2.06</v>
      </c>
      <c r="AC588" s="115">
        <v>0</v>
      </c>
      <c r="AD588" s="115">
        <v>158</v>
      </c>
      <c r="AE588" s="263">
        <v>0</v>
      </c>
      <c r="AF588" s="287">
        <v>0</v>
      </c>
      <c r="AG588" s="130">
        <v>1</v>
      </c>
      <c r="AI588" s="50"/>
    </row>
    <row r="589" spans="1:35" s="53" customFormat="1" ht="15" customHeight="1" x14ac:dyDescent="0.25">
      <c r="A589" s="14" t="s">
        <v>726</v>
      </c>
      <c r="B589" s="8">
        <v>354970</v>
      </c>
      <c r="C589" s="15">
        <v>0</v>
      </c>
      <c r="D589" s="59">
        <v>4</v>
      </c>
      <c r="E589" s="269">
        <v>4</v>
      </c>
      <c r="F589" s="270">
        <v>30</v>
      </c>
      <c r="G589" s="204"/>
      <c r="H589" s="4" t="s">
        <v>1620</v>
      </c>
      <c r="I589" s="1" t="s">
        <v>15</v>
      </c>
      <c r="J589" s="26">
        <v>419.02</v>
      </c>
      <c r="K589" s="26">
        <v>1.380915711567732</v>
      </c>
      <c r="L589" s="26">
        <v>2.0413536605783866</v>
      </c>
      <c r="M589" s="26">
        <v>6.48</v>
      </c>
      <c r="N589" s="26">
        <v>0.66043794901065467</v>
      </c>
      <c r="O589" s="268">
        <f t="shared" si="11"/>
        <v>0.31023207758236532</v>
      </c>
      <c r="P589" s="259">
        <v>0.30597423892957992</v>
      </c>
      <c r="Q589" s="259">
        <v>4.2578386527854003E-3</v>
      </c>
      <c r="R589" s="314">
        <v>0.4131988521055302</v>
      </c>
      <c r="S589" s="89">
        <v>5.6815525098432601E-2</v>
      </c>
      <c r="T589" s="89">
        <v>1.7117199470008E-3</v>
      </c>
      <c r="U589" s="89">
        <v>0.25170483253693193</v>
      </c>
      <c r="V589" s="89">
        <v>0</v>
      </c>
      <c r="W589" s="102">
        <v>0.14597980470833333</v>
      </c>
      <c r="X589" s="104">
        <v>178.98906973414157</v>
      </c>
      <c r="Y589" s="104">
        <v>26.251730227674095</v>
      </c>
      <c r="Z589" s="104">
        <v>87.20930232558139</v>
      </c>
      <c r="AA589" s="104">
        <v>12.790697674418606</v>
      </c>
      <c r="AB589" s="284">
        <v>38.53</v>
      </c>
      <c r="AC589" s="115">
        <v>208</v>
      </c>
      <c r="AD589" s="115">
        <v>2393</v>
      </c>
      <c r="AE589" s="263">
        <v>6</v>
      </c>
      <c r="AF589" s="287">
        <v>0</v>
      </c>
      <c r="AG589" s="130">
        <v>56</v>
      </c>
      <c r="AI589" s="50"/>
    </row>
    <row r="590" spans="1:35" s="53" customFormat="1" ht="15" customHeight="1" x14ac:dyDescent="0.25">
      <c r="A590" s="14" t="s">
        <v>727</v>
      </c>
      <c r="B590" s="8">
        <v>354980</v>
      </c>
      <c r="C590" s="15">
        <v>0</v>
      </c>
      <c r="D590" s="59">
        <v>15</v>
      </c>
      <c r="E590" s="269">
        <v>15</v>
      </c>
      <c r="F590" s="270">
        <v>30</v>
      </c>
      <c r="G590" s="204"/>
      <c r="H590" s="4" t="s">
        <v>1621</v>
      </c>
      <c r="I590" s="1" t="s">
        <v>17</v>
      </c>
      <c r="J590" s="26">
        <v>431.31</v>
      </c>
      <c r="K590" s="26">
        <v>0.710471126966007</v>
      </c>
      <c r="L590" s="26">
        <v>1.070710008244546</v>
      </c>
      <c r="M590" s="26">
        <v>3.34</v>
      </c>
      <c r="N590" s="26">
        <v>0.36023888127853898</v>
      </c>
      <c r="O590" s="268">
        <f t="shared" si="11"/>
        <v>2.1812545488627779</v>
      </c>
      <c r="P590" s="259">
        <v>0.56727853883820811</v>
      </c>
      <c r="Q590" s="259">
        <v>1.6139760100245697</v>
      </c>
      <c r="R590" s="314">
        <v>0</v>
      </c>
      <c r="S590" s="89">
        <v>2.0664168014938404</v>
      </c>
      <c r="T590" s="89">
        <v>5.2420319684652682E-2</v>
      </c>
      <c r="U590" s="89">
        <v>5.9472222204831095E-2</v>
      </c>
      <c r="V590" s="89">
        <v>2.9452054794549998E-3</v>
      </c>
      <c r="W590" s="102">
        <v>1.3791419656064814</v>
      </c>
      <c r="X590" s="104">
        <v>44.051842062553611</v>
      </c>
      <c r="Y590" s="104">
        <v>1648.466300340822</v>
      </c>
      <c r="Z590" s="104">
        <v>2.6027397260273974</v>
      </c>
      <c r="AA590" s="104">
        <v>97.397260273972606</v>
      </c>
      <c r="AB590" s="284">
        <v>374.13</v>
      </c>
      <c r="AC590" s="115">
        <v>20885</v>
      </c>
      <c r="AD590" s="115">
        <v>1557</v>
      </c>
      <c r="AE590" s="263">
        <v>51</v>
      </c>
      <c r="AF590" s="287">
        <v>2</v>
      </c>
      <c r="AG590" s="130">
        <v>64</v>
      </c>
      <c r="AI590" s="50"/>
    </row>
    <row r="591" spans="1:35" s="53" customFormat="1" ht="15" customHeight="1" x14ac:dyDescent="0.25">
      <c r="A591" s="14" t="s">
        <v>728</v>
      </c>
      <c r="B591" s="8">
        <v>354990</v>
      </c>
      <c r="C591" s="15">
        <v>0</v>
      </c>
      <c r="D591" s="59">
        <v>2</v>
      </c>
      <c r="E591" s="269">
        <v>2</v>
      </c>
      <c r="F591" s="270">
        <v>30</v>
      </c>
      <c r="G591" s="204"/>
      <c r="H591" s="4" t="s">
        <v>1622</v>
      </c>
      <c r="I591" s="1" t="s">
        <v>6</v>
      </c>
      <c r="J591" s="26">
        <v>1099.6099999999999</v>
      </c>
      <c r="K591" s="26">
        <v>5.4736296683155761</v>
      </c>
      <c r="L591" s="26">
        <v>7.1447378120243528</v>
      </c>
      <c r="M591" s="26">
        <v>16.489999999999998</v>
      </c>
      <c r="N591" s="26">
        <v>1.6711081437087767</v>
      </c>
      <c r="O591" s="268">
        <f t="shared" si="11"/>
        <v>1.8285662825399283</v>
      </c>
      <c r="P591" s="259">
        <v>0.14849383603703281</v>
      </c>
      <c r="Q591" s="259">
        <v>1.6800724465028953</v>
      </c>
      <c r="R591" s="314">
        <v>2.9093457001522074</v>
      </c>
      <c r="S591" s="89">
        <v>1.2280076067259431</v>
      </c>
      <c r="T591" s="89">
        <v>0.52128881278969574</v>
      </c>
      <c r="U591" s="89">
        <v>7.1127397228909664E-2</v>
      </c>
      <c r="V591" s="89">
        <v>8.1424657953792935E-3</v>
      </c>
      <c r="W591" s="102">
        <v>2.7102823051111113</v>
      </c>
      <c r="X591" s="104">
        <v>62.749520284464495</v>
      </c>
      <c r="Y591" s="104">
        <v>225.53450768908976</v>
      </c>
      <c r="Z591" s="104">
        <v>21.766561514195583</v>
      </c>
      <c r="AA591" s="104">
        <v>78.233438485804413</v>
      </c>
      <c r="AB591" s="284">
        <v>742.05</v>
      </c>
      <c r="AC591" s="115">
        <v>26542</v>
      </c>
      <c r="AD591" s="115">
        <v>9935</v>
      </c>
      <c r="AE591" s="263">
        <v>64</v>
      </c>
      <c r="AF591" s="287">
        <v>2</v>
      </c>
      <c r="AG591" s="130">
        <v>174</v>
      </c>
      <c r="AI591" s="50"/>
    </row>
    <row r="592" spans="1:35" s="53" customFormat="1" ht="15" customHeight="1" x14ac:dyDescent="0.25">
      <c r="A592" s="14" t="s">
        <v>729</v>
      </c>
      <c r="B592" s="8">
        <v>354995</v>
      </c>
      <c r="C592" s="15">
        <v>0</v>
      </c>
      <c r="D592" s="59">
        <v>11</v>
      </c>
      <c r="E592" s="269">
        <v>11</v>
      </c>
      <c r="F592" s="270">
        <v>30</v>
      </c>
      <c r="G592" s="204"/>
      <c r="H592" s="4" t="s">
        <v>1623</v>
      </c>
      <c r="I592" s="1" t="s">
        <v>12</v>
      </c>
      <c r="J592" s="26">
        <v>186.71</v>
      </c>
      <c r="K592" s="26">
        <v>1.4609687962962963</v>
      </c>
      <c r="L592" s="26">
        <v>2.0913868385337393</v>
      </c>
      <c r="M592" s="26">
        <v>4.8899999999999997</v>
      </c>
      <c r="N592" s="26">
        <v>0.63041804223744302</v>
      </c>
      <c r="O592" s="268">
        <f t="shared" si="11"/>
        <v>4.7859513837826662E-2</v>
      </c>
      <c r="P592" s="259">
        <v>4.2215221414657465E-2</v>
      </c>
      <c r="Q592" s="259">
        <v>5.6442924231691997E-3</v>
      </c>
      <c r="R592" s="314">
        <v>0</v>
      </c>
      <c r="S592" s="89">
        <v>4.1134551843563662E-2</v>
      </c>
      <c r="T592" s="89">
        <v>3.3105022831000003E-4</v>
      </c>
      <c r="U592" s="89">
        <v>6.3939117659530002E-3</v>
      </c>
      <c r="V592" s="89">
        <v>0</v>
      </c>
      <c r="W592" s="102">
        <v>1.7422781250000002E-2</v>
      </c>
      <c r="X592" s="104">
        <v>114.86097123315757</v>
      </c>
      <c r="Y592" s="104">
        <v>54.052221756780035</v>
      </c>
      <c r="Z592" s="104">
        <v>68</v>
      </c>
      <c r="AA592" s="104">
        <v>32</v>
      </c>
      <c r="AB592" s="284">
        <v>9.67</v>
      </c>
      <c r="AC592" s="115">
        <v>353</v>
      </c>
      <c r="AD592" s="115">
        <v>393</v>
      </c>
      <c r="AE592" s="263">
        <v>2</v>
      </c>
      <c r="AF592" s="287">
        <v>2</v>
      </c>
      <c r="AG592" s="130">
        <v>31</v>
      </c>
      <c r="AI592" s="50"/>
    </row>
    <row r="593" spans="1:35" s="53" customFormat="1" ht="15" customHeight="1" x14ac:dyDescent="0.25">
      <c r="A593" s="14" t="s">
        <v>730</v>
      </c>
      <c r="B593" s="8">
        <v>355000</v>
      </c>
      <c r="C593" s="15">
        <v>0</v>
      </c>
      <c r="D593" s="59">
        <v>2</v>
      </c>
      <c r="E593" s="269">
        <v>2</v>
      </c>
      <c r="F593" s="270">
        <v>30</v>
      </c>
      <c r="G593" s="204"/>
      <c r="H593" s="4" t="s">
        <v>1624</v>
      </c>
      <c r="I593" s="1" t="s">
        <v>6</v>
      </c>
      <c r="J593" s="26">
        <v>617.15</v>
      </c>
      <c r="K593" s="26">
        <v>3.0520238552765093</v>
      </c>
      <c r="L593" s="26">
        <v>3.992647600837139</v>
      </c>
      <c r="M593" s="26">
        <v>9.1999999999999993</v>
      </c>
      <c r="N593" s="26">
        <v>0.94062374556062966</v>
      </c>
      <c r="O593" s="268">
        <f t="shared" si="11"/>
        <v>3.0968036533574113E-2</v>
      </c>
      <c r="P593" s="259">
        <v>2.6881278545432114E-2</v>
      </c>
      <c r="Q593" s="259">
        <v>4.0867579881420004E-3</v>
      </c>
      <c r="R593" s="314">
        <v>2.653843226788432E-2</v>
      </c>
      <c r="S593" s="89">
        <v>1.5242009184699999E-2</v>
      </c>
      <c r="T593" s="89">
        <v>3.3105022558900001E-4</v>
      </c>
      <c r="U593" s="89">
        <v>1.3655251116232399E-2</v>
      </c>
      <c r="V593" s="89">
        <v>1.7397260070527E-3</v>
      </c>
      <c r="W593" s="102">
        <v>1.6027429687500001E-2</v>
      </c>
      <c r="X593" s="104">
        <v>24.305274244511061</v>
      </c>
      <c r="Y593" s="104">
        <v>8.1017580815036858</v>
      </c>
      <c r="Z593" s="104">
        <v>75</v>
      </c>
      <c r="AA593" s="104">
        <v>25</v>
      </c>
      <c r="AB593" s="284">
        <v>4.47</v>
      </c>
      <c r="AC593" s="115">
        <v>264</v>
      </c>
      <c r="AD593" s="115">
        <v>80</v>
      </c>
      <c r="AE593" s="263">
        <v>1</v>
      </c>
      <c r="AF593" s="287">
        <v>0</v>
      </c>
      <c r="AG593" s="130">
        <v>42</v>
      </c>
      <c r="AI593" s="50"/>
    </row>
    <row r="594" spans="1:35" s="53" customFormat="1" ht="15" customHeight="1" x14ac:dyDescent="0.25">
      <c r="A594" s="14" t="s">
        <v>731</v>
      </c>
      <c r="B594" s="8">
        <v>355010</v>
      </c>
      <c r="C594" s="15">
        <v>0</v>
      </c>
      <c r="D594" s="59">
        <v>13</v>
      </c>
      <c r="E594" s="269">
        <v>13</v>
      </c>
      <c r="F594" s="270">
        <v>30</v>
      </c>
      <c r="G594" s="204"/>
      <c r="H594" s="4" t="s">
        <v>1625</v>
      </c>
      <c r="I594" s="1" t="s">
        <v>10</v>
      </c>
      <c r="J594" s="26">
        <v>651.04</v>
      </c>
      <c r="K594" s="26">
        <v>1.6711081437087771</v>
      </c>
      <c r="L594" s="26">
        <v>2.4316124486301374</v>
      </c>
      <c r="M594" s="26">
        <v>5.73</v>
      </c>
      <c r="N594" s="26">
        <v>0.76050430492136023</v>
      </c>
      <c r="O594" s="268">
        <f t="shared" si="11"/>
        <v>7.3444254340299595E-2</v>
      </c>
      <c r="P594" s="259">
        <v>5.3979452124509997E-2</v>
      </c>
      <c r="Q594" s="259">
        <v>1.9464802215789598E-2</v>
      </c>
      <c r="R594" s="314">
        <v>0</v>
      </c>
      <c r="S594" s="89">
        <v>1.7798135549123701E-2</v>
      </c>
      <c r="T594" s="89">
        <v>1.4383561643828999E-3</v>
      </c>
      <c r="U594" s="89">
        <v>5.4207762626792999E-2</v>
      </c>
      <c r="V594" s="89">
        <v>0</v>
      </c>
      <c r="W594" s="102">
        <v>0.11510101854166667</v>
      </c>
      <c r="X594" s="104">
        <v>10.388934272371094</v>
      </c>
      <c r="Y594" s="104">
        <v>119.47274413226758</v>
      </c>
      <c r="Z594" s="104">
        <v>8</v>
      </c>
      <c r="AA594" s="104">
        <v>92</v>
      </c>
      <c r="AB594" s="284">
        <v>31.51</v>
      </c>
      <c r="AC594" s="115">
        <v>1661</v>
      </c>
      <c r="AD594" s="115">
        <v>466</v>
      </c>
      <c r="AE594" s="263">
        <v>2</v>
      </c>
      <c r="AF594" s="287">
        <v>0</v>
      </c>
      <c r="AG594" s="130">
        <v>1</v>
      </c>
      <c r="AI594" s="291"/>
    </row>
    <row r="595" spans="1:35" s="53" customFormat="1" ht="15" customHeight="1" x14ac:dyDescent="0.25">
      <c r="A595" s="14" t="s">
        <v>732</v>
      </c>
      <c r="B595" s="8">
        <v>355020</v>
      </c>
      <c r="C595" s="15">
        <v>0</v>
      </c>
      <c r="D595" s="59">
        <v>14</v>
      </c>
      <c r="E595" s="269">
        <v>14</v>
      </c>
      <c r="F595" s="270">
        <v>30</v>
      </c>
      <c r="G595" s="204"/>
      <c r="H595" s="4" t="s">
        <v>1626</v>
      </c>
      <c r="I595" s="1" t="s">
        <v>8</v>
      </c>
      <c r="J595" s="26">
        <v>930.01</v>
      </c>
      <c r="K595" s="26">
        <v>3.5723689060121764</v>
      </c>
      <c r="L595" s="26">
        <v>4.8532182616692037</v>
      </c>
      <c r="M595" s="26">
        <v>10.85</v>
      </c>
      <c r="N595" s="26">
        <v>1.2808493556570273</v>
      </c>
      <c r="O595" s="268">
        <f t="shared" si="11"/>
        <v>0.14854246423513751</v>
      </c>
      <c r="P595" s="259">
        <v>0.13266552320471919</v>
      </c>
      <c r="Q595" s="259">
        <v>1.5876941030418298E-2</v>
      </c>
      <c r="R595" s="314">
        <v>0</v>
      </c>
      <c r="S595" s="89">
        <v>5.9872601454152394E-2</v>
      </c>
      <c r="T595" s="89">
        <v>1.4162100450080999E-3</v>
      </c>
      <c r="U595" s="89">
        <v>8.3722145890578012E-2</v>
      </c>
      <c r="V595" s="89">
        <v>3.5315068453989997E-3</v>
      </c>
      <c r="W595" s="102">
        <v>6.5700925539351862E-2</v>
      </c>
      <c r="X595" s="104">
        <v>28.474932407574439</v>
      </c>
      <c r="Y595" s="104">
        <v>15.332655911770852</v>
      </c>
      <c r="Z595" s="104">
        <v>65</v>
      </c>
      <c r="AA595" s="104">
        <v>35</v>
      </c>
      <c r="AB595" s="284">
        <v>15.68</v>
      </c>
      <c r="AC595" s="115">
        <v>779</v>
      </c>
      <c r="AD595" s="115">
        <v>431</v>
      </c>
      <c r="AE595" s="263">
        <v>5</v>
      </c>
      <c r="AF595" s="287">
        <v>0</v>
      </c>
      <c r="AG595" s="130">
        <v>44</v>
      </c>
      <c r="AI595" s="291"/>
    </row>
    <row r="596" spans="1:35" s="53" customFormat="1" ht="15" customHeight="1" x14ac:dyDescent="0.25">
      <c r="A596" s="14" t="s">
        <v>733</v>
      </c>
      <c r="B596" s="8">
        <v>355030</v>
      </c>
      <c r="C596" s="15">
        <v>0</v>
      </c>
      <c r="D596" s="59">
        <v>6</v>
      </c>
      <c r="E596" s="269">
        <v>6</v>
      </c>
      <c r="F596" s="270">
        <v>30</v>
      </c>
      <c r="G596" s="204"/>
      <c r="H596" s="4" t="s">
        <v>1627</v>
      </c>
      <c r="I596" s="1" t="s">
        <v>16</v>
      </c>
      <c r="J596" s="26">
        <v>1522.99</v>
      </c>
      <c r="K596" s="26">
        <v>7.1347311764332826</v>
      </c>
      <c r="L596" s="26">
        <v>11.217438497590058</v>
      </c>
      <c r="M596" s="26">
        <v>30.04</v>
      </c>
      <c r="N596" s="26">
        <v>4.082707321156775</v>
      </c>
      <c r="O596" s="268">
        <f t="shared" si="11"/>
        <v>15.666134118033634</v>
      </c>
      <c r="P596" s="259">
        <v>14.108380686462816</v>
      </c>
      <c r="Q596" s="259">
        <v>1.5577534315708186</v>
      </c>
      <c r="R596" s="314">
        <v>0</v>
      </c>
      <c r="S596" s="89">
        <v>3.0580057837446768</v>
      </c>
      <c r="T596" s="89">
        <v>1.6767673362501097</v>
      </c>
      <c r="U596" s="89">
        <v>0.11433390549462479</v>
      </c>
      <c r="V596" s="89">
        <v>10.817027092544226</v>
      </c>
      <c r="W596" s="102">
        <v>46.665150869629635</v>
      </c>
      <c r="X596" s="104">
        <v>49.815886839343754</v>
      </c>
      <c r="Y596" s="104">
        <v>1078.1050136872902</v>
      </c>
      <c r="Z596" s="104">
        <v>4.4166117336849045</v>
      </c>
      <c r="AA596" s="104">
        <v>95.583388266315097</v>
      </c>
      <c r="AB596" s="187">
        <v>11735</v>
      </c>
      <c r="AC596" s="115">
        <v>419216</v>
      </c>
      <c r="AD596" s="115">
        <v>220200</v>
      </c>
      <c r="AE596" s="263">
        <v>1919</v>
      </c>
      <c r="AF596" s="287">
        <v>17</v>
      </c>
      <c r="AG596" s="130">
        <v>57</v>
      </c>
      <c r="AI596" s="291"/>
    </row>
    <row r="597" spans="1:35" s="53" customFormat="1" ht="15" customHeight="1" x14ac:dyDescent="0.25">
      <c r="A597" s="14" t="s">
        <v>734</v>
      </c>
      <c r="B597" s="8">
        <v>355040</v>
      </c>
      <c r="C597" s="15">
        <v>0</v>
      </c>
      <c r="D597" s="59">
        <v>5</v>
      </c>
      <c r="E597" s="269">
        <v>5</v>
      </c>
      <c r="F597" s="270">
        <v>30</v>
      </c>
      <c r="G597" s="204"/>
      <c r="H597" s="4" t="s">
        <v>1628</v>
      </c>
      <c r="I597" s="1" t="s">
        <v>9</v>
      </c>
      <c r="J597" s="26">
        <v>618.20000000000005</v>
      </c>
      <c r="K597" s="26">
        <v>1.881247491121258</v>
      </c>
      <c r="L597" s="26">
        <v>2.8318778722729578</v>
      </c>
      <c r="M597" s="26">
        <v>7.26</v>
      </c>
      <c r="N597" s="26">
        <v>0.95063038115169984</v>
      </c>
      <c r="O597" s="268">
        <f t="shared" si="11"/>
        <v>0.17557461140426794</v>
      </c>
      <c r="P597" s="259">
        <v>0.15532598140288895</v>
      </c>
      <c r="Q597" s="259">
        <v>2.0248630001379001E-2</v>
      </c>
      <c r="R597" s="314">
        <v>0</v>
      </c>
      <c r="S597" s="89">
        <v>5.6691552347856784E-2</v>
      </c>
      <c r="T597" s="89">
        <v>5.1236712185730199E-2</v>
      </c>
      <c r="U597" s="89">
        <v>6.7646346870680996E-2</v>
      </c>
      <c r="V597" s="89">
        <v>0</v>
      </c>
      <c r="W597" s="102">
        <v>9.8666122059027792E-2</v>
      </c>
      <c r="X597" s="104">
        <v>69.237193433194747</v>
      </c>
      <c r="Y597" s="104">
        <v>51.016879371827713</v>
      </c>
      <c r="Z597" s="104">
        <v>57.575757575757578</v>
      </c>
      <c r="AA597" s="104">
        <v>42.424242424242422</v>
      </c>
      <c r="AB597" s="284">
        <v>23.05</v>
      </c>
      <c r="AC597" s="115">
        <v>125</v>
      </c>
      <c r="AD597" s="115">
        <v>1431</v>
      </c>
      <c r="AE597" s="263">
        <v>4</v>
      </c>
      <c r="AF597" s="287">
        <v>0</v>
      </c>
      <c r="AG597" s="130">
        <v>40</v>
      </c>
      <c r="AI597" s="50"/>
    </row>
    <row r="598" spans="1:35" s="53" customFormat="1" ht="15" customHeight="1" x14ac:dyDescent="0.25">
      <c r="A598" s="14" t="s">
        <v>735</v>
      </c>
      <c r="B598" s="8">
        <v>355050</v>
      </c>
      <c r="C598" s="15">
        <v>0</v>
      </c>
      <c r="D598" s="59">
        <v>17</v>
      </c>
      <c r="E598" s="269">
        <v>17</v>
      </c>
      <c r="F598" s="270">
        <v>30</v>
      </c>
      <c r="G598" s="204"/>
      <c r="H598" s="4" t="s">
        <v>1629</v>
      </c>
      <c r="I598" s="1" t="s">
        <v>7</v>
      </c>
      <c r="J598" s="26">
        <v>731.02</v>
      </c>
      <c r="K598" s="26">
        <v>2.8819110502283105</v>
      </c>
      <c r="L598" s="26">
        <v>3.6324087195585997</v>
      </c>
      <c r="M598" s="26">
        <v>6.86</v>
      </c>
      <c r="N598" s="26">
        <v>0.75049766933028916</v>
      </c>
      <c r="O598" s="268">
        <f t="shared" si="11"/>
        <v>0.14562645866026402</v>
      </c>
      <c r="P598" s="259">
        <v>0.13836732634795201</v>
      </c>
      <c r="Q598" s="259">
        <v>7.2591323123120007E-3</v>
      </c>
      <c r="R598" s="314">
        <v>0</v>
      </c>
      <c r="S598" s="89">
        <v>1.7465753098099999E-4</v>
      </c>
      <c r="T598" s="89">
        <v>7.0844747813310002E-3</v>
      </c>
      <c r="U598" s="89">
        <v>0.13836732634795201</v>
      </c>
      <c r="V598" s="89">
        <v>0</v>
      </c>
      <c r="W598" s="102">
        <v>1.3010068749999999E-2</v>
      </c>
      <c r="X598" s="104">
        <v>10.943613033843123</v>
      </c>
      <c r="Y598" s="104">
        <v>8.2077097753823427</v>
      </c>
      <c r="Z598" s="104">
        <v>57.142857142857139</v>
      </c>
      <c r="AA598" s="104">
        <v>42.857142857142854</v>
      </c>
      <c r="AB598" s="284">
        <v>3.79</v>
      </c>
      <c r="AC598" s="115">
        <v>242</v>
      </c>
      <c r="AD598" s="115">
        <v>50</v>
      </c>
      <c r="AE598" s="263">
        <v>0</v>
      </c>
      <c r="AF598" s="287">
        <v>0</v>
      </c>
      <c r="AG598" s="130">
        <v>1</v>
      </c>
      <c r="AI598" s="50"/>
    </row>
    <row r="599" spans="1:35" s="53" customFormat="1" ht="15" customHeight="1" x14ac:dyDescent="0.25">
      <c r="A599" s="14" t="s">
        <v>736</v>
      </c>
      <c r="B599" s="8">
        <v>355060</v>
      </c>
      <c r="C599" s="15">
        <v>0</v>
      </c>
      <c r="D599" s="59">
        <v>10</v>
      </c>
      <c r="E599" s="269">
        <v>10</v>
      </c>
      <c r="F599" s="270">
        <v>30</v>
      </c>
      <c r="G599" s="204"/>
      <c r="H599" s="4" t="s">
        <v>1630</v>
      </c>
      <c r="I599" s="1" t="s">
        <v>54</v>
      </c>
      <c r="J599" s="26">
        <v>307.55</v>
      </c>
      <c r="K599" s="26">
        <v>0.61040477105530189</v>
      </c>
      <c r="L599" s="26">
        <v>1.0607033726534754</v>
      </c>
      <c r="M599" s="26">
        <v>2.92</v>
      </c>
      <c r="N599" s="26">
        <v>0.45029860159817348</v>
      </c>
      <c r="O599" s="268">
        <f t="shared" si="11"/>
        <v>0.29547135843388789</v>
      </c>
      <c r="P599" s="259">
        <v>0.2193563203484328</v>
      </c>
      <c r="Q599" s="259">
        <v>7.611503808545507E-2</v>
      </c>
      <c r="R599" s="314">
        <v>0</v>
      </c>
      <c r="S599" s="89">
        <v>0.19930598521600407</v>
      </c>
      <c r="T599" s="89">
        <v>4.20354641452933E-2</v>
      </c>
      <c r="U599" s="89">
        <v>2.4415753415470899E-2</v>
      </c>
      <c r="V599" s="89">
        <v>2.9714155657119701E-2</v>
      </c>
      <c r="W599" s="102">
        <v>0.16570055896296298</v>
      </c>
      <c r="X599" s="104">
        <v>165.33666511338149</v>
      </c>
      <c r="Y599" s="104">
        <v>242.72829559198559</v>
      </c>
      <c r="Z599" s="104">
        <v>40.517241379310342</v>
      </c>
      <c r="AA599" s="104">
        <v>59.482758620689658</v>
      </c>
      <c r="AB599" s="284">
        <v>62.77</v>
      </c>
      <c r="AC599" s="115">
        <v>0</v>
      </c>
      <c r="AD599" s="115">
        <v>4237</v>
      </c>
      <c r="AE599" s="263">
        <v>11</v>
      </c>
      <c r="AF599" s="287">
        <v>1</v>
      </c>
      <c r="AG599" s="130">
        <v>89</v>
      </c>
      <c r="AI599" s="50"/>
    </row>
    <row r="600" spans="1:35" s="53" customFormat="1" ht="15" customHeight="1" x14ac:dyDescent="0.25">
      <c r="A600" s="14" t="s">
        <v>737</v>
      </c>
      <c r="B600" s="8">
        <v>355070</v>
      </c>
      <c r="C600" s="15">
        <v>0</v>
      </c>
      <c r="D600" s="59">
        <v>3</v>
      </c>
      <c r="E600" s="269">
        <v>3</v>
      </c>
      <c r="F600" s="270">
        <v>30</v>
      </c>
      <c r="G600" s="204"/>
      <c r="H600" s="4" t="s">
        <v>1631</v>
      </c>
      <c r="I600" s="1" t="s">
        <v>13</v>
      </c>
      <c r="J600" s="26">
        <v>403.34</v>
      </c>
      <c r="K600" s="26">
        <v>5.8738950919583965</v>
      </c>
      <c r="L600" s="26">
        <v>8.3955672609081695</v>
      </c>
      <c r="M600" s="26">
        <v>22.86</v>
      </c>
      <c r="N600" s="26">
        <v>2.521672168949773</v>
      </c>
      <c r="O600" s="268">
        <f t="shared" si="11"/>
        <v>0.48447656115514343</v>
      </c>
      <c r="P600" s="259">
        <v>0.47699025978854215</v>
      </c>
      <c r="Q600" s="259">
        <v>7.4863013666012996E-3</v>
      </c>
      <c r="R600" s="314">
        <v>0</v>
      </c>
      <c r="S600" s="89">
        <v>0.46952207100154947</v>
      </c>
      <c r="T600" s="89">
        <v>8.9764079147740018E-3</v>
      </c>
      <c r="U600" s="89">
        <v>1.3150685454099999E-3</v>
      </c>
      <c r="V600" s="89">
        <v>4.6630136934100001E-3</v>
      </c>
      <c r="W600" s="102">
        <v>0.21458492814236113</v>
      </c>
      <c r="X600" s="104">
        <v>109.08910596519067</v>
      </c>
      <c r="Y600" s="104">
        <v>42.148063668369119</v>
      </c>
      <c r="Z600" s="104">
        <v>72.131147540983605</v>
      </c>
      <c r="AA600" s="104">
        <v>27.868852459016392</v>
      </c>
      <c r="AB600" s="284">
        <v>65.67</v>
      </c>
      <c r="AC600" s="115">
        <v>722</v>
      </c>
      <c r="AD600" s="115">
        <v>3711</v>
      </c>
      <c r="AE600" s="263">
        <v>19</v>
      </c>
      <c r="AF600" s="287">
        <v>1</v>
      </c>
      <c r="AG600" s="130">
        <v>14</v>
      </c>
      <c r="AI600" s="50"/>
    </row>
    <row r="601" spans="1:35" s="53" customFormat="1" ht="15" customHeight="1" x14ac:dyDescent="0.25">
      <c r="A601" s="14" t="s">
        <v>738</v>
      </c>
      <c r="B601" s="8">
        <v>355080</v>
      </c>
      <c r="C601" s="15">
        <v>0</v>
      </c>
      <c r="D601" s="59">
        <v>4</v>
      </c>
      <c r="E601" s="269">
        <v>4</v>
      </c>
      <c r="F601" s="270">
        <v>30</v>
      </c>
      <c r="G601" s="204"/>
      <c r="H601" s="4" t="s">
        <v>1632</v>
      </c>
      <c r="I601" s="1" t="s">
        <v>15</v>
      </c>
      <c r="J601" s="26">
        <v>252.18</v>
      </c>
      <c r="K601" s="26">
        <v>0.8605706608320649</v>
      </c>
      <c r="L601" s="26">
        <v>1.2608360844748858</v>
      </c>
      <c r="M601" s="26">
        <v>4.01</v>
      </c>
      <c r="N601" s="26">
        <v>0.40026542364282092</v>
      </c>
      <c r="O601" s="268">
        <f t="shared" si="11"/>
        <v>5.6039269407925051E-2</v>
      </c>
      <c r="P601" s="259">
        <v>5.4897716896510053E-2</v>
      </c>
      <c r="Q601" s="259">
        <v>1.1415525114150001E-3</v>
      </c>
      <c r="R601" s="314">
        <v>0</v>
      </c>
      <c r="S601" s="89">
        <v>1.9980213089819999E-2</v>
      </c>
      <c r="T601" s="89">
        <v>6.8493148870499996E-6</v>
      </c>
      <c r="U601" s="89">
        <v>3.4134398784038004E-2</v>
      </c>
      <c r="V601" s="89">
        <v>1.9178082191799999E-3</v>
      </c>
      <c r="W601" s="102">
        <v>3.6530821759259258E-2</v>
      </c>
      <c r="X601" s="104">
        <v>51.55047981600444</v>
      </c>
      <c r="Y601" s="104">
        <v>7.930843048616067</v>
      </c>
      <c r="Z601" s="104">
        <v>86.666666666666671</v>
      </c>
      <c r="AA601" s="104">
        <v>13.333333333333334</v>
      </c>
      <c r="AB601" s="284">
        <v>5.7</v>
      </c>
      <c r="AC601" s="115">
        <v>0</v>
      </c>
      <c r="AD601" s="115">
        <v>439</v>
      </c>
      <c r="AE601" s="263">
        <v>0</v>
      </c>
      <c r="AF601" s="287">
        <v>0</v>
      </c>
      <c r="AG601" s="130">
        <v>19</v>
      </c>
      <c r="AI601" s="50"/>
    </row>
    <row r="602" spans="1:35" s="53" customFormat="1" ht="15" customHeight="1" x14ac:dyDescent="0.25">
      <c r="A602" s="14" t="s">
        <v>739</v>
      </c>
      <c r="B602" s="8">
        <v>355090</v>
      </c>
      <c r="C602" s="15">
        <v>0</v>
      </c>
      <c r="D602" s="59">
        <v>4</v>
      </c>
      <c r="E602" s="269">
        <v>4</v>
      </c>
      <c r="F602" s="270">
        <v>30</v>
      </c>
      <c r="G602" s="204"/>
      <c r="H602" s="4" t="s">
        <v>1633</v>
      </c>
      <c r="I602" s="1" t="s">
        <v>15</v>
      </c>
      <c r="J602" s="26">
        <v>617.96</v>
      </c>
      <c r="K602" s="26">
        <v>2.0513602961694573</v>
      </c>
      <c r="L602" s="26">
        <v>3.0220039485032979</v>
      </c>
      <c r="M602" s="26">
        <v>9.26</v>
      </c>
      <c r="N602" s="26">
        <v>0.97064365233384065</v>
      </c>
      <c r="O602" s="268">
        <f t="shared" si="11"/>
        <v>0.1611824348920875</v>
      </c>
      <c r="P602" s="259">
        <v>6.5344977017466291E-2</v>
      </c>
      <c r="Q602" s="259">
        <v>9.583745787462121E-2</v>
      </c>
      <c r="R602" s="314">
        <v>0</v>
      </c>
      <c r="S602" s="89">
        <v>7.2945205479392006E-3</v>
      </c>
      <c r="T602" s="89">
        <v>3.6548873404951998E-2</v>
      </c>
      <c r="U602" s="89">
        <v>0.11603767107618239</v>
      </c>
      <c r="V602" s="89">
        <v>1.3013698630139001E-3</v>
      </c>
      <c r="W602" s="102">
        <v>3.9705846947916665E-2</v>
      </c>
      <c r="X602" s="104">
        <v>40.636298697095512</v>
      </c>
      <c r="Y602" s="104">
        <v>33.863582247579593</v>
      </c>
      <c r="Z602" s="104">
        <v>54.54545454545454</v>
      </c>
      <c r="AA602" s="104">
        <v>45.454545454545453</v>
      </c>
      <c r="AB602" s="284">
        <v>9.5299999999999994</v>
      </c>
      <c r="AC602" s="115">
        <v>0</v>
      </c>
      <c r="AD602" s="115">
        <v>735</v>
      </c>
      <c r="AE602" s="263">
        <v>1</v>
      </c>
      <c r="AF602" s="287">
        <v>0</v>
      </c>
      <c r="AG602" s="130">
        <v>4</v>
      </c>
      <c r="AI602" s="50"/>
    </row>
    <row r="603" spans="1:35" s="53" customFormat="1" ht="15" customHeight="1" x14ac:dyDescent="0.25">
      <c r="A603" s="14" t="s">
        <v>740</v>
      </c>
      <c r="B603" s="8">
        <v>355100</v>
      </c>
      <c r="C603" s="15">
        <v>0</v>
      </c>
      <c r="D603" s="59">
        <v>7</v>
      </c>
      <c r="E603" s="269">
        <v>7</v>
      </c>
      <c r="F603" s="270">
        <v>30</v>
      </c>
      <c r="G603" s="204"/>
      <c r="H603" s="4" t="s">
        <v>1634</v>
      </c>
      <c r="I603" s="1" t="s">
        <v>14</v>
      </c>
      <c r="J603" s="26">
        <v>148.41999999999999</v>
      </c>
      <c r="K603" s="26">
        <v>1.9713072114408929</v>
      </c>
      <c r="L603" s="26">
        <v>2.9719707705479452</v>
      </c>
      <c r="M603" s="26">
        <v>7.96</v>
      </c>
      <c r="N603" s="26">
        <v>1.0006635591070523</v>
      </c>
      <c r="O603" s="268">
        <f t="shared" si="11"/>
        <v>4.1641552546212129E-2</v>
      </c>
      <c r="P603" s="259">
        <v>4.0404870658846001E-2</v>
      </c>
      <c r="Q603" s="259">
        <v>1.2366818873661299E-3</v>
      </c>
      <c r="R603" s="314">
        <v>0</v>
      </c>
      <c r="S603" s="89">
        <v>3.7851978690976132E-2</v>
      </c>
      <c r="T603" s="89">
        <v>3.561263352953E-3</v>
      </c>
      <c r="U603" s="89">
        <v>0</v>
      </c>
      <c r="V603" s="89">
        <v>2.2831050228300001E-4</v>
      </c>
      <c r="W603" s="102">
        <v>1.1626973604004629</v>
      </c>
      <c r="X603" s="104">
        <v>47.163455059964967</v>
      </c>
      <c r="Y603" s="104">
        <v>26.950545748551409</v>
      </c>
      <c r="Z603" s="104">
        <v>63.636363636363633</v>
      </c>
      <c r="AA603" s="104">
        <v>36.363636363636367</v>
      </c>
      <c r="AB603" s="284">
        <v>319.38</v>
      </c>
      <c r="AC603" s="115">
        <v>1751</v>
      </c>
      <c r="AD603" s="115">
        <v>17412</v>
      </c>
      <c r="AE603" s="263">
        <v>23</v>
      </c>
      <c r="AF603" s="287">
        <v>1</v>
      </c>
      <c r="AG603" s="130">
        <v>3</v>
      </c>
      <c r="AI603" s="50"/>
    </row>
    <row r="604" spans="1:35" s="53" customFormat="1" ht="15" customHeight="1" x14ac:dyDescent="0.25">
      <c r="A604" s="14" t="s">
        <v>741</v>
      </c>
      <c r="B604" s="8">
        <v>355110</v>
      </c>
      <c r="C604" s="15">
        <v>0</v>
      </c>
      <c r="D604" s="59">
        <v>10</v>
      </c>
      <c r="E604" s="269">
        <v>10</v>
      </c>
      <c r="F604" s="270">
        <v>30</v>
      </c>
      <c r="G604" s="204"/>
      <c r="H604" s="4" t="s">
        <v>1635</v>
      </c>
      <c r="I604" s="1" t="s">
        <v>54</v>
      </c>
      <c r="J604" s="26">
        <v>354.46</v>
      </c>
      <c r="K604" s="26">
        <v>0.76050430492135979</v>
      </c>
      <c r="L604" s="26">
        <v>1.2308161777016742</v>
      </c>
      <c r="M604" s="26">
        <v>3.28</v>
      </c>
      <c r="N604" s="26">
        <v>0.47031187278031439</v>
      </c>
      <c r="O604" s="268">
        <f t="shared" si="11"/>
        <v>1.5988013551286501E-2</v>
      </c>
      <c r="P604" s="259">
        <v>2.1689497716860001E-3</v>
      </c>
      <c r="Q604" s="259">
        <v>1.38190637796005E-2</v>
      </c>
      <c r="R604" s="314">
        <v>0</v>
      </c>
      <c r="S604" s="89">
        <v>1.0739040984404501E-2</v>
      </c>
      <c r="T604" s="89">
        <v>3.0800227951959997E-3</v>
      </c>
      <c r="U604" s="89">
        <v>2.1689497716860001E-3</v>
      </c>
      <c r="V604" s="89">
        <v>0</v>
      </c>
      <c r="W604" s="102">
        <v>1.9468928385416664E-2</v>
      </c>
      <c r="X604" s="104">
        <v>10.225417906183303</v>
      </c>
      <c r="Y604" s="104">
        <v>47.718616895522082</v>
      </c>
      <c r="Z604" s="104">
        <v>17.647058823529413</v>
      </c>
      <c r="AA604" s="104">
        <v>82.35294117647058</v>
      </c>
      <c r="AB604" s="284">
        <v>5.07</v>
      </c>
      <c r="AC604" s="115">
        <v>0</v>
      </c>
      <c r="AD604" s="115">
        <v>391</v>
      </c>
      <c r="AE604" s="263">
        <v>1</v>
      </c>
      <c r="AF604" s="287">
        <v>0</v>
      </c>
      <c r="AG604" s="130">
        <v>13</v>
      </c>
      <c r="AI604" s="50"/>
    </row>
    <row r="605" spans="1:35" s="53" customFormat="1" ht="15" customHeight="1" x14ac:dyDescent="0.25">
      <c r="A605" s="14" t="s">
        <v>742</v>
      </c>
      <c r="B605" s="8">
        <v>355120</v>
      </c>
      <c r="C605" s="15">
        <v>0</v>
      </c>
      <c r="D605" s="59">
        <v>14</v>
      </c>
      <c r="E605" s="269">
        <v>14</v>
      </c>
      <c r="F605" s="270">
        <v>30</v>
      </c>
      <c r="G605" s="204"/>
      <c r="H605" s="4" t="s">
        <v>1636</v>
      </c>
      <c r="I605" s="1" t="s">
        <v>8</v>
      </c>
      <c r="J605" s="26">
        <v>141.51</v>
      </c>
      <c r="K605" s="26">
        <v>0.51033841514459666</v>
      </c>
      <c r="L605" s="26">
        <v>0.7004644913749366</v>
      </c>
      <c r="M605" s="26">
        <v>1.55</v>
      </c>
      <c r="N605" s="26">
        <v>0.19012607623033995</v>
      </c>
      <c r="O605" s="268">
        <f t="shared" si="11"/>
        <v>2.0919725914519002E-2</v>
      </c>
      <c r="P605" s="259">
        <v>1.2903287495647E-2</v>
      </c>
      <c r="Q605" s="259">
        <v>8.0164384188720003E-3</v>
      </c>
      <c r="R605" s="314">
        <v>0</v>
      </c>
      <c r="S605" s="89">
        <v>9.3863014325700003E-3</v>
      </c>
      <c r="T605" s="89">
        <v>0</v>
      </c>
      <c r="U605" s="89">
        <v>1.0985479276470001E-2</v>
      </c>
      <c r="V605" s="89">
        <v>5.4794520547900001E-4</v>
      </c>
      <c r="W605" s="102">
        <v>7.7142239583333338E-3</v>
      </c>
      <c r="X605" s="104">
        <v>35.333192000565333</v>
      </c>
      <c r="Y605" s="104">
        <v>14.133276800226133</v>
      </c>
      <c r="Z605" s="104">
        <v>71.428571428571431</v>
      </c>
      <c r="AA605" s="104">
        <v>28.571428571428569</v>
      </c>
      <c r="AB605" s="284">
        <v>2.11</v>
      </c>
      <c r="AC605" s="115">
        <v>130</v>
      </c>
      <c r="AD605" s="115">
        <v>33</v>
      </c>
      <c r="AE605" s="263">
        <v>1</v>
      </c>
      <c r="AF605" s="287">
        <v>0</v>
      </c>
      <c r="AG605" s="130">
        <v>1</v>
      </c>
      <c r="AI605" s="50"/>
    </row>
    <row r="606" spans="1:35" s="53" customFormat="1" ht="15" customHeight="1" x14ac:dyDescent="0.25">
      <c r="A606" s="14" t="s">
        <v>743</v>
      </c>
      <c r="B606" s="8">
        <v>355130</v>
      </c>
      <c r="C606" s="15">
        <v>0</v>
      </c>
      <c r="D606" s="59">
        <v>18</v>
      </c>
      <c r="E606" s="269">
        <v>18</v>
      </c>
      <c r="F606" s="270">
        <v>30</v>
      </c>
      <c r="G606" s="204"/>
      <c r="H606" s="4" t="s">
        <v>1637</v>
      </c>
      <c r="I606" s="1" t="s">
        <v>1</v>
      </c>
      <c r="J606" s="26">
        <v>168.11</v>
      </c>
      <c r="K606" s="26">
        <v>0.30019906773211563</v>
      </c>
      <c r="L606" s="26">
        <v>0.3902587880517504</v>
      </c>
      <c r="M606" s="26">
        <v>1.26</v>
      </c>
      <c r="N606" s="26">
        <v>9.0059720319634773E-2</v>
      </c>
      <c r="O606" s="268">
        <f t="shared" si="11"/>
        <v>0.23401027417033199</v>
      </c>
      <c r="P606" s="259">
        <v>0.133863013704796</v>
      </c>
      <c r="Q606" s="259">
        <v>0.100147260465536</v>
      </c>
      <c r="R606" s="314">
        <v>0</v>
      </c>
      <c r="S606" s="89">
        <v>8.2522832966279991E-3</v>
      </c>
      <c r="T606" s="89">
        <v>0.22545662100415803</v>
      </c>
      <c r="U606" s="89">
        <v>3.0136986954599999E-4</v>
      </c>
      <c r="V606" s="89">
        <v>0</v>
      </c>
      <c r="W606" s="102">
        <v>6.5051250000000005E-3</v>
      </c>
      <c r="X606" s="104">
        <v>29.742430551424661</v>
      </c>
      <c r="Y606" s="104">
        <v>29.742430551424661</v>
      </c>
      <c r="Z606" s="104">
        <v>50</v>
      </c>
      <c r="AA606" s="104">
        <v>50</v>
      </c>
      <c r="AB606" s="284">
        <v>1.81</v>
      </c>
      <c r="AC606" s="115">
        <v>111</v>
      </c>
      <c r="AD606" s="115">
        <v>28</v>
      </c>
      <c r="AE606" s="263">
        <v>0</v>
      </c>
      <c r="AF606" s="287">
        <v>0</v>
      </c>
      <c r="AG606" s="130">
        <v>3</v>
      </c>
      <c r="AI606" s="50"/>
    </row>
    <row r="607" spans="1:35" s="53" customFormat="1" ht="15" customHeight="1" x14ac:dyDescent="0.25">
      <c r="A607" s="14" t="s">
        <v>744</v>
      </c>
      <c r="B607" s="8">
        <v>355140</v>
      </c>
      <c r="C607" s="15">
        <v>0</v>
      </c>
      <c r="D607" s="59">
        <v>4</v>
      </c>
      <c r="E607" s="269">
        <v>4</v>
      </c>
      <c r="F607" s="270">
        <v>30</v>
      </c>
      <c r="G607" s="204"/>
      <c r="H607" s="4" t="s">
        <v>1638</v>
      </c>
      <c r="I607" s="1" t="s">
        <v>15</v>
      </c>
      <c r="J607" s="26">
        <v>282.85000000000002</v>
      </c>
      <c r="K607" s="26">
        <v>0.95063038115169962</v>
      </c>
      <c r="L607" s="26">
        <v>1.4009289827498732</v>
      </c>
      <c r="M607" s="26">
        <v>4.4400000000000004</v>
      </c>
      <c r="N607" s="26">
        <v>0.45029860159817359</v>
      </c>
      <c r="O607" s="268">
        <f t="shared" si="11"/>
        <v>0.26041499201226265</v>
      </c>
      <c r="P607" s="259">
        <v>0.22942678789860774</v>
      </c>
      <c r="Q607" s="259">
        <v>3.0988204113654896E-2</v>
      </c>
      <c r="R607" s="314">
        <v>3.6794457128361234E-3</v>
      </c>
      <c r="S607" s="89">
        <v>3.2024733804363298E-2</v>
      </c>
      <c r="T607" s="89">
        <v>0</v>
      </c>
      <c r="U607" s="89">
        <v>0.21655464156049933</v>
      </c>
      <c r="V607" s="89">
        <v>1.18356166474E-2</v>
      </c>
      <c r="W607" s="102">
        <v>1.8861471354166666E-2</v>
      </c>
      <c r="X607" s="104">
        <v>56.567085027399671</v>
      </c>
      <c r="Y607" s="104">
        <v>31.818985327912316</v>
      </c>
      <c r="Z607" s="104">
        <v>64</v>
      </c>
      <c r="AA607" s="104">
        <v>36</v>
      </c>
      <c r="AB607" s="284">
        <v>6.59</v>
      </c>
      <c r="AC607" s="115">
        <v>463</v>
      </c>
      <c r="AD607" s="115">
        <v>45</v>
      </c>
      <c r="AE607" s="263">
        <v>1</v>
      </c>
      <c r="AF607" s="287">
        <v>0</v>
      </c>
      <c r="AG607" s="130">
        <v>3</v>
      </c>
      <c r="AI607" s="50"/>
    </row>
    <row r="608" spans="1:35" s="53" customFormat="1" ht="15" customHeight="1" x14ac:dyDescent="0.25">
      <c r="A608" s="14" t="s">
        <v>745</v>
      </c>
      <c r="B608" s="8">
        <v>355160</v>
      </c>
      <c r="C608" s="15">
        <v>0</v>
      </c>
      <c r="D608" s="59">
        <v>9</v>
      </c>
      <c r="E608" s="269">
        <v>9</v>
      </c>
      <c r="F608" s="270">
        <v>30</v>
      </c>
      <c r="G608" s="204"/>
      <c r="H608" s="4" t="s">
        <v>1639</v>
      </c>
      <c r="I608" s="1" t="s">
        <v>18</v>
      </c>
      <c r="J608" s="26">
        <v>203.01</v>
      </c>
      <c r="K608" s="26">
        <v>0.64042467782851342</v>
      </c>
      <c r="L608" s="26">
        <v>0.95063038115169962</v>
      </c>
      <c r="M608" s="26">
        <v>2.61</v>
      </c>
      <c r="N608" s="26">
        <v>0.3102057033231862</v>
      </c>
      <c r="O608" s="268">
        <f t="shared" ref="O608:O671" si="12">SUM(P608:Q608)</f>
        <v>0.15285365364662853</v>
      </c>
      <c r="P608" s="259">
        <v>0.14872260340068433</v>
      </c>
      <c r="Q608" s="259">
        <v>4.1310502459442006E-3</v>
      </c>
      <c r="R608" s="314">
        <v>0</v>
      </c>
      <c r="S608" s="89">
        <v>0.112456164929551</v>
      </c>
      <c r="T608" s="89">
        <v>2.054794520552E-4</v>
      </c>
      <c r="U608" s="89">
        <v>3.1820319779388699E-2</v>
      </c>
      <c r="V608" s="89">
        <v>8.3716894856335992E-3</v>
      </c>
      <c r="W608" s="102">
        <v>6.7770059166666674E-2</v>
      </c>
      <c r="X608" s="104">
        <v>188.21539326584684</v>
      </c>
      <c r="Y608" s="104">
        <v>86.041322635815703</v>
      </c>
      <c r="Z608" s="104">
        <v>68.627450980392155</v>
      </c>
      <c r="AA608" s="104">
        <v>31.372549019607842</v>
      </c>
      <c r="AB608" s="284">
        <v>17.2</v>
      </c>
      <c r="AC608" s="115">
        <v>1082</v>
      </c>
      <c r="AD608" s="115">
        <v>244</v>
      </c>
      <c r="AE608" s="263">
        <v>1</v>
      </c>
      <c r="AF608" s="287">
        <v>0</v>
      </c>
      <c r="AG608" s="130">
        <v>41</v>
      </c>
      <c r="AI608" s="50"/>
    </row>
    <row r="609" spans="1:35" s="53" customFormat="1" ht="15" customHeight="1" x14ac:dyDescent="0.25">
      <c r="A609" s="14" t="s">
        <v>746</v>
      </c>
      <c r="B609" s="8">
        <v>355150</v>
      </c>
      <c r="C609" s="15">
        <v>0</v>
      </c>
      <c r="D609" s="59">
        <v>4</v>
      </c>
      <c r="E609" s="269">
        <v>4</v>
      </c>
      <c r="F609" s="270">
        <v>30</v>
      </c>
      <c r="G609" s="204"/>
      <c r="H609" s="4" t="s">
        <v>1640</v>
      </c>
      <c r="I609" s="1" t="s">
        <v>15</v>
      </c>
      <c r="J609" s="26">
        <v>125.74</v>
      </c>
      <c r="K609" s="26">
        <v>0.41027205923389143</v>
      </c>
      <c r="L609" s="26">
        <v>0.61040477105530189</v>
      </c>
      <c r="M609" s="26">
        <v>1.94</v>
      </c>
      <c r="N609" s="26">
        <v>0.20013271182141046</v>
      </c>
      <c r="O609" s="268">
        <f t="shared" si="12"/>
        <v>0.23498021440053932</v>
      </c>
      <c r="P609" s="259">
        <v>5.6712330857399997E-3</v>
      </c>
      <c r="Q609" s="259">
        <v>0.22930898131479932</v>
      </c>
      <c r="R609" s="314">
        <v>1.5342465753424657</v>
      </c>
      <c r="S609" s="89">
        <v>7.4305935765999295E-2</v>
      </c>
      <c r="T609" s="89">
        <v>0.15696879916724699</v>
      </c>
      <c r="U609" s="89">
        <v>3.7054794672929997E-3</v>
      </c>
      <c r="V609" s="89">
        <v>0</v>
      </c>
      <c r="W609" s="102">
        <v>0.12214713646875</v>
      </c>
      <c r="X609" s="104">
        <v>7.9529187211706702</v>
      </c>
      <c r="Y609" s="104">
        <v>135.1996182599014</v>
      </c>
      <c r="Z609" s="104">
        <v>5.5555555555555554</v>
      </c>
      <c r="AA609" s="104">
        <v>94.444444444444443</v>
      </c>
      <c r="AB609" s="284">
        <v>33.86</v>
      </c>
      <c r="AC609" s="115">
        <v>0</v>
      </c>
      <c r="AD609" s="115">
        <v>2286</v>
      </c>
      <c r="AE609" s="263">
        <v>2</v>
      </c>
      <c r="AF609" s="287">
        <v>0</v>
      </c>
      <c r="AG609" s="130">
        <v>1</v>
      </c>
      <c r="AI609" s="50"/>
    </row>
    <row r="610" spans="1:35" s="53" customFormat="1" ht="15" customHeight="1" x14ac:dyDescent="0.25">
      <c r="A610" s="14" t="s">
        <v>747</v>
      </c>
      <c r="B610" s="8">
        <v>355170</v>
      </c>
      <c r="C610" s="15">
        <v>0</v>
      </c>
      <c r="D610" s="59">
        <v>9</v>
      </c>
      <c r="E610" s="269">
        <v>9</v>
      </c>
      <c r="F610" s="270">
        <v>30</v>
      </c>
      <c r="G610" s="204"/>
      <c r="H610" s="4" t="s">
        <v>1641</v>
      </c>
      <c r="I610" s="1" t="s">
        <v>18</v>
      </c>
      <c r="J610" s="26">
        <v>402.8</v>
      </c>
      <c r="K610" s="26">
        <v>1.3108692624302385</v>
      </c>
      <c r="L610" s="26">
        <v>1.9512939402587517</v>
      </c>
      <c r="M610" s="26">
        <v>5.62</v>
      </c>
      <c r="N610" s="26">
        <v>0.6404246778285132</v>
      </c>
      <c r="O610" s="268">
        <f t="shared" si="12"/>
        <v>3.6815418935375241</v>
      </c>
      <c r="P610" s="259">
        <v>2.7236821903608019</v>
      </c>
      <c r="Q610" s="259">
        <v>0.95785970317672231</v>
      </c>
      <c r="R610" s="314">
        <v>4.7602739726027396E-2</v>
      </c>
      <c r="S610" s="89">
        <v>0.73627876710256668</v>
      </c>
      <c r="T610" s="89">
        <v>2.8784142694132182</v>
      </c>
      <c r="U610" s="89">
        <v>6.6848857021739996E-2</v>
      </c>
      <c r="V610" s="89">
        <v>0</v>
      </c>
      <c r="W610" s="102">
        <v>0.39578337305208333</v>
      </c>
      <c r="X610" s="104">
        <v>85.130618035517344</v>
      </c>
      <c r="Y610" s="104">
        <v>297.95716312431074</v>
      </c>
      <c r="Z610" s="104">
        <v>22.222222222222221</v>
      </c>
      <c r="AA610" s="104">
        <v>77.777777777777786</v>
      </c>
      <c r="AB610" s="284">
        <v>106.86</v>
      </c>
      <c r="AC610" s="115">
        <v>4680</v>
      </c>
      <c r="AD610" s="115">
        <v>1731</v>
      </c>
      <c r="AE610" s="263">
        <v>9</v>
      </c>
      <c r="AF610" s="287">
        <v>1</v>
      </c>
      <c r="AG610" s="130">
        <v>19</v>
      </c>
      <c r="AI610" s="50"/>
    </row>
    <row r="611" spans="1:35" s="53" customFormat="1" ht="15" customHeight="1" x14ac:dyDescent="0.25">
      <c r="A611" s="14" t="s">
        <v>748</v>
      </c>
      <c r="B611" s="8">
        <v>355180</v>
      </c>
      <c r="C611" s="15">
        <v>0</v>
      </c>
      <c r="D611" s="59">
        <v>11</v>
      </c>
      <c r="E611" s="269">
        <v>11</v>
      </c>
      <c r="F611" s="270">
        <v>30</v>
      </c>
      <c r="G611" s="204"/>
      <c r="H611" s="4" t="s">
        <v>1642</v>
      </c>
      <c r="I611" s="1" t="s">
        <v>12</v>
      </c>
      <c r="J611" s="26">
        <v>1052.1099999999999</v>
      </c>
      <c r="K611" s="26">
        <v>9.7864896080669705</v>
      </c>
      <c r="L611" s="26">
        <v>13.899216835996958</v>
      </c>
      <c r="M611" s="26">
        <v>31.83</v>
      </c>
      <c r="N611" s="26">
        <v>4.1127272279299874</v>
      </c>
      <c r="O611" s="268">
        <f t="shared" si="12"/>
        <v>9.7347488381539865E-2</v>
      </c>
      <c r="P611" s="259">
        <v>9.379269388712487E-2</v>
      </c>
      <c r="Q611" s="259">
        <v>3.5547944944150003E-3</v>
      </c>
      <c r="R611" s="314">
        <v>5.5908453830542867E-2</v>
      </c>
      <c r="S611" s="89">
        <v>3.2013698391670001E-3</v>
      </c>
      <c r="T611" s="89">
        <v>4.4520547945200002E-4</v>
      </c>
      <c r="U611" s="89">
        <v>9.3700913062920874E-2</v>
      </c>
      <c r="V611" s="89">
        <v>0</v>
      </c>
      <c r="W611" s="102">
        <v>1.9582453125E-2</v>
      </c>
      <c r="X611" s="104">
        <v>41.82072216783417</v>
      </c>
      <c r="Y611" s="104">
        <v>3.8018838334394696</v>
      </c>
      <c r="Z611" s="104">
        <v>91.666666666666657</v>
      </c>
      <c r="AA611" s="104">
        <v>8.3333333333333321</v>
      </c>
      <c r="AB611" s="284">
        <v>5.09</v>
      </c>
      <c r="AC611" s="115">
        <v>255</v>
      </c>
      <c r="AD611" s="115">
        <v>129</v>
      </c>
      <c r="AE611" s="263">
        <v>1</v>
      </c>
      <c r="AF611" s="287">
        <v>0</v>
      </c>
      <c r="AG611" s="130">
        <v>167</v>
      </c>
      <c r="AI611" s="50"/>
    </row>
    <row r="612" spans="1:35" s="53" customFormat="1" ht="15" customHeight="1" x14ac:dyDescent="0.25">
      <c r="A612" s="14" t="s">
        <v>749</v>
      </c>
      <c r="B612" s="8">
        <v>355190</v>
      </c>
      <c r="C612" s="15">
        <v>0</v>
      </c>
      <c r="D612" s="59">
        <v>15</v>
      </c>
      <c r="E612" s="269">
        <v>15</v>
      </c>
      <c r="F612" s="270">
        <v>30</v>
      </c>
      <c r="G612" s="204"/>
      <c r="H612" s="4" t="s">
        <v>1643</v>
      </c>
      <c r="I612" s="1" t="s">
        <v>17</v>
      </c>
      <c r="J612" s="26">
        <v>140.4</v>
      </c>
      <c r="K612" s="26">
        <v>0.23015261859462202</v>
      </c>
      <c r="L612" s="26">
        <v>0.34022561009639779</v>
      </c>
      <c r="M612" s="26">
        <v>1.05</v>
      </c>
      <c r="N612" s="26">
        <v>0.11007299150177577</v>
      </c>
      <c r="O612" s="268">
        <f t="shared" si="12"/>
        <v>0.2692134697683638</v>
      </c>
      <c r="P612" s="259">
        <v>0.20563089825379</v>
      </c>
      <c r="Q612" s="259">
        <v>6.3582571514573791E-2</v>
      </c>
      <c r="R612" s="314">
        <v>0</v>
      </c>
      <c r="S612" s="89">
        <v>5.8618721461194999E-3</v>
      </c>
      <c r="T612" s="89">
        <v>0.1138165897794943</v>
      </c>
      <c r="U612" s="89">
        <v>0.14953500784274998</v>
      </c>
      <c r="V612" s="89">
        <v>0</v>
      </c>
      <c r="W612" s="102">
        <v>4.7884278499999995E-2</v>
      </c>
      <c r="X612" s="104">
        <v>99.715099715099711</v>
      </c>
      <c r="Y612" s="104">
        <v>106.83760683760684</v>
      </c>
      <c r="Z612" s="104">
        <v>48.275862068965516</v>
      </c>
      <c r="AA612" s="104">
        <v>51.724137931034484</v>
      </c>
      <c r="AB612" s="284">
        <v>11.21</v>
      </c>
      <c r="AC612" s="115">
        <v>750</v>
      </c>
      <c r="AD612" s="115">
        <v>115</v>
      </c>
      <c r="AE612" s="263">
        <v>4</v>
      </c>
      <c r="AF612" s="287">
        <v>0</v>
      </c>
      <c r="AG612" s="130">
        <v>10</v>
      </c>
      <c r="AI612" s="50"/>
    </row>
    <row r="613" spans="1:35" s="53" customFormat="1" ht="15" customHeight="1" x14ac:dyDescent="0.25">
      <c r="A613" s="14" t="s">
        <v>750</v>
      </c>
      <c r="B613" s="8">
        <v>355200</v>
      </c>
      <c r="C613" s="15">
        <v>0</v>
      </c>
      <c r="D613" s="59">
        <v>2</v>
      </c>
      <c r="E613" s="269">
        <v>2</v>
      </c>
      <c r="F613" s="270">
        <v>30</v>
      </c>
      <c r="G613" s="204"/>
      <c r="H613" s="4" t="s">
        <v>1644</v>
      </c>
      <c r="I613" s="1" t="s">
        <v>6</v>
      </c>
      <c r="J613" s="26">
        <v>414.7</v>
      </c>
      <c r="K613" s="26">
        <v>2.0613669317605279</v>
      </c>
      <c r="L613" s="26">
        <v>2.6817783384069003</v>
      </c>
      <c r="M613" s="26">
        <v>6.19</v>
      </c>
      <c r="N613" s="26">
        <v>0.6204114066463724</v>
      </c>
      <c r="O613" s="268">
        <f t="shared" si="12"/>
        <v>2.1301370048107001E-2</v>
      </c>
      <c r="P613" s="259">
        <v>1.5068493346667001E-2</v>
      </c>
      <c r="Q613" s="259">
        <v>6.2328767014399999E-3</v>
      </c>
      <c r="R613" s="314">
        <v>0</v>
      </c>
      <c r="S613" s="89">
        <v>1.806849334884E-2</v>
      </c>
      <c r="T613" s="89">
        <v>0</v>
      </c>
      <c r="U613" s="89">
        <v>2.7397260273999999E-3</v>
      </c>
      <c r="V613" s="89">
        <v>4.93150671867E-4</v>
      </c>
      <c r="W613" s="102">
        <v>8.6952304687500006E-3</v>
      </c>
      <c r="X613" s="104">
        <v>7.2341451651796476</v>
      </c>
      <c r="Y613" s="104">
        <v>9.6455268869061968</v>
      </c>
      <c r="Z613" s="104">
        <v>42.857142857142854</v>
      </c>
      <c r="AA613" s="104">
        <v>57.142857142857139</v>
      </c>
      <c r="AB613" s="284">
        <v>2.14</v>
      </c>
      <c r="AC613" s="115">
        <v>147</v>
      </c>
      <c r="AD613" s="115">
        <v>18</v>
      </c>
      <c r="AE613" s="263">
        <v>1</v>
      </c>
      <c r="AF613" s="287">
        <v>1</v>
      </c>
      <c r="AG613" s="130">
        <v>8</v>
      </c>
      <c r="AI613" s="50"/>
    </row>
    <row r="614" spans="1:35" s="53" customFormat="1" ht="15" customHeight="1" x14ac:dyDescent="0.25">
      <c r="A614" s="14" t="s">
        <v>751</v>
      </c>
      <c r="B614" s="8">
        <v>355210</v>
      </c>
      <c r="C614" s="15">
        <v>0</v>
      </c>
      <c r="D614" s="59">
        <v>9</v>
      </c>
      <c r="E614" s="269">
        <v>9</v>
      </c>
      <c r="F614" s="270">
        <v>30</v>
      </c>
      <c r="G614" s="204"/>
      <c r="H614" s="4" t="s">
        <v>1645</v>
      </c>
      <c r="I614" s="1" t="s">
        <v>18</v>
      </c>
      <c r="J614" s="26">
        <v>448.07</v>
      </c>
      <c r="K614" s="26">
        <v>1.4109356183409436</v>
      </c>
      <c r="L614" s="26">
        <v>2.1214067453069507</v>
      </c>
      <c r="M614" s="26">
        <v>5.81</v>
      </c>
      <c r="N614" s="26">
        <v>0.71047112696600712</v>
      </c>
      <c r="O614" s="268">
        <f t="shared" si="12"/>
        <v>9.4892431985938636E-2</v>
      </c>
      <c r="P614" s="259">
        <v>8.2045038551516028E-2</v>
      </c>
      <c r="Q614" s="259">
        <v>1.2847393434422601E-2</v>
      </c>
      <c r="R614" s="314">
        <v>7.9656139015728059E-2</v>
      </c>
      <c r="S614" s="89">
        <v>4.1995433769472998E-3</v>
      </c>
      <c r="T614" s="89">
        <v>1.8124486283617399E-2</v>
      </c>
      <c r="U614" s="89">
        <v>6.7694429733083233E-2</v>
      </c>
      <c r="V614" s="89">
        <v>4.8739725922906998E-3</v>
      </c>
      <c r="W614" s="102">
        <v>7.1537336916666666E-2</v>
      </c>
      <c r="X614" s="104">
        <v>187.92284445604568</v>
      </c>
      <c r="Y614" s="104">
        <v>64.510827201329121</v>
      </c>
      <c r="Z614" s="104">
        <v>74.444444444444443</v>
      </c>
      <c r="AA614" s="104">
        <v>25.555555555555554</v>
      </c>
      <c r="AB614" s="284">
        <v>21.52</v>
      </c>
      <c r="AC614" s="115">
        <v>1107</v>
      </c>
      <c r="AD614" s="115">
        <v>346</v>
      </c>
      <c r="AE614" s="263">
        <v>0</v>
      </c>
      <c r="AF614" s="287">
        <v>0</v>
      </c>
      <c r="AG614" s="130">
        <v>86</v>
      </c>
      <c r="AI614" s="50"/>
    </row>
    <row r="615" spans="1:35" s="53" customFormat="1" ht="15" customHeight="1" x14ac:dyDescent="0.25">
      <c r="A615" s="14" t="s">
        <v>752</v>
      </c>
      <c r="B615" s="8">
        <v>355220</v>
      </c>
      <c r="C615" s="15">
        <v>0</v>
      </c>
      <c r="D615" s="59">
        <v>10</v>
      </c>
      <c r="E615" s="269">
        <v>10</v>
      </c>
      <c r="F615" s="270">
        <v>30</v>
      </c>
      <c r="G615" s="204"/>
      <c r="H615" s="4" t="s">
        <v>1646</v>
      </c>
      <c r="I615" s="1" t="s">
        <v>54</v>
      </c>
      <c r="J615" s="26">
        <v>449.12</v>
      </c>
      <c r="K615" s="26">
        <v>0.84055738964992388</v>
      </c>
      <c r="L615" s="26">
        <v>1.4409555251141553</v>
      </c>
      <c r="M615" s="26">
        <v>4.04</v>
      </c>
      <c r="N615" s="26">
        <v>0.60039813546423138</v>
      </c>
      <c r="O615" s="268">
        <f t="shared" si="12"/>
        <v>2.8204216534130442</v>
      </c>
      <c r="P615" s="259">
        <v>2.4524109385431205</v>
      </c>
      <c r="Q615" s="259">
        <v>0.36801071486992382</v>
      </c>
      <c r="R615" s="314">
        <v>0</v>
      </c>
      <c r="S615" s="89">
        <v>2.4241689867604705</v>
      </c>
      <c r="T615" s="89">
        <v>0.29537262560243627</v>
      </c>
      <c r="U615" s="89">
        <v>5.6476636178732796E-2</v>
      </c>
      <c r="V615" s="89">
        <v>4.4403404871403991E-2</v>
      </c>
      <c r="W615" s="102">
        <v>2.4662438969907408</v>
      </c>
      <c r="X615" s="104">
        <v>77.930174563591024</v>
      </c>
      <c r="Y615" s="104">
        <v>641.25400783754901</v>
      </c>
      <c r="Z615" s="104">
        <v>10.835913312693499</v>
      </c>
      <c r="AA615" s="104">
        <v>89.164086687306494</v>
      </c>
      <c r="AB615" s="284">
        <v>702.19</v>
      </c>
      <c r="AC615" s="115">
        <v>27988</v>
      </c>
      <c r="AD615" s="115">
        <v>6483</v>
      </c>
      <c r="AE615" s="263">
        <v>48</v>
      </c>
      <c r="AF615" s="287">
        <v>3</v>
      </c>
      <c r="AG615" s="130">
        <v>146</v>
      </c>
      <c r="AI615" s="50"/>
    </row>
    <row r="616" spans="1:35" s="53" customFormat="1" ht="15" customHeight="1" x14ac:dyDescent="0.25">
      <c r="A616" s="14" t="s">
        <v>753</v>
      </c>
      <c r="B616" s="8">
        <v>355230</v>
      </c>
      <c r="C616" s="15">
        <v>0</v>
      </c>
      <c r="D616" s="59">
        <v>19</v>
      </c>
      <c r="E616" s="269">
        <v>19</v>
      </c>
      <c r="F616" s="270">
        <v>30</v>
      </c>
      <c r="G616" s="204"/>
      <c r="H616" s="4" t="s">
        <v>1647</v>
      </c>
      <c r="I616" s="1" t="s">
        <v>2</v>
      </c>
      <c r="J616" s="26">
        <v>590.67999999999995</v>
      </c>
      <c r="K616" s="26">
        <v>1.0206768302891933</v>
      </c>
      <c r="L616" s="26">
        <v>1.3609024403855912</v>
      </c>
      <c r="M616" s="26">
        <v>4.33</v>
      </c>
      <c r="N616" s="26">
        <v>0.34022561009639785</v>
      </c>
      <c r="O616" s="268">
        <f t="shared" si="12"/>
        <v>0.9752328650394354</v>
      </c>
      <c r="P616" s="259">
        <v>0.97391494266173995</v>
      </c>
      <c r="Q616" s="259">
        <v>1.3179223776954999E-3</v>
      </c>
      <c r="R616" s="314">
        <v>0</v>
      </c>
      <c r="S616" s="89">
        <v>9.2408675581349996E-4</v>
      </c>
      <c r="T616" s="89">
        <v>0.20569349315089</v>
      </c>
      <c r="U616" s="89">
        <v>0.23560654502833198</v>
      </c>
      <c r="V616" s="89">
        <v>0.53300874010440003</v>
      </c>
      <c r="W616" s="102">
        <v>1.8114041145833332E-2</v>
      </c>
      <c r="X616" s="104">
        <v>33.381666219883023</v>
      </c>
      <c r="Y616" s="104">
        <v>10.271281913810162</v>
      </c>
      <c r="Z616" s="104">
        <v>76.470588235294116</v>
      </c>
      <c r="AA616" s="104">
        <v>23.52941176470588</v>
      </c>
      <c r="AB616" s="284">
        <v>4.6399999999999997</v>
      </c>
      <c r="AC616" s="115">
        <v>306</v>
      </c>
      <c r="AD616" s="115">
        <v>52</v>
      </c>
      <c r="AE616" s="263">
        <v>1</v>
      </c>
      <c r="AF616" s="287">
        <v>0</v>
      </c>
      <c r="AG616" s="130">
        <v>1</v>
      </c>
      <c r="AI616" s="50"/>
    </row>
    <row r="617" spans="1:35" s="53" customFormat="1" ht="15" customHeight="1" x14ac:dyDescent="0.25">
      <c r="A617" s="14" t="s">
        <v>754</v>
      </c>
      <c r="B617" s="8">
        <v>355240</v>
      </c>
      <c r="C617" s="15">
        <v>0</v>
      </c>
      <c r="D617" s="59">
        <v>5</v>
      </c>
      <c r="E617" s="269">
        <v>5</v>
      </c>
      <c r="F617" s="270">
        <v>30</v>
      </c>
      <c r="G617" s="204"/>
      <c r="H617" s="4" t="s">
        <v>1648</v>
      </c>
      <c r="I617" s="1" t="s">
        <v>9</v>
      </c>
      <c r="J617" s="26">
        <v>153.03</v>
      </c>
      <c r="K617" s="26">
        <v>0.45029860159817353</v>
      </c>
      <c r="L617" s="26">
        <v>0.69045785578386598</v>
      </c>
      <c r="M617" s="26">
        <v>1.82</v>
      </c>
      <c r="N617" s="26">
        <v>0.24015925418569245</v>
      </c>
      <c r="O617" s="268">
        <f t="shared" si="12"/>
        <v>0.48163515859272443</v>
      </c>
      <c r="P617" s="259">
        <v>0.26218192467372592</v>
      </c>
      <c r="Q617" s="259">
        <v>0.21945323391899854</v>
      </c>
      <c r="R617" s="314">
        <v>0</v>
      </c>
      <c r="S617" s="89">
        <v>0.23454029585618649</v>
      </c>
      <c r="T617" s="89">
        <v>0.21215068455975403</v>
      </c>
      <c r="U617" s="89">
        <v>2.7348858534457596E-2</v>
      </c>
      <c r="V617" s="89">
        <v>7.595319642326329E-3</v>
      </c>
      <c r="W617" s="102">
        <v>0.86275057577430547</v>
      </c>
      <c r="X617" s="104">
        <v>137.22799451088022</v>
      </c>
      <c r="Y617" s="104">
        <v>999.80396000784162</v>
      </c>
      <c r="Z617" s="104">
        <v>12.068965517241379</v>
      </c>
      <c r="AA617" s="104">
        <v>87.931034482758619</v>
      </c>
      <c r="AB617" s="284">
        <v>236.54</v>
      </c>
      <c r="AC617" s="115">
        <v>2253</v>
      </c>
      <c r="AD617" s="115">
        <v>11940</v>
      </c>
      <c r="AE617" s="263">
        <v>21</v>
      </c>
      <c r="AF617" s="287">
        <v>1</v>
      </c>
      <c r="AG617" s="130">
        <v>24</v>
      </c>
      <c r="AI617" s="50"/>
    </row>
    <row r="618" spans="1:35" s="53" customFormat="1" ht="15" customHeight="1" x14ac:dyDescent="0.25">
      <c r="A618" s="14" t="s">
        <v>755</v>
      </c>
      <c r="B618" s="8">
        <v>355255</v>
      </c>
      <c r="C618" s="15">
        <v>0</v>
      </c>
      <c r="D618" s="59">
        <v>18</v>
      </c>
      <c r="E618" s="269">
        <v>18</v>
      </c>
      <c r="F618" s="270">
        <v>30</v>
      </c>
      <c r="G618" s="204"/>
      <c r="H618" s="4" t="s">
        <v>1649</v>
      </c>
      <c r="I618" s="1" t="s">
        <v>1</v>
      </c>
      <c r="J618" s="26">
        <v>327.89</v>
      </c>
      <c r="K618" s="26">
        <v>0.58038486428209024</v>
      </c>
      <c r="L618" s="26">
        <v>0.78051757610350081</v>
      </c>
      <c r="M618" s="26">
        <v>2.4700000000000002</v>
      </c>
      <c r="N618" s="26">
        <v>0.20013271182141057</v>
      </c>
      <c r="O618" s="268">
        <f t="shared" si="12"/>
        <v>0.1093835624072657</v>
      </c>
      <c r="P618" s="259">
        <v>1.835616443257E-4</v>
      </c>
      <c r="Q618" s="259">
        <v>0.10920000076293999</v>
      </c>
      <c r="R618" s="314">
        <v>9.4404712075088784E-2</v>
      </c>
      <c r="S618" s="89">
        <v>0</v>
      </c>
      <c r="T618" s="89">
        <v>0.10920000076293999</v>
      </c>
      <c r="U618" s="89">
        <v>1.835616443257E-4</v>
      </c>
      <c r="V618" s="89">
        <v>0</v>
      </c>
      <c r="W618" s="102">
        <v>8.2966757215063389E-3</v>
      </c>
      <c r="X618" s="104">
        <v>6.0996065753758888</v>
      </c>
      <c r="Y618" s="104">
        <v>27.448229589191502</v>
      </c>
      <c r="Z618" s="104">
        <v>18.181818181818183</v>
      </c>
      <c r="AA618" s="104">
        <v>81.818181818181827</v>
      </c>
      <c r="AB618" s="284">
        <v>1.75</v>
      </c>
      <c r="AC618" s="115">
        <v>118</v>
      </c>
      <c r="AD618" s="115">
        <v>17</v>
      </c>
      <c r="AE618" s="263">
        <v>0</v>
      </c>
      <c r="AF618" s="287">
        <v>0</v>
      </c>
      <c r="AG618" s="130">
        <v>1</v>
      </c>
      <c r="AI618" s="50"/>
    </row>
    <row r="619" spans="1:35" s="53" customFormat="1" ht="15" customHeight="1" x14ac:dyDescent="0.25">
      <c r="A619" s="14" t="s">
        <v>756</v>
      </c>
      <c r="B619" s="8">
        <v>355250</v>
      </c>
      <c r="C619" s="15">
        <v>0</v>
      </c>
      <c r="D619" s="59">
        <v>6</v>
      </c>
      <c r="E619" s="269">
        <v>6</v>
      </c>
      <c r="F619" s="270">
        <v>30</v>
      </c>
      <c r="G619" s="293"/>
      <c r="H619" s="4" t="s">
        <v>1650</v>
      </c>
      <c r="I619" s="1" t="s">
        <v>16</v>
      </c>
      <c r="J619" s="26">
        <v>205.87</v>
      </c>
      <c r="K619" s="26">
        <v>0.66043794901065445</v>
      </c>
      <c r="L619" s="26">
        <v>1.0607033726534754</v>
      </c>
      <c r="M619" s="26">
        <v>2.86</v>
      </c>
      <c r="N619" s="26">
        <v>0.40026542364282092</v>
      </c>
      <c r="O619" s="268">
        <f t="shared" si="12"/>
        <v>1.8975398477442615</v>
      </c>
      <c r="P619" s="259">
        <v>1.8363158294987365</v>
      </c>
      <c r="Q619" s="259">
        <v>6.1224018245525098E-2</v>
      </c>
      <c r="R619" s="314">
        <v>0</v>
      </c>
      <c r="S619" s="89">
        <v>8.6309360622237596E-3</v>
      </c>
      <c r="T619" s="89">
        <v>1.8413000837216733</v>
      </c>
      <c r="U619" s="89">
        <v>4.2996955825126991E-2</v>
      </c>
      <c r="V619" s="89">
        <v>4.6118721352379991E-3</v>
      </c>
      <c r="W619" s="102">
        <v>0.94708697460416658</v>
      </c>
      <c r="X619" s="104">
        <v>199.15480643124303</v>
      </c>
      <c r="Y619" s="104">
        <v>306.01836110166613</v>
      </c>
      <c r="Z619" s="104">
        <v>39.42307692307692</v>
      </c>
      <c r="AA619" s="104">
        <v>60.576923076923073</v>
      </c>
      <c r="AB619" s="186">
        <v>247.7</v>
      </c>
      <c r="AC619" s="115">
        <v>7871</v>
      </c>
      <c r="AD619" s="115">
        <v>6992</v>
      </c>
      <c r="AE619" s="263">
        <v>30</v>
      </c>
      <c r="AF619" s="287">
        <v>0</v>
      </c>
      <c r="AG619" s="130">
        <v>34</v>
      </c>
      <c r="AI619" s="50"/>
    </row>
    <row r="620" spans="1:35" s="53" customFormat="1" ht="15" customHeight="1" x14ac:dyDescent="0.25">
      <c r="A620" s="14" t="s">
        <v>757</v>
      </c>
      <c r="B620" s="8">
        <v>355260</v>
      </c>
      <c r="C620" s="15">
        <v>0</v>
      </c>
      <c r="D620" s="59">
        <v>15</v>
      </c>
      <c r="E620" s="269">
        <v>15</v>
      </c>
      <c r="F620" s="270">
        <v>30</v>
      </c>
      <c r="G620" s="293"/>
      <c r="H620" s="4" t="s">
        <v>1651</v>
      </c>
      <c r="I620" s="1" t="s">
        <v>17</v>
      </c>
      <c r="J620" s="26">
        <v>345.6</v>
      </c>
      <c r="K620" s="26">
        <v>0.57037822869101984</v>
      </c>
      <c r="L620" s="26">
        <v>0.8605706608320649</v>
      </c>
      <c r="M620" s="26">
        <v>2.68</v>
      </c>
      <c r="N620" s="26">
        <v>0.29019243214104506</v>
      </c>
      <c r="O620" s="268">
        <f t="shared" si="12"/>
        <v>0.23598500803522704</v>
      </c>
      <c r="P620" s="259">
        <v>0.15324946739335285</v>
      </c>
      <c r="Q620" s="259">
        <v>8.2735540641874189E-2</v>
      </c>
      <c r="R620" s="314">
        <v>0</v>
      </c>
      <c r="S620" s="89">
        <v>4.9122146025106998E-2</v>
      </c>
      <c r="T620" s="89">
        <v>0</v>
      </c>
      <c r="U620" s="89">
        <v>0.17866286192651007</v>
      </c>
      <c r="V620" s="89">
        <v>8.2000000836099998E-3</v>
      </c>
      <c r="W620" s="102">
        <v>3.2823662034722222E-2</v>
      </c>
      <c r="X620" s="104">
        <v>57.870370370370367</v>
      </c>
      <c r="Y620" s="104">
        <v>81.018518518518519</v>
      </c>
      <c r="Z620" s="104">
        <v>41.666666666666671</v>
      </c>
      <c r="AA620" s="104">
        <v>58.333333333333336</v>
      </c>
      <c r="AB620" s="284">
        <v>7.84</v>
      </c>
      <c r="AC620" s="115">
        <v>458</v>
      </c>
      <c r="AD620" s="115">
        <v>147</v>
      </c>
      <c r="AE620" s="263">
        <v>1</v>
      </c>
      <c r="AF620" s="287">
        <v>0</v>
      </c>
      <c r="AG620" s="130">
        <v>14</v>
      </c>
      <c r="AI620" s="50"/>
    </row>
    <row r="621" spans="1:35" s="53" customFormat="1" ht="15" customHeight="1" x14ac:dyDescent="0.25">
      <c r="A621" s="14" t="s">
        <v>758</v>
      </c>
      <c r="B621" s="8">
        <v>355270</v>
      </c>
      <c r="C621" s="15">
        <v>0</v>
      </c>
      <c r="D621" s="59">
        <v>13</v>
      </c>
      <c r="E621" s="269">
        <v>13</v>
      </c>
      <c r="F621" s="270">
        <v>30</v>
      </c>
      <c r="G621" s="294"/>
      <c r="H621" s="4" t="s">
        <v>1652</v>
      </c>
      <c r="I621" s="1" t="s">
        <v>10</v>
      </c>
      <c r="J621" s="26">
        <v>366.46</v>
      </c>
      <c r="K621" s="26">
        <v>1.1907896353373921</v>
      </c>
      <c r="L621" s="26">
        <v>1.4909887030695079</v>
      </c>
      <c r="M621" s="26">
        <v>3.02</v>
      </c>
      <c r="N621" s="26">
        <v>0.3001990677321158</v>
      </c>
      <c r="O621" s="268">
        <f t="shared" si="12"/>
        <v>5.2398611012715202E-2</v>
      </c>
      <c r="P621" s="259">
        <v>1.86433598680056E-2</v>
      </c>
      <c r="Q621" s="259">
        <v>3.3755251144709598E-2</v>
      </c>
      <c r="R621" s="314">
        <v>0</v>
      </c>
      <c r="S621" s="89">
        <v>2.2648401826478003E-2</v>
      </c>
      <c r="T621" s="89">
        <v>6.456164399241E-3</v>
      </c>
      <c r="U621" s="89">
        <v>2.3294044786996204E-2</v>
      </c>
      <c r="V621" s="89">
        <v>0</v>
      </c>
      <c r="W621" s="102">
        <v>3.9571628368055563E-2</v>
      </c>
      <c r="X621" s="104">
        <v>21.137186555075285</v>
      </c>
      <c r="Y621" s="104">
        <v>56.365830813534096</v>
      </c>
      <c r="Z621" s="104">
        <v>27.27272727272727</v>
      </c>
      <c r="AA621" s="104">
        <v>72.727272727272734</v>
      </c>
      <c r="AB621" s="284">
        <v>9.52</v>
      </c>
      <c r="AC621" s="115">
        <v>598</v>
      </c>
      <c r="AD621" s="115">
        <v>136</v>
      </c>
      <c r="AE621" s="263">
        <v>2</v>
      </c>
      <c r="AF621" s="287">
        <v>1</v>
      </c>
      <c r="AG621" s="130">
        <v>9</v>
      </c>
      <c r="AI621" s="50"/>
    </row>
    <row r="622" spans="1:35" s="53" customFormat="1" ht="15" customHeight="1" x14ac:dyDescent="0.25">
      <c r="A622" s="14" t="s">
        <v>759</v>
      </c>
      <c r="B622" s="8">
        <v>355280</v>
      </c>
      <c r="C622" s="15">
        <v>0</v>
      </c>
      <c r="D622" s="59">
        <v>6</v>
      </c>
      <c r="E622" s="269">
        <v>6</v>
      </c>
      <c r="F622" s="270">
        <v>30</v>
      </c>
      <c r="G622" s="204"/>
      <c r="H622" s="4" t="s">
        <v>1653</v>
      </c>
      <c r="I622" s="1" t="s">
        <v>16</v>
      </c>
      <c r="J622" s="26">
        <v>20.48</v>
      </c>
      <c r="K622" s="26">
        <v>7.0046449137493666E-2</v>
      </c>
      <c r="L622" s="26">
        <v>0.12007962709284625</v>
      </c>
      <c r="M622" s="26">
        <v>0.32</v>
      </c>
      <c r="N622" s="26">
        <v>5.0033177955352587E-2</v>
      </c>
      <c r="O622" s="268">
        <f t="shared" si="12"/>
        <v>9.7894467314437295E-2</v>
      </c>
      <c r="P622" s="259">
        <v>2.6575343249599998E-4</v>
      </c>
      <c r="Q622" s="259">
        <v>9.762871388194129E-2</v>
      </c>
      <c r="R622" s="314">
        <v>0</v>
      </c>
      <c r="S622" s="89">
        <v>1.9318592231756995E-2</v>
      </c>
      <c r="T622" s="89">
        <v>2.6567351656984296E-2</v>
      </c>
      <c r="U622" s="89">
        <v>0</v>
      </c>
      <c r="V622" s="89">
        <v>5.2008523425696007E-2</v>
      </c>
      <c r="W622" s="102">
        <v>0.90698894675925923</v>
      </c>
      <c r="X622" s="104">
        <v>48.828124999999993</v>
      </c>
      <c r="Y622" s="104">
        <v>2587.890625</v>
      </c>
      <c r="Z622" s="104">
        <v>1.8518518518518516</v>
      </c>
      <c r="AA622" s="104">
        <v>98.148148148148152</v>
      </c>
      <c r="AB622" s="284">
        <v>244.96</v>
      </c>
      <c r="AC622" s="115">
        <v>4258</v>
      </c>
      <c r="AD622" s="115">
        <v>10440</v>
      </c>
      <c r="AE622" s="263">
        <v>8</v>
      </c>
      <c r="AF622" s="287">
        <v>0</v>
      </c>
      <c r="AG622" s="130">
        <v>1</v>
      </c>
      <c r="AI622" s="50"/>
    </row>
    <row r="623" spans="1:35" s="53" customFormat="1" ht="15" customHeight="1" x14ac:dyDescent="0.25">
      <c r="A623" s="14" t="s">
        <v>760</v>
      </c>
      <c r="B623" s="8">
        <v>355290</v>
      </c>
      <c r="C623" s="15">
        <v>0</v>
      </c>
      <c r="D623" s="59">
        <v>22</v>
      </c>
      <c r="E623" s="269">
        <v>22</v>
      </c>
      <c r="F623" s="270">
        <v>30</v>
      </c>
      <c r="G623" s="204"/>
      <c r="H623" s="4" t="s">
        <v>1654</v>
      </c>
      <c r="I623" s="1" t="s">
        <v>5</v>
      </c>
      <c r="J623" s="26">
        <v>608.30999999999995</v>
      </c>
      <c r="K623" s="26">
        <v>1.6711081437087771</v>
      </c>
      <c r="L623" s="26">
        <v>2.3115328215372908</v>
      </c>
      <c r="M623" s="26">
        <v>4.53</v>
      </c>
      <c r="N623" s="26">
        <v>0.64042467782851364</v>
      </c>
      <c r="O623" s="268">
        <f t="shared" si="12"/>
        <v>0.100987609992398</v>
      </c>
      <c r="P623" s="259">
        <v>8.6272998351049998E-2</v>
      </c>
      <c r="Q623" s="259">
        <v>1.4714611641348E-2</v>
      </c>
      <c r="R623" s="314">
        <v>0</v>
      </c>
      <c r="S623" s="89">
        <v>1.3883561413036998E-2</v>
      </c>
      <c r="T623" s="89">
        <v>8.3105022831100005E-4</v>
      </c>
      <c r="U623" s="89">
        <v>8.6272998351049998E-2</v>
      </c>
      <c r="V623" s="89">
        <v>0</v>
      </c>
      <c r="W623" s="102">
        <v>1.2826489062500003E-2</v>
      </c>
      <c r="X623" s="104">
        <v>9.8633920205158567</v>
      </c>
      <c r="Y623" s="104">
        <v>11.507290690601833</v>
      </c>
      <c r="Z623" s="104">
        <v>46.153846153846153</v>
      </c>
      <c r="AA623" s="104">
        <v>53.846153846153847</v>
      </c>
      <c r="AB623" s="284">
        <v>3.63</v>
      </c>
      <c r="AC623" s="115">
        <v>222</v>
      </c>
      <c r="AD623" s="115">
        <v>58</v>
      </c>
      <c r="AE623" s="263">
        <v>1</v>
      </c>
      <c r="AF623" s="287">
        <v>0</v>
      </c>
      <c r="AG623" s="130">
        <v>1</v>
      </c>
      <c r="AI623" s="50"/>
    </row>
    <row r="624" spans="1:35" s="53" customFormat="1" ht="15" customHeight="1" x14ac:dyDescent="0.25">
      <c r="A624" s="14" t="s">
        <v>761</v>
      </c>
      <c r="B624" s="8">
        <v>355300</v>
      </c>
      <c r="C624" s="15">
        <v>0</v>
      </c>
      <c r="D624" s="59">
        <v>14</v>
      </c>
      <c r="E624" s="269">
        <v>14</v>
      </c>
      <c r="F624" s="270">
        <v>30</v>
      </c>
      <c r="G624" s="204"/>
      <c r="H624" s="4" t="s">
        <v>1655</v>
      </c>
      <c r="I624" s="1" t="s">
        <v>8</v>
      </c>
      <c r="J624" s="26">
        <v>145.80000000000001</v>
      </c>
      <c r="K624" s="26">
        <v>0.5403583219178083</v>
      </c>
      <c r="L624" s="26">
        <v>0.74049103373921865</v>
      </c>
      <c r="M624" s="26">
        <v>1.65</v>
      </c>
      <c r="N624" s="26">
        <v>0.20013271182141035</v>
      </c>
      <c r="O624" s="268">
        <f t="shared" si="12"/>
        <v>2.83708902907302E-2</v>
      </c>
      <c r="P624" s="259">
        <v>2.1084931386625001E-2</v>
      </c>
      <c r="Q624" s="259">
        <v>7.2859589041051999E-3</v>
      </c>
      <c r="R624" s="314">
        <v>3.1579908675799087E-2</v>
      </c>
      <c r="S624" s="89">
        <v>2.7537556957397197E-2</v>
      </c>
      <c r="T624" s="89">
        <v>6.2785388127800006E-4</v>
      </c>
      <c r="U624" s="89">
        <v>2.0547945205499999E-4</v>
      </c>
      <c r="V624" s="89">
        <v>0</v>
      </c>
      <c r="W624" s="102">
        <v>2.5662376822916666E-2</v>
      </c>
      <c r="X624" s="104">
        <v>27.434842249657063</v>
      </c>
      <c r="Y624" s="104">
        <v>41.152263374485592</v>
      </c>
      <c r="Z624" s="104">
        <v>40</v>
      </c>
      <c r="AA624" s="104">
        <v>60</v>
      </c>
      <c r="AB624" s="284">
        <v>6.31</v>
      </c>
      <c r="AC624" s="115">
        <v>404</v>
      </c>
      <c r="AD624" s="115">
        <v>83</v>
      </c>
      <c r="AE624" s="263">
        <v>1</v>
      </c>
      <c r="AF624" s="287">
        <v>0</v>
      </c>
      <c r="AG624" s="130">
        <v>2</v>
      </c>
      <c r="AI624" s="50"/>
    </row>
    <row r="625" spans="1:35" s="53" customFormat="1" ht="15" customHeight="1" x14ac:dyDescent="0.25">
      <c r="A625" s="14" t="s">
        <v>762</v>
      </c>
      <c r="B625" s="8">
        <v>355310</v>
      </c>
      <c r="C625" s="15">
        <v>0</v>
      </c>
      <c r="D625" s="59">
        <v>15</v>
      </c>
      <c r="E625" s="269">
        <v>15</v>
      </c>
      <c r="F625" s="270">
        <v>30</v>
      </c>
      <c r="G625" s="204"/>
      <c r="H625" s="4" t="s">
        <v>1656</v>
      </c>
      <c r="I625" s="1" t="s">
        <v>17</v>
      </c>
      <c r="J625" s="26">
        <v>106.93</v>
      </c>
      <c r="K625" s="26">
        <v>0.1701128050481989</v>
      </c>
      <c r="L625" s="26">
        <v>0.26017252536783358</v>
      </c>
      <c r="M625" s="26">
        <v>0.81</v>
      </c>
      <c r="N625" s="26">
        <v>9.005972031963469E-2</v>
      </c>
      <c r="O625" s="268">
        <f t="shared" si="12"/>
        <v>0.11113532210621221</v>
      </c>
      <c r="P625" s="259">
        <v>4.0037300848587996E-2</v>
      </c>
      <c r="Q625" s="259">
        <v>7.1098021257624225E-2</v>
      </c>
      <c r="R625" s="314">
        <v>0</v>
      </c>
      <c r="S625" s="89">
        <v>2.90607305204852E-2</v>
      </c>
      <c r="T625" s="89">
        <v>1.00456623182E-3</v>
      </c>
      <c r="U625" s="89">
        <v>8.1070025353907033E-2</v>
      </c>
      <c r="V625" s="89">
        <v>0</v>
      </c>
      <c r="W625" s="102">
        <v>1.5502604166666666E-2</v>
      </c>
      <c r="X625" s="104">
        <v>140.27868699148974</v>
      </c>
      <c r="Y625" s="104">
        <v>243.14972411858221</v>
      </c>
      <c r="Z625" s="104">
        <v>36.585365853658537</v>
      </c>
      <c r="AA625" s="104">
        <v>63.414634146341463</v>
      </c>
      <c r="AB625" s="284">
        <v>3.93</v>
      </c>
      <c r="AC625" s="115">
        <v>177</v>
      </c>
      <c r="AD625" s="115">
        <v>127</v>
      </c>
      <c r="AE625" s="263">
        <v>1</v>
      </c>
      <c r="AF625" s="287">
        <v>0</v>
      </c>
      <c r="AG625" s="130">
        <v>2</v>
      </c>
      <c r="AI625" s="50"/>
    </row>
    <row r="626" spans="1:35" s="53" customFormat="1" ht="15" customHeight="1" x14ac:dyDescent="0.25">
      <c r="A626" s="14" t="s">
        <v>763</v>
      </c>
      <c r="B626" s="8">
        <v>355320</v>
      </c>
      <c r="C626" s="15">
        <v>0</v>
      </c>
      <c r="D626" s="59">
        <v>15</v>
      </c>
      <c r="E626" s="269">
        <v>15</v>
      </c>
      <c r="F626" s="270">
        <v>30</v>
      </c>
      <c r="G626" s="204"/>
      <c r="H626" s="4" t="s">
        <v>1657</v>
      </c>
      <c r="I626" s="1" t="s">
        <v>17</v>
      </c>
      <c r="J626" s="26">
        <v>132.16</v>
      </c>
      <c r="K626" s="26">
        <v>0.37024551686960933</v>
      </c>
      <c r="L626" s="26">
        <v>0.55036495750887882</v>
      </c>
      <c r="M626" s="26">
        <v>1.54</v>
      </c>
      <c r="N626" s="26">
        <v>0.18011944063926949</v>
      </c>
      <c r="O626" s="268">
        <f t="shared" si="12"/>
        <v>4.3519025865067E-2</v>
      </c>
      <c r="P626" s="259">
        <v>1.8468036542780002E-2</v>
      </c>
      <c r="Q626" s="259">
        <v>2.5050989322286998E-2</v>
      </c>
      <c r="R626" s="314">
        <v>0</v>
      </c>
      <c r="S626" s="89">
        <v>1.8545662061260799E-2</v>
      </c>
      <c r="T626" s="89">
        <v>7.5190260348620007E-4</v>
      </c>
      <c r="U626" s="89">
        <v>2.422146120032E-2</v>
      </c>
      <c r="V626" s="89">
        <v>0</v>
      </c>
      <c r="W626" s="102">
        <v>1.6591145833333334E-2</v>
      </c>
      <c r="X626" s="104">
        <v>98.651707384830047</v>
      </c>
      <c r="Y626" s="104">
        <v>246.62926846207509</v>
      </c>
      <c r="Z626" s="104">
        <v>28.571428571428569</v>
      </c>
      <c r="AA626" s="104">
        <v>71.428571428571431</v>
      </c>
      <c r="AB626" s="284">
        <v>3.58</v>
      </c>
      <c r="AC626" s="115">
        <v>213</v>
      </c>
      <c r="AD626" s="115">
        <v>63</v>
      </c>
      <c r="AE626" s="263">
        <v>4</v>
      </c>
      <c r="AF626" s="287">
        <v>0</v>
      </c>
      <c r="AG626" s="130">
        <v>2</v>
      </c>
      <c r="AI626" s="50"/>
    </row>
    <row r="627" spans="1:35" s="53" customFormat="1" ht="15" customHeight="1" x14ac:dyDescent="0.25">
      <c r="A627" s="14" t="s">
        <v>764</v>
      </c>
      <c r="B627" s="8">
        <v>355330</v>
      </c>
      <c r="C627" s="15">
        <v>0</v>
      </c>
      <c r="D627" s="59">
        <v>4</v>
      </c>
      <c r="E627" s="269">
        <v>4</v>
      </c>
      <c r="F627" s="270">
        <v>30</v>
      </c>
      <c r="G627" s="204"/>
      <c r="H627" s="4" t="s">
        <v>1658</v>
      </c>
      <c r="I627" s="1" t="s">
        <v>15</v>
      </c>
      <c r="J627" s="26">
        <v>561.57000000000005</v>
      </c>
      <c r="K627" s="26">
        <v>1.8612342199391172</v>
      </c>
      <c r="L627" s="26">
        <v>2.7117982451801113</v>
      </c>
      <c r="M627" s="26">
        <v>8.64</v>
      </c>
      <c r="N627" s="26">
        <v>0.85056402524099406</v>
      </c>
      <c r="O627" s="268">
        <f t="shared" si="12"/>
        <v>0.73750223273938609</v>
      </c>
      <c r="P627" s="259">
        <v>0.7257434047631347</v>
      </c>
      <c r="Q627" s="259">
        <v>1.1758827976251399E-2</v>
      </c>
      <c r="R627" s="314">
        <v>0.28871188483003551</v>
      </c>
      <c r="S627" s="89">
        <v>0.18572602742333949</v>
      </c>
      <c r="T627" s="89">
        <v>2.7900380487629901E-2</v>
      </c>
      <c r="U627" s="89">
        <v>0.52353335906274412</v>
      </c>
      <c r="V627" s="89">
        <v>3.4246576567270002E-4</v>
      </c>
      <c r="W627" s="102">
        <v>6.8611342592592592E-2</v>
      </c>
      <c r="X627" s="104">
        <v>113.2157432572302</v>
      </c>
      <c r="Y627" s="104">
        <v>32.347355216351488</v>
      </c>
      <c r="Z627" s="104">
        <v>77.777777777777786</v>
      </c>
      <c r="AA627" s="104">
        <v>22.222222222222221</v>
      </c>
      <c r="AB627" s="284">
        <v>14.44</v>
      </c>
      <c r="AC627" s="115">
        <v>947</v>
      </c>
      <c r="AD627" s="115">
        <v>167</v>
      </c>
      <c r="AE627" s="263">
        <v>3</v>
      </c>
      <c r="AF627" s="287">
        <v>0</v>
      </c>
      <c r="AG627" s="130">
        <v>32</v>
      </c>
      <c r="AI627" s="50"/>
    </row>
    <row r="628" spans="1:35" s="53" customFormat="1" ht="15" customHeight="1" x14ac:dyDescent="0.25">
      <c r="A628" s="14" t="s">
        <v>765</v>
      </c>
      <c r="B628" s="8">
        <v>355340</v>
      </c>
      <c r="C628" s="15">
        <v>0</v>
      </c>
      <c r="D628" s="59">
        <v>15</v>
      </c>
      <c r="E628" s="269">
        <v>15</v>
      </c>
      <c r="F628" s="270">
        <v>30</v>
      </c>
      <c r="G628" s="204"/>
      <c r="H628" s="4" t="s">
        <v>1659</v>
      </c>
      <c r="I628" s="1" t="s">
        <v>17</v>
      </c>
      <c r="J628" s="26">
        <v>745.23</v>
      </c>
      <c r="K628" s="26">
        <v>1.2408228132927448</v>
      </c>
      <c r="L628" s="26">
        <v>1.8212076775748351</v>
      </c>
      <c r="M628" s="26">
        <v>5.73</v>
      </c>
      <c r="N628" s="26">
        <v>0.58038486428209035</v>
      </c>
      <c r="O628" s="268">
        <f t="shared" si="12"/>
        <v>0.29697241178094436</v>
      </c>
      <c r="P628" s="259">
        <v>0.18913017505193297</v>
      </c>
      <c r="Q628" s="259">
        <v>0.1078422367290114</v>
      </c>
      <c r="R628" s="314">
        <v>0</v>
      </c>
      <c r="S628" s="89">
        <v>2.4298515955622803E-2</v>
      </c>
      <c r="T628" s="89">
        <v>6.1420433123937607E-2</v>
      </c>
      <c r="U628" s="89">
        <v>0.20737218416256395</v>
      </c>
      <c r="V628" s="89">
        <v>3.8812785388200001E-3</v>
      </c>
      <c r="W628" s="102">
        <v>7.4582567648148149E-2</v>
      </c>
      <c r="X628" s="104">
        <v>38.861859143471904</v>
      </c>
      <c r="Y628" s="104">
        <v>71.246741763031821</v>
      </c>
      <c r="Z628" s="104">
        <v>35.294117647058826</v>
      </c>
      <c r="AA628" s="104">
        <v>64.705882352941174</v>
      </c>
      <c r="AB628" s="284">
        <v>16.11</v>
      </c>
      <c r="AC628" s="115">
        <v>1061</v>
      </c>
      <c r="AD628" s="115">
        <v>182</v>
      </c>
      <c r="AE628" s="263">
        <v>2</v>
      </c>
      <c r="AF628" s="287">
        <v>0</v>
      </c>
      <c r="AG628" s="130">
        <v>13</v>
      </c>
      <c r="AI628" s="50"/>
    </row>
    <row r="629" spans="1:35" s="53" customFormat="1" ht="15" customHeight="1" x14ac:dyDescent="0.25">
      <c r="A629" s="14" t="s">
        <v>766</v>
      </c>
      <c r="B629" s="8">
        <v>355350</v>
      </c>
      <c r="C629" s="15">
        <v>0</v>
      </c>
      <c r="D629" s="59">
        <v>11</v>
      </c>
      <c r="E629" s="269">
        <v>11</v>
      </c>
      <c r="F629" s="270">
        <v>30</v>
      </c>
      <c r="G629" s="204"/>
      <c r="H629" s="4" t="s">
        <v>1660</v>
      </c>
      <c r="I629" s="1" t="s">
        <v>12</v>
      </c>
      <c r="J629" s="26">
        <v>755.29</v>
      </c>
      <c r="K629" s="26">
        <v>6.6243927612886857</v>
      </c>
      <c r="L629" s="26">
        <v>9.3862241844241492</v>
      </c>
      <c r="M629" s="26">
        <v>21.47</v>
      </c>
      <c r="N629" s="26">
        <v>2.7618314231354635</v>
      </c>
      <c r="O629" s="268">
        <f t="shared" si="12"/>
        <v>2.7511415525137998E-3</v>
      </c>
      <c r="P629" s="259">
        <v>2.4657534246599997E-3</v>
      </c>
      <c r="Q629" s="259">
        <v>2.853881278538E-4</v>
      </c>
      <c r="R629" s="314">
        <v>0</v>
      </c>
      <c r="S629" s="89">
        <v>2.5228310502307997E-3</v>
      </c>
      <c r="T629" s="89">
        <v>0</v>
      </c>
      <c r="U629" s="89">
        <v>2.2831050228300001E-4</v>
      </c>
      <c r="V629" s="89">
        <v>0</v>
      </c>
      <c r="W629" s="102">
        <v>1.3401372916666666E-2</v>
      </c>
      <c r="X629" s="104">
        <v>3.0155899259327237</v>
      </c>
      <c r="Y629" s="104">
        <v>3.0155899259327237</v>
      </c>
      <c r="Z629" s="104">
        <v>50</v>
      </c>
      <c r="AA629" s="104">
        <v>50</v>
      </c>
      <c r="AB629" s="284">
        <v>4.03</v>
      </c>
      <c r="AC629" s="115">
        <v>153</v>
      </c>
      <c r="AD629" s="115">
        <v>158</v>
      </c>
      <c r="AE629" s="263">
        <v>3</v>
      </c>
      <c r="AF629" s="287">
        <v>0</v>
      </c>
      <c r="AG629" s="130">
        <v>10</v>
      </c>
      <c r="AI629" s="50"/>
    </row>
    <row r="630" spans="1:35" s="53" customFormat="1" ht="15" customHeight="1" x14ac:dyDescent="0.25">
      <c r="A630" s="14" t="s">
        <v>767</v>
      </c>
      <c r="B630" s="8">
        <v>355360</v>
      </c>
      <c r="C630" s="15">
        <v>0</v>
      </c>
      <c r="D630" s="59">
        <v>4</v>
      </c>
      <c r="E630" s="269">
        <v>4</v>
      </c>
      <c r="F630" s="270">
        <v>30</v>
      </c>
      <c r="G630" s="204"/>
      <c r="H630" s="4" t="s">
        <v>1661</v>
      </c>
      <c r="I630" s="1" t="s">
        <v>15</v>
      </c>
      <c r="J630" s="26">
        <v>220.58</v>
      </c>
      <c r="K630" s="26">
        <v>0.75049766933028916</v>
      </c>
      <c r="L630" s="26">
        <v>1.090723279426687</v>
      </c>
      <c r="M630" s="26">
        <v>3.48</v>
      </c>
      <c r="N630" s="26">
        <v>0.34022561009639785</v>
      </c>
      <c r="O630" s="268">
        <f t="shared" si="12"/>
        <v>4.5071232910007988E-2</v>
      </c>
      <c r="P630" s="259">
        <v>4.4934246608637991E-2</v>
      </c>
      <c r="Q630" s="259">
        <v>1.3698630136999999E-4</v>
      </c>
      <c r="R630" s="314">
        <v>0.20084760273972602</v>
      </c>
      <c r="S630" s="89">
        <v>2.410958904109E-2</v>
      </c>
      <c r="T630" s="89">
        <v>0</v>
      </c>
      <c r="U630" s="89">
        <v>2.0961643868918002E-2</v>
      </c>
      <c r="V630" s="89">
        <v>0</v>
      </c>
      <c r="W630" s="102">
        <v>3.1458483164959999E-2</v>
      </c>
      <c r="X630" s="104">
        <v>36.268020672771776</v>
      </c>
      <c r="Y630" s="104">
        <v>4.533502584096472</v>
      </c>
      <c r="Z630" s="104">
        <v>88.888888888888886</v>
      </c>
      <c r="AA630" s="104">
        <v>11.111111111111111</v>
      </c>
      <c r="AB630" s="284">
        <v>7.55</v>
      </c>
      <c r="AC630" s="115">
        <v>423</v>
      </c>
      <c r="AD630" s="115">
        <v>159</v>
      </c>
      <c r="AE630" s="263">
        <v>2</v>
      </c>
      <c r="AF630" s="287">
        <v>0</v>
      </c>
      <c r="AG630" s="130">
        <v>8</v>
      </c>
      <c r="AI630" s="50"/>
    </row>
    <row r="631" spans="1:35" s="53" customFormat="1" ht="15" customHeight="1" x14ac:dyDescent="0.25">
      <c r="A631" s="14" t="s">
        <v>768</v>
      </c>
      <c r="B631" s="8">
        <v>355365</v>
      </c>
      <c r="C631" s="15">
        <v>0</v>
      </c>
      <c r="D631" s="59">
        <v>9</v>
      </c>
      <c r="E631" s="269">
        <v>9</v>
      </c>
      <c r="F631" s="270">
        <v>30</v>
      </c>
      <c r="G631" s="204"/>
      <c r="H631" s="4" t="s">
        <v>1662</v>
      </c>
      <c r="I631" s="1" t="s">
        <v>18</v>
      </c>
      <c r="J631" s="26">
        <v>54.21</v>
      </c>
      <c r="K631" s="26">
        <v>0.1701128050481989</v>
      </c>
      <c r="L631" s="26">
        <v>0.25016588977676307</v>
      </c>
      <c r="M631" s="26">
        <v>0.69</v>
      </c>
      <c r="N631" s="26">
        <v>8.0053084728564178E-2</v>
      </c>
      <c r="O631" s="268">
        <f t="shared" si="12"/>
        <v>9.0182648401880006E-2</v>
      </c>
      <c r="P631" s="259">
        <v>2.6255707762580002E-2</v>
      </c>
      <c r="Q631" s="259">
        <v>6.3926940639300003E-2</v>
      </c>
      <c r="R631" s="314">
        <v>0</v>
      </c>
      <c r="S631" s="89">
        <v>0</v>
      </c>
      <c r="T631" s="89">
        <v>0</v>
      </c>
      <c r="U631" s="89">
        <v>9.0182648401880006E-2</v>
      </c>
      <c r="V631" s="89">
        <v>0</v>
      </c>
      <c r="W631" s="102">
        <v>6.5980138108093509E-3</v>
      </c>
      <c r="X631" s="104">
        <v>46.30216123671962</v>
      </c>
      <c r="Y631" s="104">
        <v>23.15108061835981</v>
      </c>
      <c r="Z631" s="104">
        <v>66.666666666666657</v>
      </c>
      <c r="AA631" s="104">
        <v>33.333333333333329</v>
      </c>
      <c r="AB631" s="284">
        <v>1.89</v>
      </c>
      <c r="AC631" s="115">
        <v>126</v>
      </c>
      <c r="AD631" s="115">
        <v>20</v>
      </c>
      <c r="AE631" s="263">
        <v>1</v>
      </c>
      <c r="AF631" s="287">
        <v>0</v>
      </c>
      <c r="AG631" s="130">
        <v>4</v>
      </c>
      <c r="AI631" s="50"/>
    </row>
    <row r="632" spans="1:35" s="53" customFormat="1" ht="15" customHeight="1" x14ac:dyDescent="0.25">
      <c r="A632" s="14" t="s">
        <v>769</v>
      </c>
      <c r="B632" s="8">
        <v>355370</v>
      </c>
      <c r="C632" s="15">
        <v>0</v>
      </c>
      <c r="D632" s="59">
        <v>16</v>
      </c>
      <c r="E632" s="269">
        <v>16</v>
      </c>
      <c r="F632" s="270">
        <v>30</v>
      </c>
      <c r="G632" s="204"/>
      <c r="H632" s="4" t="s">
        <v>1663</v>
      </c>
      <c r="I632" s="1" t="s">
        <v>0</v>
      </c>
      <c r="J632" s="26">
        <v>594.22</v>
      </c>
      <c r="K632" s="26">
        <v>1.5410218810248604</v>
      </c>
      <c r="L632" s="26">
        <v>2.0613669317605279</v>
      </c>
      <c r="M632" s="26">
        <v>5.25</v>
      </c>
      <c r="N632" s="26">
        <v>0.5203450507356675</v>
      </c>
      <c r="O632" s="268">
        <f t="shared" si="12"/>
        <v>0.30709857934106755</v>
      </c>
      <c r="P632" s="259">
        <v>0.17467072556547747</v>
      </c>
      <c r="Q632" s="259">
        <v>0.13242785377559005</v>
      </c>
      <c r="R632" s="314">
        <v>0</v>
      </c>
      <c r="S632" s="89">
        <v>7.7742618017582407E-2</v>
      </c>
      <c r="T632" s="89">
        <v>1.8903652805182802E-2</v>
      </c>
      <c r="U632" s="89">
        <v>0.20994271947941115</v>
      </c>
      <c r="V632" s="89">
        <v>5.0958903889120001E-4</v>
      </c>
      <c r="W632" s="102">
        <v>0.1586515063333333</v>
      </c>
      <c r="X632" s="104">
        <v>106.93089307454329</v>
      </c>
      <c r="Y632" s="104">
        <v>145.42601458137889</v>
      </c>
      <c r="Z632" s="104">
        <v>42.372881355932201</v>
      </c>
      <c r="AA632" s="104">
        <v>57.627118644067799</v>
      </c>
      <c r="AB632" s="284">
        <v>42.9</v>
      </c>
      <c r="AC632" s="115">
        <v>2471</v>
      </c>
      <c r="AD632" s="115">
        <v>425</v>
      </c>
      <c r="AE632" s="263">
        <v>7</v>
      </c>
      <c r="AF632" s="287">
        <v>1</v>
      </c>
      <c r="AG632" s="130">
        <v>16</v>
      </c>
      <c r="AI632" s="50"/>
    </row>
    <row r="633" spans="1:35" s="53" customFormat="1" ht="15" customHeight="1" x14ac:dyDescent="0.25">
      <c r="A633" s="14" t="s">
        <v>770</v>
      </c>
      <c r="B633" s="8">
        <v>355380</v>
      </c>
      <c r="C633" s="15">
        <v>0</v>
      </c>
      <c r="D633" s="59">
        <v>14</v>
      </c>
      <c r="E633" s="269">
        <v>14</v>
      </c>
      <c r="F633" s="270">
        <v>30</v>
      </c>
      <c r="G633" s="204"/>
      <c r="H633" s="4" t="s">
        <v>1664</v>
      </c>
      <c r="I633" s="1" t="s">
        <v>8</v>
      </c>
      <c r="J633" s="26">
        <v>447.09</v>
      </c>
      <c r="K633" s="26">
        <v>1.6711081437087771</v>
      </c>
      <c r="L633" s="26">
        <v>2.2614996435819377</v>
      </c>
      <c r="M633" s="26">
        <v>5.0599999999999996</v>
      </c>
      <c r="N633" s="26">
        <v>0.59039149987316053</v>
      </c>
      <c r="O633" s="268">
        <f t="shared" si="12"/>
        <v>0.53339125908765495</v>
      </c>
      <c r="P633" s="259">
        <v>0.51774970657840924</v>
      </c>
      <c r="Q633" s="259">
        <v>1.5641552509245701E-2</v>
      </c>
      <c r="R633" s="314">
        <v>7.8853278792491127E-2</v>
      </c>
      <c r="S633" s="89">
        <v>5.0675799084606593E-2</v>
      </c>
      <c r="T633" s="89">
        <v>8.4204718417070112E-2</v>
      </c>
      <c r="U633" s="89">
        <v>0.3985107415859781</v>
      </c>
      <c r="V633" s="89">
        <v>0</v>
      </c>
      <c r="W633" s="102">
        <v>6.0646330365740742E-2</v>
      </c>
      <c r="X633" s="104">
        <v>181.17157619271288</v>
      </c>
      <c r="Y633" s="104">
        <v>29.076919635867501</v>
      </c>
      <c r="Z633" s="104">
        <v>86.170212765957444</v>
      </c>
      <c r="AA633" s="104">
        <v>13.829787234042554</v>
      </c>
      <c r="AB633" s="284">
        <v>14.24</v>
      </c>
      <c r="AC633" s="115">
        <v>858</v>
      </c>
      <c r="AD633" s="115">
        <v>241</v>
      </c>
      <c r="AE633" s="263">
        <v>3</v>
      </c>
      <c r="AF633" s="287">
        <v>0</v>
      </c>
      <c r="AG633" s="130">
        <v>35</v>
      </c>
      <c r="AI633" s="50"/>
    </row>
    <row r="634" spans="1:35" s="53" customFormat="1" ht="15" customHeight="1" x14ac:dyDescent="0.25">
      <c r="A634" s="14" t="s">
        <v>771</v>
      </c>
      <c r="B634" s="8">
        <v>355385</v>
      </c>
      <c r="C634" s="15">
        <v>0</v>
      </c>
      <c r="D634" s="59">
        <v>14</v>
      </c>
      <c r="E634" s="269">
        <v>14</v>
      </c>
      <c r="F634" s="270">
        <v>30</v>
      </c>
      <c r="G634" s="204"/>
      <c r="H634" s="4" t="s">
        <v>1665</v>
      </c>
      <c r="I634" s="1" t="s">
        <v>8</v>
      </c>
      <c r="J634" s="26">
        <v>232.96</v>
      </c>
      <c r="K634" s="26">
        <v>0.87057729642313553</v>
      </c>
      <c r="L634" s="26">
        <v>1.1807829997463217</v>
      </c>
      <c r="M634" s="26">
        <v>2.64</v>
      </c>
      <c r="N634" s="26">
        <v>0.3102057033231862</v>
      </c>
      <c r="O634" s="268">
        <f t="shared" si="12"/>
        <v>0.15302713425606929</v>
      </c>
      <c r="P634" s="259">
        <v>0.15065042190906999</v>
      </c>
      <c r="Q634" s="259">
        <v>2.3767123469993E-3</v>
      </c>
      <c r="R634" s="314">
        <v>0</v>
      </c>
      <c r="S634" s="89">
        <v>1.01767121588793E-2</v>
      </c>
      <c r="T634" s="89">
        <v>0</v>
      </c>
      <c r="U634" s="89">
        <v>0.14285042209718998</v>
      </c>
      <c r="V634" s="89">
        <v>0</v>
      </c>
      <c r="W634" s="102">
        <v>1.1225145833333334E-2</v>
      </c>
      <c r="X634" s="104">
        <v>60.096153846153847</v>
      </c>
      <c r="Y634" s="104">
        <v>12.877747252747252</v>
      </c>
      <c r="Z634" s="104">
        <v>82.35294117647058</v>
      </c>
      <c r="AA634" s="104">
        <v>17.647058823529413</v>
      </c>
      <c r="AB634" s="284">
        <v>2.14</v>
      </c>
      <c r="AC634" s="115">
        <v>42</v>
      </c>
      <c r="AD634" s="115">
        <v>123</v>
      </c>
      <c r="AE634" s="263">
        <v>3</v>
      </c>
      <c r="AF634" s="287">
        <v>0</v>
      </c>
      <c r="AG634" s="130">
        <v>16</v>
      </c>
      <c r="AI634" s="50"/>
    </row>
    <row r="635" spans="1:35" s="53" customFormat="1" ht="15" customHeight="1" x14ac:dyDescent="0.25">
      <c r="A635" s="14" t="s">
        <v>772</v>
      </c>
      <c r="B635" s="8">
        <v>355390</v>
      </c>
      <c r="C635" s="15">
        <v>0</v>
      </c>
      <c r="D635" s="59">
        <v>22</v>
      </c>
      <c r="E635" s="269">
        <v>22</v>
      </c>
      <c r="F635" s="270">
        <v>30</v>
      </c>
      <c r="G635" s="204"/>
      <c r="H635" s="4" t="s">
        <v>1666</v>
      </c>
      <c r="I635" s="1" t="s">
        <v>5</v>
      </c>
      <c r="J635" s="26">
        <v>197.22</v>
      </c>
      <c r="K635" s="26">
        <v>0.55036495750887882</v>
      </c>
      <c r="L635" s="26">
        <v>0.75049766933028916</v>
      </c>
      <c r="M635" s="26">
        <v>1.47</v>
      </c>
      <c r="N635" s="26">
        <v>0.20013271182141035</v>
      </c>
      <c r="O635" s="268">
        <f t="shared" si="12"/>
        <v>1.3469467012847999E-2</v>
      </c>
      <c r="P635" s="259">
        <v>0</v>
      </c>
      <c r="Q635" s="259">
        <v>1.3469467012847999E-2</v>
      </c>
      <c r="R635" s="314">
        <v>0</v>
      </c>
      <c r="S635" s="89">
        <v>1.247716868849E-2</v>
      </c>
      <c r="T635" s="89">
        <v>9.9229832435800006E-4</v>
      </c>
      <c r="U635" s="89">
        <v>0</v>
      </c>
      <c r="V635" s="89">
        <v>0</v>
      </c>
      <c r="W635" s="102">
        <v>1.6509468749999999E-2</v>
      </c>
      <c r="X635" s="104">
        <v>0</v>
      </c>
      <c r="Y635" s="104">
        <v>25.352398336882668</v>
      </c>
      <c r="Z635" s="104">
        <v>0</v>
      </c>
      <c r="AA635" s="104">
        <v>100</v>
      </c>
      <c r="AB635" s="284">
        <v>4.6399999999999997</v>
      </c>
      <c r="AC635" s="115">
        <v>262</v>
      </c>
      <c r="AD635" s="115">
        <v>96</v>
      </c>
      <c r="AE635" s="263">
        <v>0</v>
      </c>
      <c r="AF635" s="287">
        <v>0</v>
      </c>
      <c r="AG635" s="130">
        <v>0</v>
      </c>
      <c r="AI635" s="50"/>
    </row>
    <row r="636" spans="1:35" s="53" customFormat="1" ht="15" customHeight="1" x14ac:dyDescent="0.25">
      <c r="A636" s="14" t="s">
        <v>773</v>
      </c>
      <c r="B636" s="8">
        <v>355395</v>
      </c>
      <c r="C636" s="15">
        <v>0</v>
      </c>
      <c r="D636" s="59">
        <v>17</v>
      </c>
      <c r="E636" s="269">
        <v>17</v>
      </c>
      <c r="F636" s="270">
        <v>30</v>
      </c>
      <c r="G636" s="204"/>
      <c r="H636" s="4" t="s">
        <v>1667</v>
      </c>
      <c r="I636" s="1" t="s">
        <v>7</v>
      </c>
      <c r="J636" s="26">
        <v>303.5</v>
      </c>
      <c r="K636" s="26">
        <v>1.1607697285641805</v>
      </c>
      <c r="L636" s="26">
        <v>1.4609687962962963</v>
      </c>
      <c r="M636" s="26">
        <v>2.77</v>
      </c>
      <c r="N636" s="26">
        <v>0.3001990677321158</v>
      </c>
      <c r="O636" s="268">
        <f t="shared" si="12"/>
        <v>0.56106107590735554</v>
      </c>
      <c r="P636" s="259">
        <v>0.48625388416305998</v>
      </c>
      <c r="Q636" s="259">
        <v>7.4807191744295509E-2</v>
      </c>
      <c r="R636" s="314">
        <v>0</v>
      </c>
      <c r="S636" s="89">
        <v>2.7510388343895499E-2</v>
      </c>
      <c r="T636" s="89">
        <v>0.18662100421786998</v>
      </c>
      <c r="U636" s="89">
        <v>0.34692968334559005</v>
      </c>
      <c r="V636" s="89">
        <v>0</v>
      </c>
      <c r="W636" s="102">
        <v>3.9157460899305559E-2</v>
      </c>
      <c r="X636" s="104">
        <v>75.782537067545306</v>
      </c>
      <c r="Y636" s="104">
        <v>46.128500823723229</v>
      </c>
      <c r="Z636" s="104">
        <v>62.162162162162161</v>
      </c>
      <c r="AA636" s="104">
        <v>37.837837837837839</v>
      </c>
      <c r="AB636" s="284">
        <v>9.36</v>
      </c>
      <c r="AC636" s="115">
        <v>601</v>
      </c>
      <c r="AD636" s="115">
        <v>121</v>
      </c>
      <c r="AE636" s="263">
        <v>0</v>
      </c>
      <c r="AF636" s="287">
        <v>0</v>
      </c>
      <c r="AG636" s="130">
        <v>13</v>
      </c>
      <c r="AI636" s="50"/>
    </row>
    <row r="637" spans="1:35" s="53" customFormat="1" ht="15" customHeight="1" x14ac:dyDescent="0.25">
      <c r="A637" s="14" t="s">
        <v>774</v>
      </c>
      <c r="B637" s="8">
        <v>355400</v>
      </c>
      <c r="C637" s="15">
        <v>0</v>
      </c>
      <c r="D637" s="59">
        <v>10</v>
      </c>
      <c r="E637" s="269">
        <v>10</v>
      </c>
      <c r="F637" s="270">
        <v>30</v>
      </c>
      <c r="G637" s="204"/>
      <c r="H637" s="4" t="s">
        <v>1668</v>
      </c>
      <c r="I637" s="1" t="s">
        <v>54</v>
      </c>
      <c r="J637" s="26">
        <v>524.16</v>
      </c>
      <c r="K637" s="26">
        <v>0.98065028792491127</v>
      </c>
      <c r="L637" s="26">
        <v>1.7011280504819888</v>
      </c>
      <c r="M637" s="26">
        <v>4.7300000000000004</v>
      </c>
      <c r="N637" s="26">
        <v>0.72047776255707752</v>
      </c>
      <c r="O637" s="268">
        <f t="shared" si="12"/>
        <v>1.2939784030273203</v>
      </c>
      <c r="P637" s="259">
        <v>1.1420176574947938</v>
      </c>
      <c r="Q637" s="259">
        <v>0.1519607455325265</v>
      </c>
      <c r="R637" s="314">
        <v>0</v>
      </c>
      <c r="S637" s="89">
        <v>0.52084204702383186</v>
      </c>
      <c r="T637" s="89">
        <v>0.15962174266358001</v>
      </c>
      <c r="U637" s="89">
        <v>0.60808995580565606</v>
      </c>
      <c r="V637" s="89">
        <v>5.4246575342520005E-3</v>
      </c>
      <c r="W637" s="102">
        <v>0.37423231338888885</v>
      </c>
      <c r="X637" s="104">
        <v>103.02197802197803</v>
      </c>
      <c r="Y637" s="104">
        <v>125.91575091575092</v>
      </c>
      <c r="Z637" s="104">
        <v>45</v>
      </c>
      <c r="AA637" s="104">
        <v>55.000000000000007</v>
      </c>
      <c r="AB637" s="284">
        <v>100.05</v>
      </c>
      <c r="AC637" s="115">
        <v>3961</v>
      </c>
      <c r="AD637" s="115">
        <v>2018</v>
      </c>
      <c r="AE637" s="263">
        <v>7</v>
      </c>
      <c r="AF637" s="287">
        <v>1</v>
      </c>
      <c r="AG637" s="130">
        <v>119</v>
      </c>
      <c r="AI637" s="50"/>
    </row>
    <row r="638" spans="1:35" s="53" customFormat="1" ht="15" customHeight="1" x14ac:dyDescent="0.25">
      <c r="A638" s="14" t="s">
        <v>775</v>
      </c>
      <c r="B638" s="8">
        <v>355410</v>
      </c>
      <c r="C638" s="15">
        <v>0</v>
      </c>
      <c r="D638" s="59">
        <v>2</v>
      </c>
      <c r="E638" s="269">
        <v>2</v>
      </c>
      <c r="F638" s="270">
        <v>30</v>
      </c>
      <c r="G638" s="204"/>
      <c r="H638" s="4" t="s">
        <v>1669</v>
      </c>
      <c r="I638" s="1" t="s">
        <v>6</v>
      </c>
      <c r="J638" s="26">
        <v>625.91999999999996</v>
      </c>
      <c r="K638" s="26">
        <v>3.1020570332318624</v>
      </c>
      <c r="L638" s="26">
        <v>4.0526874143835618</v>
      </c>
      <c r="M638" s="26">
        <v>9.35</v>
      </c>
      <c r="N638" s="26">
        <v>0.9506303811516994</v>
      </c>
      <c r="O638" s="268">
        <f t="shared" si="12"/>
        <v>0.8591636598313771</v>
      </c>
      <c r="P638" s="259">
        <v>0.800785204807415</v>
      </c>
      <c r="Q638" s="259">
        <v>5.8378455023962141E-2</v>
      </c>
      <c r="R638" s="314">
        <v>7.3017186707255197E-2</v>
      </c>
      <c r="S638" s="89">
        <v>0.51189425412671397</v>
      </c>
      <c r="T638" s="89">
        <v>6.0262557066481801E-2</v>
      </c>
      <c r="U638" s="89">
        <v>0.26062648343875283</v>
      </c>
      <c r="V638" s="89">
        <v>2.6380365199428102E-2</v>
      </c>
      <c r="W638" s="102">
        <v>1.0125096527777777</v>
      </c>
      <c r="X638" s="104">
        <v>97.456543967280183</v>
      </c>
      <c r="Y638" s="104">
        <v>145.38599182004091</v>
      </c>
      <c r="Z638" s="104">
        <v>40.131578947368425</v>
      </c>
      <c r="AA638" s="104">
        <v>59.868421052631582</v>
      </c>
      <c r="AB638" s="284">
        <v>266.23</v>
      </c>
      <c r="AC638" s="115">
        <v>11822</v>
      </c>
      <c r="AD638" s="115">
        <v>4152</v>
      </c>
      <c r="AE638" s="263">
        <v>36</v>
      </c>
      <c r="AF638" s="287">
        <v>1</v>
      </c>
      <c r="AG638" s="130">
        <v>59</v>
      </c>
      <c r="AI638" s="50"/>
    </row>
    <row r="639" spans="1:35" s="53" customFormat="1" ht="15" customHeight="1" x14ac:dyDescent="0.25">
      <c r="A639" s="14" t="s">
        <v>776</v>
      </c>
      <c r="B639" s="8">
        <v>355420</v>
      </c>
      <c r="C639" s="15">
        <v>0</v>
      </c>
      <c r="D639" s="59">
        <v>14</v>
      </c>
      <c r="E639" s="269">
        <v>14</v>
      </c>
      <c r="F639" s="270">
        <v>30</v>
      </c>
      <c r="G639" s="204"/>
      <c r="H639" s="4" t="s">
        <v>1670</v>
      </c>
      <c r="I639" s="1" t="s">
        <v>8</v>
      </c>
      <c r="J639" s="26">
        <v>296.33999999999997</v>
      </c>
      <c r="K639" s="26">
        <v>1.1007299150177576</v>
      </c>
      <c r="L639" s="26">
        <v>1.5009953386605783</v>
      </c>
      <c r="M639" s="26">
        <v>3.35</v>
      </c>
      <c r="N639" s="26">
        <v>0.40026542364282069</v>
      </c>
      <c r="O639" s="268">
        <f t="shared" si="12"/>
        <v>2.2206766113308005E-2</v>
      </c>
      <c r="P639" s="259">
        <v>2.0151971592758004E-2</v>
      </c>
      <c r="Q639" s="259">
        <v>2.0547945205499998E-3</v>
      </c>
      <c r="R639" s="314">
        <v>3.7732115677321155E-3</v>
      </c>
      <c r="S639" s="89">
        <v>2.0547945205499998E-3</v>
      </c>
      <c r="T639" s="89">
        <v>0</v>
      </c>
      <c r="U639" s="89">
        <v>2.0151971592758004E-2</v>
      </c>
      <c r="V639" s="89">
        <v>0</v>
      </c>
      <c r="W639" s="102">
        <v>7.9106744791666659E-3</v>
      </c>
      <c r="X639" s="104">
        <v>23.621515826415603</v>
      </c>
      <c r="Y639" s="104">
        <v>3.3745022609165147</v>
      </c>
      <c r="Z639" s="104">
        <v>87.5</v>
      </c>
      <c r="AA639" s="104">
        <v>12.5</v>
      </c>
      <c r="AB639" s="284">
        <v>2.16</v>
      </c>
      <c r="AC639" s="115">
        <v>0</v>
      </c>
      <c r="AD639" s="115">
        <v>166</v>
      </c>
      <c r="AE639" s="263">
        <v>0</v>
      </c>
      <c r="AF639" s="287">
        <v>0</v>
      </c>
      <c r="AG639" s="130">
        <v>1</v>
      </c>
      <c r="AI639" s="50"/>
    </row>
    <row r="640" spans="1:35" s="53" customFormat="1" ht="15" customHeight="1" x14ac:dyDescent="0.25">
      <c r="A640" s="14" t="s">
        <v>777</v>
      </c>
      <c r="B640" s="8">
        <v>355430</v>
      </c>
      <c r="C640" s="15">
        <v>0</v>
      </c>
      <c r="D640" s="59">
        <v>22</v>
      </c>
      <c r="E640" s="269">
        <v>22</v>
      </c>
      <c r="F640" s="270">
        <v>30</v>
      </c>
      <c r="G640" s="204"/>
      <c r="H640" s="4" t="s">
        <v>1671</v>
      </c>
      <c r="I640" s="1" t="s">
        <v>5</v>
      </c>
      <c r="J640" s="26">
        <v>1556.67</v>
      </c>
      <c r="K640" s="26">
        <v>4.2828400329781839</v>
      </c>
      <c r="L640" s="26">
        <v>5.9039149987316089</v>
      </c>
      <c r="M640" s="26">
        <v>11.56</v>
      </c>
      <c r="N640" s="26">
        <v>1.6210749657534249</v>
      </c>
      <c r="O640" s="268">
        <f t="shared" si="12"/>
        <v>0.28932595162999919</v>
      </c>
      <c r="P640" s="259">
        <v>0.1355068499422</v>
      </c>
      <c r="Q640" s="259">
        <v>0.15381910168779919</v>
      </c>
      <c r="R640" s="314">
        <v>2.7587519025875189E-2</v>
      </c>
      <c r="S640" s="89">
        <v>0.1103794522699592</v>
      </c>
      <c r="T640" s="89">
        <v>0.13809718369707</v>
      </c>
      <c r="U640" s="89">
        <v>4.0849315662969995E-2</v>
      </c>
      <c r="V640" s="89">
        <v>0</v>
      </c>
      <c r="W640" s="102">
        <v>5.4452500770833329E-2</v>
      </c>
      <c r="X640" s="104">
        <v>3.2119845567782512</v>
      </c>
      <c r="Y640" s="104">
        <v>14.132732049824304</v>
      </c>
      <c r="Z640" s="104">
        <v>18.518518518518519</v>
      </c>
      <c r="AA640" s="104">
        <v>81.481481481481481</v>
      </c>
      <c r="AB640" s="284">
        <v>12.89</v>
      </c>
      <c r="AC640" s="115">
        <v>805</v>
      </c>
      <c r="AD640" s="115">
        <v>189</v>
      </c>
      <c r="AE640" s="263">
        <v>0</v>
      </c>
      <c r="AF640" s="287">
        <v>0</v>
      </c>
      <c r="AG640" s="130">
        <v>0</v>
      </c>
      <c r="AI640" s="50"/>
    </row>
    <row r="641" spans="1:35" s="53" customFormat="1" ht="15" customHeight="1" x14ac:dyDescent="0.25">
      <c r="A641" s="14" t="s">
        <v>778</v>
      </c>
      <c r="B641" s="8">
        <v>355440</v>
      </c>
      <c r="C641" s="15">
        <v>0</v>
      </c>
      <c r="D641" s="59">
        <v>12</v>
      </c>
      <c r="E641" s="269">
        <v>12</v>
      </c>
      <c r="F641" s="270">
        <v>30</v>
      </c>
      <c r="G641" s="204"/>
      <c r="H641" s="4" t="s">
        <v>1672</v>
      </c>
      <c r="I641" s="1" t="s">
        <v>11</v>
      </c>
      <c r="J641" s="26">
        <v>219.89</v>
      </c>
      <c r="K641" s="26">
        <v>0.65043131341958405</v>
      </c>
      <c r="L641" s="26">
        <v>0.96063701674277002</v>
      </c>
      <c r="M641" s="26">
        <v>2.66</v>
      </c>
      <c r="N641" s="26">
        <v>0.31020570332318598</v>
      </c>
      <c r="O641" s="268">
        <f t="shared" si="12"/>
        <v>0.1409789564652516</v>
      </c>
      <c r="P641" s="259">
        <v>8.3229642309484E-2</v>
      </c>
      <c r="Q641" s="259">
        <v>5.774931415576761E-2</v>
      </c>
      <c r="R641" s="314">
        <v>0</v>
      </c>
      <c r="S641" s="89">
        <v>3.6621004008824003E-2</v>
      </c>
      <c r="T641" s="89">
        <v>2.562785347306E-4</v>
      </c>
      <c r="U641" s="89">
        <v>0.10410167392169702</v>
      </c>
      <c r="V641" s="89">
        <v>0</v>
      </c>
      <c r="W641" s="102">
        <v>2.0296057812500001E-2</v>
      </c>
      <c r="X641" s="104">
        <v>63.66819773523126</v>
      </c>
      <c r="Y641" s="104">
        <v>54.572740915912505</v>
      </c>
      <c r="Z641" s="104">
        <v>53.846153846153847</v>
      </c>
      <c r="AA641" s="104">
        <v>46.153846153846153</v>
      </c>
      <c r="AB641" s="284">
        <v>6.07</v>
      </c>
      <c r="AC641" s="115">
        <v>278</v>
      </c>
      <c r="AD641" s="115">
        <v>190</v>
      </c>
      <c r="AE641" s="263">
        <v>3</v>
      </c>
      <c r="AF641" s="287">
        <v>0</v>
      </c>
      <c r="AG641" s="130">
        <v>1</v>
      </c>
      <c r="AI641" s="50"/>
    </row>
    <row r="642" spans="1:35" s="53" customFormat="1" ht="15" customHeight="1" x14ac:dyDescent="0.25">
      <c r="A642" s="14" t="s">
        <v>779</v>
      </c>
      <c r="B642" s="8">
        <v>355450</v>
      </c>
      <c r="C642" s="15">
        <v>0</v>
      </c>
      <c r="D642" s="59">
        <v>10</v>
      </c>
      <c r="E642" s="269">
        <v>10</v>
      </c>
      <c r="F642" s="270">
        <v>30</v>
      </c>
      <c r="G642" s="204"/>
      <c r="H642" s="4" t="s">
        <v>1673</v>
      </c>
      <c r="I642" s="1" t="s">
        <v>54</v>
      </c>
      <c r="J642" s="26">
        <v>392.51</v>
      </c>
      <c r="K642" s="26">
        <v>0.81053748287671246</v>
      </c>
      <c r="L642" s="26">
        <v>1.3408891692034501</v>
      </c>
      <c r="M642" s="26">
        <v>3.72</v>
      </c>
      <c r="N642" s="26">
        <v>0.53035168632673768</v>
      </c>
      <c r="O642" s="268">
        <f t="shared" si="12"/>
        <v>0.11340159817864609</v>
      </c>
      <c r="P642" s="259">
        <v>6.9841324202573996E-2</v>
      </c>
      <c r="Q642" s="259">
        <v>4.3560273976072095E-2</v>
      </c>
      <c r="R642" s="314">
        <v>0</v>
      </c>
      <c r="S642" s="89">
        <v>1.6514459681475399E-2</v>
      </c>
      <c r="T642" s="89">
        <v>4.7089193289531393E-2</v>
      </c>
      <c r="U642" s="89">
        <v>4.9797945207639298E-2</v>
      </c>
      <c r="V642" s="89">
        <v>0</v>
      </c>
      <c r="W642" s="102">
        <v>0.11740940972222222</v>
      </c>
      <c r="X642" s="104">
        <v>31.237197044326422</v>
      </c>
      <c r="Y642" s="104">
        <v>106.20646995070983</v>
      </c>
      <c r="Z642" s="104">
        <v>22.727272727272727</v>
      </c>
      <c r="AA642" s="104">
        <v>77.272727272727266</v>
      </c>
      <c r="AB642" s="284">
        <v>29.23</v>
      </c>
      <c r="AC642" s="115">
        <v>689</v>
      </c>
      <c r="AD642" s="115">
        <v>1284</v>
      </c>
      <c r="AE642" s="263">
        <v>8</v>
      </c>
      <c r="AF642" s="287">
        <v>0</v>
      </c>
      <c r="AG642" s="130">
        <v>40</v>
      </c>
      <c r="AI642" s="50"/>
    </row>
    <row r="643" spans="1:35" s="53" customFormat="1" ht="15" customHeight="1" x14ac:dyDescent="0.25">
      <c r="A643" s="14" t="s">
        <v>780</v>
      </c>
      <c r="B643" s="8">
        <v>355460</v>
      </c>
      <c r="C643" s="15">
        <v>0</v>
      </c>
      <c r="D643" s="59">
        <v>14</v>
      </c>
      <c r="E643" s="269">
        <v>14</v>
      </c>
      <c r="F643" s="270">
        <v>30</v>
      </c>
      <c r="G643" s="204"/>
      <c r="H643" s="4" t="s">
        <v>1674</v>
      </c>
      <c r="I643" s="1" t="s">
        <v>8</v>
      </c>
      <c r="J643" s="26">
        <v>197.22</v>
      </c>
      <c r="K643" s="26">
        <v>0.75049766933028916</v>
      </c>
      <c r="L643" s="26">
        <v>1.0106701946981229</v>
      </c>
      <c r="M643" s="26">
        <v>2.27</v>
      </c>
      <c r="N643" s="26">
        <v>0.26017252536783375</v>
      </c>
      <c r="O643" s="268">
        <f t="shared" si="12"/>
        <v>2.3980213089790002E-2</v>
      </c>
      <c r="P643" s="259">
        <v>1.165144596651E-2</v>
      </c>
      <c r="Q643" s="259">
        <v>1.232876712328E-2</v>
      </c>
      <c r="R643" s="314">
        <v>6.2761605783866053E-2</v>
      </c>
      <c r="S643" s="89">
        <v>1.232876712328E-2</v>
      </c>
      <c r="T643" s="89">
        <v>0</v>
      </c>
      <c r="U643" s="89">
        <v>1.165144596651E-2</v>
      </c>
      <c r="V643" s="89">
        <v>0</v>
      </c>
      <c r="W643" s="102">
        <v>4.8823398437500007E-3</v>
      </c>
      <c r="X643" s="104">
        <v>10.140959334753067</v>
      </c>
      <c r="Y643" s="104">
        <v>10.140959334753067</v>
      </c>
      <c r="Z643" s="104">
        <v>50</v>
      </c>
      <c r="AA643" s="104">
        <v>50</v>
      </c>
      <c r="AB643" s="284">
        <v>1.37</v>
      </c>
      <c r="AC643" s="115">
        <v>85</v>
      </c>
      <c r="AD643" s="115">
        <v>21</v>
      </c>
      <c r="AE643" s="263">
        <v>0</v>
      </c>
      <c r="AF643" s="287">
        <v>0</v>
      </c>
      <c r="AG643" s="130">
        <v>6</v>
      </c>
      <c r="AI643" s="50"/>
    </row>
    <row r="644" spans="1:35" s="53" customFormat="1" ht="15" customHeight="1" x14ac:dyDescent="0.25">
      <c r="A644" s="14" t="s">
        <v>781</v>
      </c>
      <c r="B644" s="8">
        <v>355465</v>
      </c>
      <c r="C644" s="15">
        <v>0</v>
      </c>
      <c r="D644" s="59">
        <v>10</v>
      </c>
      <c r="E644" s="269">
        <v>10</v>
      </c>
      <c r="F644" s="270">
        <v>30</v>
      </c>
      <c r="G644" s="204"/>
      <c r="H644" s="4" t="s">
        <v>1675</v>
      </c>
      <c r="I644" s="1" t="s">
        <v>54</v>
      </c>
      <c r="J644" s="26">
        <v>71.3</v>
      </c>
      <c r="K644" s="26">
        <v>0.14009289827498733</v>
      </c>
      <c r="L644" s="26">
        <v>0.24015925418569251</v>
      </c>
      <c r="M644" s="26">
        <v>0.66</v>
      </c>
      <c r="N644" s="26">
        <v>0.10006635591070517</v>
      </c>
      <c r="O644" s="268">
        <f t="shared" si="12"/>
        <v>1.727123312754E-2</v>
      </c>
      <c r="P644" s="259">
        <v>1.727123312754E-2</v>
      </c>
      <c r="Q644" s="259">
        <v>0</v>
      </c>
      <c r="R644" s="314">
        <v>0</v>
      </c>
      <c r="S644" s="89">
        <v>1.727123312754E-2</v>
      </c>
      <c r="T644" s="89">
        <v>0</v>
      </c>
      <c r="U644" s="89">
        <v>0</v>
      </c>
      <c r="V644" s="89">
        <v>0</v>
      </c>
      <c r="W644" s="102">
        <v>4.9087523437500004E-3</v>
      </c>
      <c r="X644" s="104">
        <v>28.050490883590463</v>
      </c>
      <c r="Y644" s="104">
        <v>0</v>
      </c>
      <c r="Z644" s="104">
        <v>100</v>
      </c>
      <c r="AA644" s="104">
        <v>0</v>
      </c>
      <c r="AB644" s="284">
        <v>1.08</v>
      </c>
      <c r="AC644" s="115">
        <v>49</v>
      </c>
      <c r="AD644" s="115">
        <v>35</v>
      </c>
      <c r="AE644" s="263">
        <v>0</v>
      </c>
      <c r="AF644" s="287">
        <v>0</v>
      </c>
      <c r="AG644" s="130">
        <v>0</v>
      </c>
      <c r="AI644" s="50"/>
    </row>
    <row r="645" spans="1:35" s="53" customFormat="1" ht="15" customHeight="1" x14ac:dyDescent="0.25">
      <c r="A645" s="14" t="s">
        <v>782</v>
      </c>
      <c r="B645" s="8">
        <v>355470</v>
      </c>
      <c r="C645" s="15">
        <v>0</v>
      </c>
      <c r="D645" s="59">
        <v>13</v>
      </c>
      <c r="E645" s="269">
        <v>13</v>
      </c>
      <c r="F645" s="270">
        <v>30</v>
      </c>
      <c r="G645" s="204"/>
      <c r="H645" s="4" t="s">
        <v>1676</v>
      </c>
      <c r="I645" s="1" t="s">
        <v>10</v>
      </c>
      <c r="J645" s="26">
        <v>311.17</v>
      </c>
      <c r="K645" s="26">
        <v>1.0206768302891933</v>
      </c>
      <c r="L645" s="26">
        <v>1.3709090759766618</v>
      </c>
      <c r="M645" s="26">
        <v>3.05</v>
      </c>
      <c r="N645" s="26">
        <v>0.35023224568746847</v>
      </c>
      <c r="O645" s="268">
        <f t="shared" si="12"/>
        <v>3.0430136975746799E-2</v>
      </c>
      <c r="P645" s="259">
        <v>2.76223744254918E-2</v>
      </c>
      <c r="Q645" s="259">
        <v>2.8077625502550005E-3</v>
      </c>
      <c r="R645" s="314">
        <v>0</v>
      </c>
      <c r="S645" s="89">
        <v>2.6851598167280402E-2</v>
      </c>
      <c r="T645" s="89">
        <v>2.3217655933789002E-3</v>
      </c>
      <c r="U645" s="89">
        <v>1.2567732150875E-3</v>
      </c>
      <c r="V645" s="89">
        <v>0</v>
      </c>
      <c r="W645" s="102">
        <v>2.1008809635416667E-2</v>
      </c>
      <c r="X645" s="104">
        <v>51.800087218914854</v>
      </c>
      <c r="Y645" s="104">
        <v>56.980095940806336</v>
      </c>
      <c r="Z645" s="104">
        <v>47.619047619047613</v>
      </c>
      <c r="AA645" s="104">
        <v>52.380952380952387</v>
      </c>
      <c r="AB645" s="284">
        <v>5.86</v>
      </c>
      <c r="AC645" s="115">
        <v>351</v>
      </c>
      <c r="AD645" s="115">
        <v>101</v>
      </c>
      <c r="AE645" s="263">
        <v>0</v>
      </c>
      <c r="AF645" s="287">
        <v>0</v>
      </c>
      <c r="AG645" s="130">
        <v>9</v>
      </c>
      <c r="AI645" s="50"/>
    </row>
    <row r="646" spans="1:35" s="53" customFormat="1" ht="15" customHeight="1" x14ac:dyDescent="0.25">
      <c r="A646" s="14" t="s">
        <v>783</v>
      </c>
      <c r="B646" s="8">
        <v>355475</v>
      </c>
      <c r="C646" s="15">
        <v>0</v>
      </c>
      <c r="D646" s="59">
        <v>13</v>
      </c>
      <c r="E646" s="269">
        <v>13</v>
      </c>
      <c r="F646" s="270">
        <v>30</v>
      </c>
      <c r="G646" s="204"/>
      <c r="H646" s="4" t="s">
        <v>1677</v>
      </c>
      <c r="I646" s="1" t="s">
        <v>10</v>
      </c>
      <c r="J646" s="26">
        <v>63.38</v>
      </c>
      <c r="K646" s="26">
        <v>0.30019906773211563</v>
      </c>
      <c r="L646" s="26">
        <v>0.3902587880517504</v>
      </c>
      <c r="M646" s="26">
        <v>0.74</v>
      </c>
      <c r="N646" s="26">
        <v>9.0059720319634773E-2</v>
      </c>
      <c r="O646" s="268">
        <f t="shared" si="12"/>
        <v>3.0129681123419003E-2</v>
      </c>
      <c r="P646" s="259">
        <v>2.3134247505470003E-2</v>
      </c>
      <c r="Q646" s="259">
        <v>6.9954336179490007E-3</v>
      </c>
      <c r="R646" s="314">
        <v>0</v>
      </c>
      <c r="S646" s="89">
        <v>7.2694062533490006E-3</v>
      </c>
      <c r="T646" s="89">
        <v>1.91780818652E-3</v>
      </c>
      <c r="U646" s="89">
        <v>2.0942466683550001E-2</v>
      </c>
      <c r="V646" s="89">
        <v>0</v>
      </c>
      <c r="W646" s="102">
        <v>4.1796875000000002E-3</v>
      </c>
      <c r="X646" s="104">
        <v>63.11139160618491</v>
      </c>
      <c r="Y646" s="104">
        <v>47.333543704638686</v>
      </c>
      <c r="Z646" s="104">
        <v>57.142857142857139</v>
      </c>
      <c r="AA646" s="104">
        <v>42.857142857142854</v>
      </c>
      <c r="AB646" s="284">
        <v>1.07</v>
      </c>
      <c r="AC646" s="115">
        <v>73</v>
      </c>
      <c r="AD646" s="115">
        <v>10</v>
      </c>
      <c r="AE646" s="263">
        <v>0</v>
      </c>
      <c r="AF646" s="287">
        <v>0</v>
      </c>
      <c r="AG646" s="130">
        <v>0</v>
      </c>
      <c r="AI646" s="50"/>
    </row>
    <row r="647" spans="1:35" s="53" customFormat="1" ht="15" customHeight="1" x14ac:dyDescent="0.25">
      <c r="A647" s="14" t="s">
        <v>784</v>
      </c>
      <c r="B647" s="8">
        <v>355480</v>
      </c>
      <c r="C647" s="15">
        <v>0</v>
      </c>
      <c r="D647" s="59">
        <v>2</v>
      </c>
      <c r="E647" s="269">
        <v>2</v>
      </c>
      <c r="F647" s="270">
        <v>30</v>
      </c>
      <c r="G647" s="204"/>
      <c r="H647" s="4" t="s">
        <v>1678</v>
      </c>
      <c r="I647" s="1" t="s">
        <v>6</v>
      </c>
      <c r="J647" s="26">
        <v>192.42</v>
      </c>
      <c r="K647" s="26">
        <v>0.96063701674277002</v>
      </c>
      <c r="L647" s="26">
        <v>1.2608360844748858</v>
      </c>
      <c r="M647" s="26">
        <v>2.9</v>
      </c>
      <c r="N647" s="26">
        <v>0.3001990677321158</v>
      </c>
      <c r="O647" s="268">
        <f t="shared" si="12"/>
        <v>1.4614305179016112</v>
      </c>
      <c r="P647" s="259">
        <v>1.4468076109144512</v>
      </c>
      <c r="Q647" s="259">
        <v>1.4622906987159999E-2</v>
      </c>
      <c r="R647" s="314">
        <v>1.1691692034500254</v>
      </c>
      <c r="S647" s="89">
        <v>1.5225646726250999E-2</v>
      </c>
      <c r="T647" s="89">
        <v>0</v>
      </c>
      <c r="U647" s="89">
        <v>1.43288980283898</v>
      </c>
      <c r="V647" s="89">
        <v>1.331506833638E-2</v>
      </c>
      <c r="W647" s="102">
        <v>0.12727039260185183</v>
      </c>
      <c r="X647" s="104">
        <v>171.49984409105085</v>
      </c>
      <c r="Y647" s="104">
        <v>36.378754807192607</v>
      </c>
      <c r="Z647" s="104">
        <v>82.5</v>
      </c>
      <c r="AA647" s="104">
        <v>17.5</v>
      </c>
      <c r="AB647" s="284">
        <v>32.380000000000003</v>
      </c>
      <c r="AC647" s="115">
        <v>1467</v>
      </c>
      <c r="AD647" s="115">
        <v>718</v>
      </c>
      <c r="AE647" s="263">
        <v>4</v>
      </c>
      <c r="AF647" s="287">
        <v>0</v>
      </c>
      <c r="AG647" s="130">
        <v>64</v>
      </c>
      <c r="AI647" s="50"/>
    </row>
    <row r="648" spans="1:35" s="53" customFormat="1" ht="15" customHeight="1" x14ac:dyDescent="0.25">
      <c r="A648" s="14" t="s">
        <v>785</v>
      </c>
      <c r="B648" s="8">
        <v>355490</v>
      </c>
      <c r="C648" s="15">
        <v>0</v>
      </c>
      <c r="D648" s="59">
        <v>18</v>
      </c>
      <c r="E648" s="269">
        <v>18</v>
      </c>
      <c r="F648" s="270">
        <v>30</v>
      </c>
      <c r="G648" s="204"/>
      <c r="H648" s="4" t="s">
        <v>1679</v>
      </c>
      <c r="I648" s="1" t="s">
        <v>1</v>
      </c>
      <c r="J648" s="26">
        <v>152.69999999999999</v>
      </c>
      <c r="K648" s="26">
        <v>0.26017252536783358</v>
      </c>
      <c r="L648" s="26">
        <v>0.3502322456874683</v>
      </c>
      <c r="M648" s="26">
        <v>1.1299999999999999</v>
      </c>
      <c r="N648" s="26">
        <v>9.0059720319634717E-2</v>
      </c>
      <c r="O648" s="268">
        <f t="shared" si="12"/>
        <v>2.5109398793774995E-2</v>
      </c>
      <c r="P648" s="259">
        <v>2.4175799087302195E-2</v>
      </c>
      <c r="Q648" s="259">
        <v>9.3359970647280009E-4</v>
      </c>
      <c r="R648" s="314">
        <v>4.2453259766615931E-2</v>
      </c>
      <c r="S648" s="89">
        <v>9.8934550989300001E-5</v>
      </c>
      <c r="T648" s="89">
        <v>5.6069254185749995E-4</v>
      </c>
      <c r="U648" s="89">
        <v>2.4449771700928196E-2</v>
      </c>
      <c r="V648" s="89">
        <v>0</v>
      </c>
      <c r="W648" s="102">
        <v>1.2814810937499997E-2</v>
      </c>
      <c r="X648" s="104">
        <v>72.035952855926581</v>
      </c>
      <c r="Y648" s="104">
        <v>36.017976427963291</v>
      </c>
      <c r="Z648" s="104">
        <v>66.666666666666657</v>
      </c>
      <c r="AA648" s="104">
        <v>33.333333333333329</v>
      </c>
      <c r="AB648" s="284">
        <v>3.39</v>
      </c>
      <c r="AC648" s="115">
        <v>189</v>
      </c>
      <c r="AD648" s="115">
        <v>73</v>
      </c>
      <c r="AE648" s="263">
        <v>0</v>
      </c>
      <c r="AF648" s="287">
        <v>0</v>
      </c>
      <c r="AG648" s="130">
        <v>0</v>
      </c>
      <c r="AI648" s="50"/>
    </row>
    <row r="649" spans="1:35" s="53" customFormat="1" ht="15" customHeight="1" x14ac:dyDescent="0.25">
      <c r="A649" s="14" t="s">
        <v>786</v>
      </c>
      <c r="B649" s="8">
        <v>355495</v>
      </c>
      <c r="C649" s="15">
        <v>0</v>
      </c>
      <c r="D649" s="59">
        <v>5</v>
      </c>
      <c r="E649" s="269">
        <v>5</v>
      </c>
      <c r="F649" s="270">
        <v>30</v>
      </c>
      <c r="G649" s="204"/>
      <c r="H649" s="4" t="s">
        <v>1680</v>
      </c>
      <c r="I649" s="1" t="s">
        <v>9</v>
      </c>
      <c r="J649" s="26">
        <v>126.47</v>
      </c>
      <c r="K649" s="26">
        <v>0.38025215246067989</v>
      </c>
      <c r="L649" s="26">
        <v>0.58038486428209024</v>
      </c>
      <c r="M649" s="26">
        <v>1.52</v>
      </c>
      <c r="N649" s="26">
        <v>0.20013271182141035</v>
      </c>
      <c r="O649" s="268">
        <f t="shared" si="12"/>
        <v>2.7830822446132136E-2</v>
      </c>
      <c r="P649" s="259">
        <v>1.7143265273600935E-2</v>
      </c>
      <c r="Q649" s="259">
        <v>1.0687557172531201E-2</v>
      </c>
      <c r="R649" s="314">
        <v>0</v>
      </c>
      <c r="S649" s="89">
        <v>1.0299201008025002E-2</v>
      </c>
      <c r="T649" s="89">
        <v>0</v>
      </c>
      <c r="U649" s="89">
        <v>1.4725228753192135E-2</v>
      </c>
      <c r="V649" s="89">
        <v>2.8063926849150002E-3</v>
      </c>
      <c r="W649" s="102">
        <v>8.0044583333333322E-3</v>
      </c>
      <c r="X649" s="104">
        <v>158.14027041986242</v>
      </c>
      <c r="Y649" s="104">
        <v>102.79117577291058</v>
      </c>
      <c r="Z649" s="104">
        <v>60.606060606060609</v>
      </c>
      <c r="AA649" s="104">
        <v>39.393939393939391</v>
      </c>
      <c r="AB649" s="284">
        <v>2.29</v>
      </c>
      <c r="AC649" s="115">
        <v>0</v>
      </c>
      <c r="AD649" s="115">
        <v>177</v>
      </c>
      <c r="AE649" s="263">
        <v>1</v>
      </c>
      <c r="AF649" s="287">
        <v>0</v>
      </c>
      <c r="AG649" s="130">
        <v>20</v>
      </c>
      <c r="AI649" s="50"/>
    </row>
    <row r="650" spans="1:35" s="53" customFormat="1" ht="15" customHeight="1" x14ac:dyDescent="0.25">
      <c r="A650" s="14" t="s">
        <v>787</v>
      </c>
      <c r="B650" s="8">
        <v>355500</v>
      </c>
      <c r="C650" s="15">
        <v>0</v>
      </c>
      <c r="D650" s="59">
        <v>20</v>
      </c>
      <c r="E650" s="269">
        <v>20</v>
      </c>
      <c r="F650" s="270">
        <v>30</v>
      </c>
      <c r="G650" s="204"/>
      <c r="H650" s="4" t="s">
        <v>1681</v>
      </c>
      <c r="I650" s="1" t="s">
        <v>3</v>
      </c>
      <c r="J650" s="26">
        <v>629.11</v>
      </c>
      <c r="K650" s="26">
        <v>1.5510285166159312</v>
      </c>
      <c r="L650" s="26">
        <v>2.0913868385337393</v>
      </c>
      <c r="M650" s="26">
        <v>4.72</v>
      </c>
      <c r="N650" s="26">
        <v>0.54035832191780808</v>
      </c>
      <c r="O650" s="268">
        <f t="shared" si="12"/>
        <v>0.28548019764765054</v>
      </c>
      <c r="P650" s="259">
        <v>3.0795433706357005E-2</v>
      </c>
      <c r="Q650" s="259">
        <v>0.25468476394129352</v>
      </c>
      <c r="R650" s="314">
        <v>0</v>
      </c>
      <c r="S650" s="89">
        <v>0.24801522056903413</v>
      </c>
      <c r="T650" s="89">
        <v>7.582785381391499E-3</v>
      </c>
      <c r="U650" s="89">
        <v>2.9882191697225006E-2</v>
      </c>
      <c r="V650" s="89">
        <v>0</v>
      </c>
      <c r="W650" s="102">
        <v>0.18731108875925925</v>
      </c>
      <c r="X650" s="104">
        <v>78.380036391537388</v>
      </c>
      <c r="Y650" s="104">
        <v>184.19308552011285</v>
      </c>
      <c r="Z650" s="104">
        <v>29.850746268656714</v>
      </c>
      <c r="AA650" s="104">
        <v>70.149253731343293</v>
      </c>
      <c r="AB650" s="284">
        <v>50.41</v>
      </c>
      <c r="AC650" s="115">
        <v>2893</v>
      </c>
      <c r="AD650" s="115">
        <v>510</v>
      </c>
      <c r="AE650" s="263">
        <v>0</v>
      </c>
      <c r="AF650" s="287">
        <v>0</v>
      </c>
      <c r="AG650" s="130">
        <v>5</v>
      </c>
      <c r="AI650" s="50"/>
    </row>
    <row r="651" spans="1:35" s="53" customFormat="1" ht="15" customHeight="1" x14ac:dyDescent="0.25">
      <c r="A651" s="14" t="s">
        <v>788</v>
      </c>
      <c r="B651" s="8">
        <v>355510</v>
      </c>
      <c r="C651" s="15">
        <v>0</v>
      </c>
      <c r="D651" s="59">
        <v>20</v>
      </c>
      <c r="E651" s="269">
        <v>20</v>
      </c>
      <c r="F651" s="270">
        <v>30</v>
      </c>
      <c r="G651" s="204"/>
      <c r="H651" s="4" t="s">
        <v>1682</v>
      </c>
      <c r="I651" s="1" t="s">
        <v>3</v>
      </c>
      <c r="J651" s="26">
        <v>244.65</v>
      </c>
      <c r="K651" s="26">
        <v>0.51033841514459666</v>
      </c>
      <c r="L651" s="26">
        <v>0.72047776255707763</v>
      </c>
      <c r="M651" s="26">
        <v>1.74</v>
      </c>
      <c r="N651" s="26">
        <v>0.21013934741248097</v>
      </c>
      <c r="O651" s="268">
        <f t="shared" si="12"/>
        <v>0.13780194065882814</v>
      </c>
      <c r="P651" s="259">
        <v>5.1835616647390005E-3</v>
      </c>
      <c r="Q651" s="259">
        <v>0.13261837899408915</v>
      </c>
      <c r="R651" s="314">
        <v>0</v>
      </c>
      <c r="S651" s="89">
        <v>3.4262214610569199E-2</v>
      </c>
      <c r="T651" s="89">
        <v>4.1095890410999998E-4</v>
      </c>
      <c r="U651" s="89">
        <v>7.7375342486618995E-2</v>
      </c>
      <c r="V651" s="89">
        <v>2.575342465753E-2</v>
      </c>
      <c r="W651" s="102">
        <v>4.4615636574074073E-2</v>
      </c>
      <c r="X651" s="104">
        <v>8.1749437972613936</v>
      </c>
      <c r="Y651" s="104">
        <v>122.62415695892091</v>
      </c>
      <c r="Z651" s="104">
        <v>6.25</v>
      </c>
      <c r="AA651" s="104">
        <v>93.75</v>
      </c>
      <c r="AB651" s="284">
        <v>8.33</v>
      </c>
      <c r="AC651" s="115">
        <v>487</v>
      </c>
      <c r="AD651" s="115">
        <v>156</v>
      </c>
      <c r="AE651" s="263">
        <v>1</v>
      </c>
      <c r="AF651" s="287">
        <v>0</v>
      </c>
      <c r="AG651" s="130">
        <v>2</v>
      </c>
      <c r="AI651" s="50"/>
    </row>
    <row r="652" spans="1:35" s="53" customFormat="1" ht="15" customHeight="1" x14ac:dyDescent="0.25">
      <c r="A652" s="14" t="s">
        <v>789</v>
      </c>
      <c r="B652" s="8">
        <v>355520</v>
      </c>
      <c r="C652" s="15">
        <v>0</v>
      </c>
      <c r="D652" s="59">
        <v>19</v>
      </c>
      <c r="E652" s="269">
        <v>19</v>
      </c>
      <c r="F652" s="270">
        <v>30</v>
      </c>
      <c r="G652" s="204"/>
      <c r="H652" s="4" t="s">
        <v>1683</v>
      </c>
      <c r="I652" s="1" t="s">
        <v>2</v>
      </c>
      <c r="J652" s="26">
        <v>153.09</v>
      </c>
      <c r="K652" s="26">
        <v>0.27017916095890415</v>
      </c>
      <c r="L652" s="26">
        <v>0.3502322456874683</v>
      </c>
      <c r="M652" s="26">
        <v>1.1200000000000001</v>
      </c>
      <c r="N652" s="26">
        <v>8.005308472856415E-2</v>
      </c>
      <c r="O652" s="268">
        <f t="shared" si="12"/>
        <v>6.181780814400599E-2</v>
      </c>
      <c r="P652" s="259">
        <v>5.679497709377599E-2</v>
      </c>
      <c r="Q652" s="259">
        <v>5.02283105023E-3</v>
      </c>
      <c r="R652" s="314">
        <v>0</v>
      </c>
      <c r="S652" s="89">
        <v>5.02283105023E-3</v>
      </c>
      <c r="T652" s="89">
        <v>0</v>
      </c>
      <c r="U652" s="89">
        <v>5.679497709377599E-2</v>
      </c>
      <c r="V652" s="89">
        <v>0</v>
      </c>
      <c r="W652" s="102">
        <v>4.0977656250000003E-3</v>
      </c>
      <c r="X652" s="104">
        <v>45.72473708276177</v>
      </c>
      <c r="Y652" s="104">
        <v>6.5321052975373961</v>
      </c>
      <c r="Z652" s="104">
        <v>87.5</v>
      </c>
      <c r="AA652" s="104">
        <v>12.5</v>
      </c>
      <c r="AB652" s="284">
        <v>1.1499999999999999</v>
      </c>
      <c r="AC652" s="115">
        <v>74</v>
      </c>
      <c r="AD652" s="115">
        <v>15</v>
      </c>
      <c r="AE652" s="263">
        <v>0</v>
      </c>
      <c r="AF652" s="287">
        <v>0</v>
      </c>
      <c r="AG652" s="130">
        <v>7</v>
      </c>
      <c r="AI652" s="50"/>
    </row>
    <row r="653" spans="1:35" s="53" customFormat="1" ht="15" customHeight="1" x14ac:dyDescent="0.25">
      <c r="A653" s="14" t="s">
        <v>790</v>
      </c>
      <c r="B653" s="8">
        <v>355530</v>
      </c>
      <c r="C653" s="15">
        <v>0</v>
      </c>
      <c r="D653" s="59">
        <v>15</v>
      </c>
      <c r="E653" s="269">
        <v>15</v>
      </c>
      <c r="F653" s="270">
        <v>30</v>
      </c>
      <c r="G653" s="204"/>
      <c r="H653" s="4" t="s">
        <v>1684</v>
      </c>
      <c r="I653" s="1" t="s">
        <v>17</v>
      </c>
      <c r="J653" s="26">
        <v>147.36000000000001</v>
      </c>
      <c r="K653" s="26">
        <v>0.24015925418569251</v>
      </c>
      <c r="L653" s="26">
        <v>0.36023888127853881</v>
      </c>
      <c r="M653" s="26">
        <v>1.1200000000000001</v>
      </c>
      <c r="N653" s="26">
        <v>0.12007962709284631</v>
      </c>
      <c r="O653" s="268">
        <f t="shared" si="12"/>
        <v>0.11226389634827438</v>
      </c>
      <c r="P653" s="259">
        <v>0.10463832557202439</v>
      </c>
      <c r="Q653" s="259">
        <v>7.62557077625E-3</v>
      </c>
      <c r="R653" s="314">
        <v>0</v>
      </c>
      <c r="S653" s="89">
        <v>3.1963470319600002E-3</v>
      </c>
      <c r="T653" s="89">
        <v>0</v>
      </c>
      <c r="U653" s="89">
        <v>0.10906754931631438</v>
      </c>
      <c r="V653" s="89">
        <v>0</v>
      </c>
      <c r="W653" s="102">
        <v>3.9547666666666674E-3</v>
      </c>
      <c r="X653" s="104">
        <v>332.51900108577627</v>
      </c>
      <c r="Y653" s="104">
        <v>27.144408251900106</v>
      </c>
      <c r="Z653" s="104">
        <v>92.452830188679243</v>
      </c>
      <c r="AA653" s="104">
        <v>7.5471698113207548</v>
      </c>
      <c r="AB653" s="284">
        <v>0.94</v>
      </c>
      <c r="AC653" s="115">
        <v>58</v>
      </c>
      <c r="AD653" s="115">
        <v>14</v>
      </c>
      <c r="AE653" s="263">
        <v>0</v>
      </c>
      <c r="AF653" s="287">
        <v>0</v>
      </c>
      <c r="AG653" s="130">
        <v>1</v>
      </c>
      <c r="AI653" s="50"/>
    </row>
    <row r="654" spans="1:35" s="53" customFormat="1" ht="15" customHeight="1" x14ac:dyDescent="0.25">
      <c r="A654" s="14" t="s">
        <v>791</v>
      </c>
      <c r="B654" s="8">
        <v>355535</v>
      </c>
      <c r="C654" s="15">
        <v>0</v>
      </c>
      <c r="D654" s="59">
        <v>19</v>
      </c>
      <c r="E654" s="269">
        <v>19</v>
      </c>
      <c r="F654" s="270">
        <v>30</v>
      </c>
      <c r="G654" s="204"/>
      <c r="H654" s="4" t="s">
        <v>1685</v>
      </c>
      <c r="I654" s="1" t="s">
        <v>2</v>
      </c>
      <c r="J654" s="26">
        <v>210.24</v>
      </c>
      <c r="K654" s="26">
        <v>0.44029196600710296</v>
      </c>
      <c r="L654" s="26">
        <v>0.57037822869101984</v>
      </c>
      <c r="M654" s="26">
        <v>1.57</v>
      </c>
      <c r="N654" s="26">
        <v>0.13008626268391688</v>
      </c>
      <c r="O654" s="268">
        <f t="shared" si="12"/>
        <v>0.1185776255010314</v>
      </c>
      <c r="P654" s="259">
        <v>5.5136986301400001E-2</v>
      </c>
      <c r="Q654" s="259">
        <v>6.3440639199631402E-2</v>
      </c>
      <c r="R654" s="314">
        <v>0</v>
      </c>
      <c r="S654" s="89">
        <v>8.7214610130273013E-3</v>
      </c>
      <c r="T654" s="89">
        <v>8.5468036703804096E-2</v>
      </c>
      <c r="U654" s="89">
        <v>2.4388127784199999E-2</v>
      </c>
      <c r="V654" s="89">
        <v>0</v>
      </c>
      <c r="W654" s="102">
        <v>1.3357690265620404E-2</v>
      </c>
      <c r="X654" s="104">
        <v>18.641853018086177</v>
      </c>
      <c r="Y654" s="104">
        <v>102.53019159947398</v>
      </c>
      <c r="Z654" s="104">
        <v>15.384615384615385</v>
      </c>
      <c r="AA654" s="104">
        <v>84.615384615384613</v>
      </c>
      <c r="AB654" s="284">
        <v>3.79</v>
      </c>
      <c r="AC654" s="115">
        <v>198</v>
      </c>
      <c r="AD654" s="115">
        <v>94</v>
      </c>
      <c r="AE654" s="263">
        <v>0</v>
      </c>
      <c r="AF654" s="287">
        <v>0</v>
      </c>
      <c r="AG654" s="130">
        <v>0</v>
      </c>
      <c r="AI654" s="50"/>
    </row>
    <row r="655" spans="1:35" s="53" customFormat="1" ht="15" customHeight="1" x14ac:dyDescent="0.25">
      <c r="A655" s="14" t="s">
        <v>792</v>
      </c>
      <c r="B655" s="8">
        <v>355540</v>
      </c>
      <c r="C655" s="15">
        <v>0</v>
      </c>
      <c r="D655" s="59">
        <v>3</v>
      </c>
      <c r="E655" s="269">
        <v>3</v>
      </c>
      <c r="F655" s="270">
        <v>30</v>
      </c>
      <c r="G655" s="204"/>
      <c r="H655" s="4" t="s">
        <v>1686</v>
      </c>
      <c r="I655" s="1" t="s">
        <v>13</v>
      </c>
      <c r="J655" s="26">
        <v>712.12</v>
      </c>
      <c r="K655" s="26">
        <v>10.116708582572297</v>
      </c>
      <c r="L655" s="26">
        <v>14.459588429096904</v>
      </c>
      <c r="M655" s="26">
        <v>39.35</v>
      </c>
      <c r="N655" s="26">
        <v>4.3428798465246068</v>
      </c>
      <c r="O655" s="268">
        <f t="shared" si="12"/>
        <v>1.1282931549496871</v>
      </c>
      <c r="P655" s="259">
        <v>1.1234895020388065</v>
      </c>
      <c r="Q655" s="259">
        <v>4.8036529108804989E-3</v>
      </c>
      <c r="R655" s="314">
        <v>0</v>
      </c>
      <c r="S655" s="89">
        <v>1.1248831093280847</v>
      </c>
      <c r="T655" s="89">
        <v>1.3232876829899999E-3</v>
      </c>
      <c r="U655" s="89">
        <v>1.14155251142E-4</v>
      </c>
      <c r="V655" s="89">
        <v>1.9726026874700001E-3</v>
      </c>
      <c r="W655" s="102">
        <v>0.21956406057986111</v>
      </c>
      <c r="X655" s="104">
        <v>43.536342624882053</v>
      </c>
      <c r="Y655" s="104">
        <v>14.043981491897435</v>
      </c>
      <c r="Z655" s="104">
        <v>75.609756097560975</v>
      </c>
      <c r="AA655" s="104">
        <v>24.390243902439025</v>
      </c>
      <c r="AB655" s="284">
        <v>67.45</v>
      </c>
      <c r="AC655" s="115">
        <v>1411</v>
      </c>
      <c r="AD655" s="115">
        <v>3141</v>
      </c>
      <c r="AE655" s="263">
        <v>17</v>
      </c>
      <c r="AF655" s="287">
        <v>0</v>
      </c>
      <c r="AG655" s="130">
        <v>13</v>
      </c>
      <c r="AI655" s="50"/>
    </row>
    <row r="656" spans="1:35" s="53" customFormat="1" ht="15" customHeight="1" x14ac:dyDescent="0.25">
      <c r="A656" s="14" t="s">
        <v>793</v>
      </c>
      <c r="B656" s="8">
        <v>355550</v>
      </c>
      <c r="C656" s="15">
        <v>0</v>
      </c>
      <c r="D656" s="59">
        <v>17</v>
      </c>
      <c r="E656" s="269">
        <v>17</v>
      </c>
      <c r="F656" s="270">
        <v>30</v>
      </c>
      <c r="G656" s="204"/>
      <c r="H656" s="4" t="s">
        <v>1687</v>
      </c>
      <c r="I656" s="1" t="s">
        <v>7</v>
      </c>
      <c r="J656" s="26">
        <v>283.33</v>
      </c>
      <c r="K656" s="26">
        <v>1.090723279426687</v>
      </c>
      <c r="L656" s="26">
        <v>1.3709090759766618</v>
      </c>
      <c r="M656" s="26">
        <v>2.59</v>
      </c>
      <c r="N656" s="26">
        <v>0.28018579654997477</v>
      </c>
      <c r="O656" s="268">
        <f t="shared" si="12"/>
        <v>0.41630764197392001</v>
      </c>
      <c r="P656" s="259">
        <v>0.41630764197392001</v>
      </c>
      <c r="Q656" s="259">
        <v>0</v>
      </c>
      <c r="R656" s="314">
        <v>0</v>
      </c>
      <c r="S656" s="89">
        <v>0</v>
      </c>
      <c r="T656" s="89">
        <v>4.8675799086799988E-3</v>
      </c>
      <c r="U656" s="89">
        <v>0.40431677439399999</v>
      </c>
      <c r="V656" s="89">
        <v>7.1232876712400001E-3</v>
      </c>
      <c r="W656" s="102">
        <v>8.2950437499999998E-3</v>
      </c>
      <c r="X656" s="104">
        <v>42.353439452228855</v>
      </c>
      <c r="Y656" s="104">
        <v>0</v>
      </c>
      <c r="Z656" s="104">
        <v>100</v>
      </c>
      <c r="AA656" s="104">
        <v>0</v>
      </c>
      <c r="AB656" s="284">
        <v>2.39</v>
      </c>
      <c r="AC656" s="115">
        <v>141</v>
      </c>
      <c r="AD656" s="115">
        <v>44</v>
      </c>
      <c r="AE656" s="263">
        <v>0</v>
      </c>
      <c r="AF656" s="287">
        <v>0</v>
      </c>
      <c r="AG656" s="130">
        <v>2</v>
      </c>
      <c r="AI656" s="50"/>
    </row>
    <row r="657" spans="1:35" s="53" customFormat="1" ht="15" customHeight="1" x14ac:dyDescent="0.25">
      <c r="A657" s="14" t="s">
        <v>794</v>
      </c>
      <c r="B657" s="8">
        <v>355560</v>
      </c>
      <c r="C657" s="15">
        <v>0</v>
      </c>
      <c r="D657" s="59">
        <v>15</v>
      </c>
      <c r="E657" s="269">
        <v>15</v>
      </c>
      <c r="F657" s="270">
        <v>30</v>
      </c>
      <c r="G657" s="204"/>
      <c r="H657" s="4" t="s">
        <v>1688</v>
      </c>
      <c r="I657" s="1" t="s">
        <v>17</v>
      </c>
      <c r="J657" s="26">
        <v>252.21</v>
      </c>
      <c r="K657" s="26">
        <v>0.42027869482496194</v>
      </c>
      <c r="L657" s="26">
        <v>0.63041804223744291</v>
      </c>
      <c r="M657" s="26">
        <v>1.97</v>
      </c>
      <c r="N657" s="26">
        <v>0.21013934741248097</v>
      </c>
      <c r="O657" s="268">
        <f t="shared" si="12"/>
        <v>0.21160776257346839</v>
      </c>
      <c r="P657" s="259">
        <v>0.17350958905804298</v>
      </c>
      <c r="Q657" s="259">
        <v>3.8098173515425403E-2</v>
      </c>
      <c r="R657" s="314">
        <v>0</v>
      </c>
      <c r="S657" s="89">
        <v>2.05479446611E-5</v>
      </c>
      <c r="T657" s="89">
        <v>2.0954337899534301E-2</v>
      </c>
      <c r="U657" s="89">
        <v>0.19063287672927298</v>
      </c>
      <c r="V657" s="89">
        <v>0</v>
      </c>
      <c r="W657" s="102">
        <v>2.4906250000000001E-2</v>
      </c>
      <c r="X657" s="104">
        <v>51.544347963998256</v>
      </c>
      <c r="Y657" s="104">
        <v>51.544347963998256</v>
      </c>
      <c r="Z657" s="104">
        <v>50</v>
      </c>
      <c r="AA657" s="104">
        <v>50</v>
      </c>
      <c r="AB657" s="284">
        <v>6.48</v>
      </c>
      <c r="AC657" s="115">
        <v>475</v>
      </c>
      <c r="AD657" s="115">
        <v>25</v>
      </c>
      <c r="AE657" s="263">
        <v>2</v>
      </c>
      <c r="AF657" s="287">
        <v>0</v>
      </c>
      <c r="AG657" s="130">
        <v>1</v>
      </c>
      <c r="AI657" s="50"/>
    </row>
    <row r="658" spans="1:35" s="53" customFormat="1" ht="15" customHeight="1" x14ac:dyDescent="0.25">
      <c r="A658" s="14" t="s">
        <v>795</v>
      </c>
      <c r="B658" s="8">
        <v>355570</v>
      </c>
      <c r="C658" s="15">
        <v>0</v>
      </c>
      <c r="D658" s="59">
        <v>19</v>
      </c>
      <c r="E658" s="269">
        <v>19</v>
      </c>
      <c r="F658" s="270">
        <v>30</v>
      </c>
      <c r="G658" s="204"/>
      <c r="H658" s="4" t="s">
        <v>1689</v>
      </c>
      <c r="I658" s="1" t="s">
        <v>2</v>
      </c>
      <c r="J658" s="26">
        <v>79.150000000000006</v>
      </c>
      <c r="K658" s="26">
        <v>0.14009289827498733</v>
      </c>
      <c r="L658" s="26">
        <v>0.19012607623033995</v>
      </c>
      <c r="M658" s="26">
        <v>0.59</v>
      </c>
      <c r="N658" s="26">
        <v>5.0033177955352615E-2</v>
      </c>
      <c r="O658" s="268">
        <f t="shared" si="12"/>
        <v>3.9999999956499997E-3</v>
      </c>
      <c r="P658" s="259">
        <v>0</v>
      </c>
      <c r="Q658" s="259">
        <v>3.9999999956499997E-3</v>
      </c>
      <c r="R658" s="314">
        <v>0</v>
      </c>
      <c r="S658" s="89">
        <v>3.9999999956499997E-3</v>
      </c>
      <c r="T658" s="89">
        <v>0</v>
      </c>
      <c r="U658" s="89">
        <v>0</v>
      </c>
      <c r="V658" s="89">
        <v>0</v>
      </c>
      <c r="W658" s="102">
        <v>3.4366312499999993E-3</v>
      </c>
      <c r="X658" s="104">
        <v>0</v>
      </c>
      <c r="Y658" s="104">
        <v>25.26847757422615</v>
      </c>
      <c r="Z658" s="104">
        <v>0</v>
      </c>
      <c r="AA658" s="104">
        <v>100</v>
      </c>
      <c r="AB658" s="284">
        <v>0.94</v>
      </c>
      <c r="AC658" s="115">
        <v>54</v>
      </c>
      <c r="AD658" s="115">
        <v>19</v>
      </c>
      <c r="AE658" s="263">
        <v>0</v>
      </c>
      <c r="AF658" s="287">
        <v>0</v>
      </c>
      <c r="AG658" s="130">
        <v>2</v>
      </c>
      <c r="AI658" s="50"/>
    </row>
    <row r="659" spans="1:35" s="53" customFormat="1" ht="15" customHeight="1" x14ac:dyDescent="0.25">
      <c r="A659" s="14" t="s">
        <v>796</v>
      </c>
      <c r="B659" s="8">
        <v>355580</v>
      </c>
      <c r="C659" s="15">
        <v>0</v>
      </c>
      <c r="D659" s="59">
        <v>15</v>
      </c>
      <c r="E659" s="269">
        <v>15</v>
      </c>
      <c r="F659" s="270">
        <v>30</v>
      </c>
      <c r="G659" s="204"/>
      <c r="H659" s="4" t="s">
        <v>1690</v>
      </c>
      <c r="I659" s="1" t="s">
        <v>17</v>
      </c>
      <c r="J659" s="26">
        <v>209.27</v>
      </c>
      <c r="K659" s="26">
        <v>0.3502322456874683</v>
      </c>
      <c r="L659" s="26">
        <v>0.49032514396245563</v>
      </c>
      <c r="M659" s="26">
        <v>1.57</v>
      </c>
      <c r="N659" s="26">
        <v>0.14009289827498733</v>
      </c>
      <c r="O659" s="268">
        <f t="shared" si="12"/>
        <v>0.18350849941999275</v>
      </c>
      <c r="P659" s="259">
        <v>0.15777136082060914</v>
      </c>
      <c r="Q659" s="259">
        <v>2.5737138599383605E-2</v>
      </c>
      <c r="R659" s="314">
        <v>0</v>
      </c>
      <c r="S659" s="89">
        <v>2.3556012267389403E-2</v>
      </c>
      <c r="T659" s="89">
        <v>0</v>
      </c>
      <c r="U659" s="89">
        <v>0.15994031059230016</v>
      </c>
      <c r="V659" s="89">
        <v>1.2176560303200001E-5</v>
      </c>
      <c r="W659" s="102">
        <v>1.997234375E-2</v>
      </c>
      <c r="X659" s="104">
        <v>376.09656438086802</v>
      </c>
      <c r="Y659" s="104">
        <v>132.33027265252764</v>
      </c>
      <c r="Z659" s="104">
        <v>73.972602739726028</v>
      </c>
      <c r="AA659" s="104">
        <v>26.027397260273972</v>
      </c>
      <c r="AB659" s="284">
        <v>5.38</v>
      </c>
      <c r="AC659" s="115">
        <v>329</v>
      </c>
      <c r="AD659" s="115">
        <v>86</v>
      </c>
      <c r="AE659" s="263">
        <v>2</v>
      </c>
      <c r="AF659" s="287">
        <v>0</v>
      </c>
      <c r="AG659" s="130">
        <v>6</v>
      </c>
      <c r="AI659" s="50"/>
    </row>
    <row r="660" spans="1:35" s="53" customFormat="1" ht="15" customHeight="1" x14ac:dyDescent="0.25">
      <c r="A660" s="14" t="s">
        <v>797</v>
      </c>
      <c r="B660" s="8">
        <v>355590</v>
      </c>
      <c r="C660" s="15">
        <v>0</v>
      </c>
      <c r="D660" s="59">
        <v>16</v>
      </c>
      <c r="E660" s="269">
        <v>16</v>
      </c>
      <c r="F660" s="270">
        <v>30</v>
      </c>
      <c r="G660" s="204"/>
      <c r="H660" s="4" t="s">
        <v>1691</v>
      </c>
      <c r="I660" s="1" t="s">
        <v>0</v>
      </c>
      <c r="J660" s="26">
        <v>147.58000000000001</v>
      </c>
      <c r="K660" s="26">
        <v>0.3502322456874683</v>
      </c>
      <c r="L660" s="26">
        <v>0.45029860159817353</v>
      </c>
      <c r="M660" s="26">
        <v>1.1000000000000001</v>
      </c>
      <c r="N660" s="26">
        <v>0.10006635591070523</v>
      </c>
      <c r="O660" s="268">
        <f t="shared" si="12"/>
        <v>7.7952816003719998E-3</v>
      </c>
      <c r="P660" s="259">
        <v>5.0167427701719993E-3</v>
      </c>
      <c r="Q660" s="259">
        <v>2.7785388302E-3</v>
      </c>
      <c r="R660" s="314">
        <v>0</v>
      </c>
      <c r="S660" s="89">
        <v>2.7785388302E-3</v>
      </c>
      <c r="T660" s="89">
        <v>0</v>
      </c>
      <c r="U660" s="89">
        <v>5.0167427701719993E-3</v>
      </c>
      <c r="V660" s="89">
        <v>0</v>
      </c>
      <c r="W660" s="102">
        <v>2.7642898437500001E-3</v>
      </c>
      <c r="X660" s="104">
        <v>20.327957717847944</v>
      </c>
      <c r="Y660" s="104">
        <v>6.775985905949315</v>
      </c>
      <c r="Z660" s="104">
        <v>75</v>
      </c>
      <c r="AA660" s="104">
        <v>25</v>
      </c>
      <c r="AB660" s="284">
        <v>0.74</v>
      </c>
      <c r="AC660" s="115">
        <v>55</v>
      </c>
      <c r="AD660" s="115">
        <v>2</v>
      </c>
      <c r="AE660" s="263">
        <v>0</v>
      </c>
      <c r="AF660" s="287">
        <v>0</v>
      </c>
      <c r="AG660" s="130">
        <v>0</v>
      </c>
      <c r="AI660" s="50"/>
    </row>
    <row r="661" spans="1:35" s="53" customFormat="1" ht="15" customHeight="1" x14ac:dyDescent="0.25">
      <c r="A661" s="14" t="s">
        <v>798</v>
      </c>
      <c r="B661" s="8">
        <v>355600</v>
      </c>
      <c r="C661" s="15">
        <v>0</v>
      </c>
      <c r="D661" s="59">
        <v>16</v>
      </c>
      <c r="E661" s="269">
        <v>16</v>
      </c>
      <c r="F661" s="270">
        <v>30</v>
      </c>
      <c r="G661" s="204"/>
      <c r="H661" s="4" t="s">
        <v>1692</v>
      </c>
      <c r="I661" s="1" t="s">
        <v>0</v>
      </c>
      <c r="J661" s="26">
        <v>324.79000000000002</v>
      </c>
      <c r="K661" s="26">
        <v>0.77051094051243019</v>
      </c>
      <c r="L661" s="26">
        <v>1.0006635591070523</v>
      </c>
      <c r="M661" s="26">
        <v>2.44</v>
      </c>
      <c r="N661" s="26">
        <v>0.2301526185946221</v>
      </c>
      <c r="O661" s="268">
        <f t="shared" si="12"/>
        <v>9.9960198315339491E-2</v>
      </c>
      <c r="P661" s="259">
        <v>8.7538432603193016E-3</v>
      </c>
      <c r="Q661" s="259">
        <v>9.1206355055020186E-2</v>
      </c>
      <c r="R661" s="314">
        <v>0</v>
      </c>
      <c r="S661" s="89">
        <v>5.1025457033871201E-2</v>
      </c>
      <c r="T661" s="89">
        <v>2.4069254184250002E-3</v>
      </c>
      <c r="U661" s="89">
        <v>4.6527815863043304E-2</v>
      </c>
      <c r="V661" s="89">
        <v>0</v>
      </c>
      <c r="W661" s="102">
        <v>3.9285624999999998E-2</v>
      </c>
      <c r="X661" s="104">
        <v>40.025862865235993</v>
      </c>
      <c r="Y661" s="104">
        <v>98.525200899042446</v>
      </c>
      <c r="Z661" s="104">
        <v>28.888888888888886</v>
      </c>
      <c r="AA661" s="104">
        <v>71.111111111111114</v>
      </c>
      <c r="AB661" s="284">
        <v>8.41</v>
      </c>
      <c r="AC661" s="115">
        <v>498</v>
      </c>
      <c r="AD661" s="115">
        <v>151</v>
      </c>
      <c r="AE661" s="263">
        <v>3</v>
      </c>
      <c r="AF661" s="287">
        <v>0</v>
      </c>
      <c r="AG661" s="130">
        <v>10</v>
      </c>
      <c r="AI661" s="50"/>
    </row>
    <row r="662" spans="1:35" s="53" customFormat="1" ht="15" customHeight="1" x14ac:dyDescent="0.25">
      <c r="A662" s="14" t="s">
        <v>799</v>
      </c>
      <c r="B662" s="8">
        <v>355610</v>
      </c>
      <c r="C662" s="15">
        <v>0</v>
      </c>
      <c r="D662" s="59">
        <v>15</v>
      </c>
      <c r="E662" s="269">
        <v>15</v>
      </c>
      <c r="F662" s="270">
        <v>30</v>
      </c>
      <c r="G662" s="204"/>
      <c r="H662" s="4" t="s">
        <v>1693</v>
      </c>
      <c r="I662" s="1" t="s">
        <v>17</v>
      </c>
      <c r="J662" s="26">
        <v>149.21</v>
      </c>
      <c r="K662" s="26">
        <v>0.26017252536783358</v>
      </c>
      <c r="L662" s="26">
        <v>0.36023888127853881</v>
      </c>
      <c r="M662" s="26">
        <v>1.1299999999999999</v>
      </c>
      <c r="N662" s="26">
        <v>0.10006635591070523</v>
      </c>
      <c r="O662" s="268">
        <f t="shared" si="12"/>
        <v>4.9292922182165091E-2</v>
      </c>
      <c r="P662" s="259">
        <v>8.0666666052649997E-3</v>
      </c>
      <c r="Q662" s="259">
        <v>4.1226255576900094E-2</v>
      </c>
      <c r="R662" s="314">
        <v>0</v>
      </c>
      <c r="S662" s="89">
        <v>1.7485540149781102E-2</v>
      </c>
      <c r="T662" s="89">
        <v>3.2213090344289999E-3</v>
      </c>
      <c r="U662" s="89">
        <v>2.6302967975125002E-2</v>
      </c>
      <c r="V662" s="89">
        <v>2.2831050228300002E-3</v>
      </c>
      <c r="W662" s="102">
        <v>3.5225545453703704E-2</v>
      </c>
      <c r="X662" s="104">
        <v>61.926206286503863</v>
      </c>
      <c r="Y662" s="104">
        <v>356.07568614739722</v>
      </c>
      <c r="Z662" s="104">
        <v>14.814814814814813</v>
      </c>
      <c r="AA662" s="104">
        <v>85.18518518518519</v>
      </c>
      <c r="AB662" s="284">
        <v>7.93</v>
      </c>
      <c r="AC662" s="115">
        <v>539</v>
      </c>
      <c r="AD662" s="115">
        <v>73</v>
      </c>
      <c r="AE662" s="263">
        <v>0</v>
      </c>
      <c r="AF662" s="287">
        <v>0</v>
      </c>
      <c r="AG662" s="130">
        <v>3</v>
      </c>
      <c r="AI662" s="50"/>
    </row>
    <row r="663" spans="1:35" s="53" customFormat="1" ht="15" customHeight="1" x14ac:dyDescent="0.25">
      <c r="A663" s="14" t="s">
        <v>800</v>
      </c>
      <c r="B663" s="8">
        <v>355620</v>
      </c>
      <c r="C663" s="15">
        <v>0</v>
      </c>
      <c r="D663" s="59">
        <v>5</v>
      </c>
      <c r="E663" s="269">
        <v>5</v>
      </c>
      <c r="F663" s="270">
        <v>30</v>
      </c>
      <c r="G663" s="204"/>
      <c r="H663" s="4" t="s">
        <v>1694</v>
      </c>
      <c r="I663" s="1" t="s">
        <v>9</v>
      </c>
      <c r="J663" s="26">
        <v>148.53</v>
      </c>
      <c r="K663" s="26">
        <v>0.45029860159817353</v>
      </c>
      <c r="L663" s="26">
        <v>0.7004644913749366</v>
      </c>
      <c r="M663" s="26">
        <v>1.84</v>
      </c>
      <c r="N663" s="26">
        <v>0.25016588977676307</v>
      </c>
      <c r="O663" s="268">
        <f t="shared" si="12"/>
        <v>0.66718732902394084</v>
      </c>
      <c r="P663" s="259">
        <v>0.5503536532081571</v>
      </c>
      <c r="Q663" s="259">
        <v>0.11683367581578372</v>
      </c>
      <c r="R663" s="314">
        <v>0</v>
      </c>
      <c r="S663" s="89">
        <v>0.5183495436891612</v>
      </c>
      <c r="T663" s="89">
        <v>0.12435650684434575</v>
      </c>
      <c r="U663" s="89">
        <v>1.2672602749480897E-2</v>
      </c>
      <c r="V663" s="89">
        <v>1.1808675740952939E-2</v>
      </c>
      <c r="W663" s="102">
        <v>0.36238569265046294</v>
      </c>
      <c r="X663" s="104">
        <v>309.70174375547026</v>
      </c>
      <c r="Y663" s="104">
        <v>1124.3519827644247</v>
      </c>
      <c r="Z663" s="104">
        <v>21.5962441314554</v>
      </c>
      <c r="AA663" s="104">
        <v>78.403755868544607</v>
      </c>
      <c r="AB663" s="284">
        <v>103</v>
      </c>
      <c r="AC663" s="115">
        <v>5062</v>
      </c>
      <c r="AD663" s="115">
        <v>1119</v>
      </c>
      <c r="AE663" s="263">
        <v>18</v>
      </c>
      <c r="AF663" s="287">
        <v>2</v>
      </c>
      <c r="AG663" s="130">
        <v>79</v>
      </c>
      <c r="AI663" s="50"/>
    </row>
    <row r="664" spans="1:35" s="53" customFormat="1" ht="15" customHeight="1" x14ac:dyDescent="0.25">
      <c r="A664" s="14" t="s">
        <v>801</v>
      </c>
      <c r="B664" s="8">
        <v>355630</v>
      </c>
      <c r="C664" s="15">
        <v>0</v>
      </c>
      <c r="D664" s="59">
        <v>19</v>
      </c>
      <c r="E664" s="269">
        <v>19</v>
      </c>
      <c r="F664" s="270">
        <v>30</v>
      </c>
      <c r="G664" s="204"/>
      <c r="H664" s="4" t="s">
        <v>1695</v>
      </c>
      <c r="I664" s="1" t="s">
        <v>2</v>
      </c>
      <c r="J664" s="26">
        <v>858.76</v>
      </c>
      <c r="K664" s="26">
        <v>1.6410882369355657</v>
      </c>
      <c r="L664" s="26">
        <v>2.2815129147640794</v>
      </c>
      <c r="M664" s="26">
        <v>6.22</v>
      </c>
      <c r="N664" s="26">
        <v>0.64042467782851364</v>
      </c>
      <c r="O664" s="268">
        <f t="shared" si="12"/>
        <v>0.33432747301975402</v>
      </c>
      <c r="P664" s="259">
        <v>0.25283124023366699</v>
      </c>
      <c r="Q664" s="259">
        <v>8.1496232786087017E-2</v>
      </c>
      <c r="R664" s="314">
        <v>0</v>
      </c>
      <c r="S664" s="89">
        <v>7.1100114077692012E-2</v>
      </c>
      <c r="T664" s="89">
        <v>0.20560273973899501</v>
      </c>
      <c r="U664" s="89">
        <v>5.762461920306701E-2</v>
      </c>
      <c r="V664" s="89">
        <v>0</v>
      </c>
      <c r="W664" s="102">
        <v>6.7161556310185194E-2</v>
      </c>
      <c r="X664" s="104">
        <v>25.74706875473834</v>
      </c>
      <c r="Y664" s="104">
        <v>39.790924439141072</v>
      </c>
      <c r="Z664" s="104">
        <v>39.285714285714285</v>
      </c>
      <c r="AA664" s="104">
        <v>60.714285714285708</v>
      </c>
      <c r="AB664" s="284">
        <v>16.64</v>
      </c>
      <c r="AC664" s="115">
        <v>717</v>
      </c>
      <c r="AD664" s="115">
        <v>567</v>
      </c>
      <c r="AE664" s="263">
        <v>2</v>
      </c>
      <c r="AF664" s="287">
        <v>1</v>
      </c>
      <c r="AG664" s="130">
        <v>9</v>
      </c>
      <c r="AI664" s="50"/>
    </row>
    <row r="665" spans="1:35" s="53" customFormat="1" ht="15" customHeight="1" x14ac:dyDescent="0.25">
      <c r="A665" s="14" t="s">
        <v>802</v>
      </c>
      <c r="B665" s="8">
        <v>355635</v>
      </c>
      <c r="C665" s="15">
        <v>0</v>
      </c>
      <c r="D665" s="59">
        <v>5</v>
      </c>
      <c r="E665" s="269">
        <v>5</v>
      </c>
      <c r="F665" s="270">
        <v>30</v>
      </c>
      <c r="G665" s="204"/>
      <c r="H665" s="4" t="s">
        <v>1696</v>
      </c>
      <c r="I665" s="1" t="s">
        <v>9</v>
      </c>
      <c r="J665" s="26">
        <v>142.6</v>
      </c>
      <c r="K665" s="26">
        <v>0.43028533041603245</v>
      </c>
      <c r="L665" s="26">
        <v>0.65043131341958405</v>
      </c>
      <c r="M665" s="26">
        <v>1.72</v>
      </c>
      <c r="N665" s="26">
        <v>0.22014598300355159</v>
      </c>
      <c r="O665" s="268">
        <f t="shared" si="12"/>
        <v>3.310251117962737E-2</v>
      </c>
      <c r="P665" s="259">
        <v>3.1293150446312971E-2</v>
      </c>
      <c r="Q665" s="259">
        <v>1.8093607333144E-3</v>
      </c>
      <c r="R665" s="314">
        <v>0</v>
      </c>
      <c r="S665" s="89">
        <v>1.9469634455114397E-2</v>
      </c>
      <c r="T665" s="89">
        <v>3.9726027019677996E-4</v>
      </c>
      <c r="U665" s="89">
        <v>1.479452021726E-4</v>
      </c>
      <c r="V665" s="89">
        <v>1.3087671252143602E-2</v>
      </c>
      <c r="W665" s="102">
        <v>1.183366953125E-2</v>
      </c>
      <c r="X665" s="104">
        <v>168.30294530154276</v>
      </c>
      <c r="Y665" s="104">
        <v>63.113604488078536</v>
      </c>
      <c r="Z665" s="104">
        <v>72.727272727272734</v>
      </c>
      <c r="AA665" s="104">
        <v>27.27272727272727</v>
      </c>
      <c r="AB665" s="284">
        <v>3.47</v>
      </c>
      <c r="AC665" s="115">
        <v>183</v>
      </c>
      <c r="AD665" s="115">
        <v>84</v>
      </c>
      <c r="AE665" s="263">
        <v>1</v>
      </c>
      <c r="AF665" s="287">
        <v>0</v>
      </c>
      <c r="AG665" s="130">
        <v>42</v>
      </c>
      <c r="AI665" s="50"/>
    </row>
    <row r="666" spans="1:35" s="53" customFormat="1" ht="15" customHeight="1" x14ac:dyDescent="0.25">
      <c r="A666" s="14" t="s">
        <v>803</v>
      </c>
      <c r="B666" s="8">
        <v>355640</v>
      </c>
      <c r="C666" s="15">
        <v>0</v>
      </c>
      <c r="D666" s="59">
        <v>4</v>
      </c>
      <c r="E666" s="269">
        <v>4</v>
      </c>
      <c r="F666" s="270">
        <v>30</v>
      </c>
      <c r="G666" s="204"/>
      <c r="H666" s="4" t="s">
        <v>1697</v>
      </c>
      <c r="I666" s="1" t="s">
        <v>15</v>
      </c>
      <c r="J666" s="26">
        <v>266.52999999999997</v>
      </c>
      <c r="K666" s="26">
        <v>0.88058393201420593</v>
      </c>
      <c r="L666" s="26">
        <v>1.3008626268391681</v>
      </c>
      <c r="M666" s="26">
        <v>3.85</v>
      </c>
      <c r="N666" s="26">
        <v>0.42027869482496216</v>
      </c>
      <c r="O666" s="268">
        <f t="shared" si="12"/>
        <v>0.43395149136267447</v>
      </c>
      <c r="P666" s="259">
        <v>0.42029144569607457</v>
      </c>
      <c r="Q666" s="259">
        <v>1.3660045666599901E-2</v>
      </c>
      <c r="R666" s="314">
        <v>0</v>
      </c>
      <c r="S666" s="89">
        <v>0.18935958905106998</v>
      </c>
      <c r="T666" s="89">
        <v>1.4351598120529001E-3</v>
      </c>
      <c r="U666" s="89">
        <v>0.24274578359544155</v>
      </c>
      <c r="V666" s="89">
        <v>4.1095890410999998E-4</v>
      </c>
      <c r="W666" s="102">
        <v>0.11616110548726852</v>
      </c>
      <c r="X666" s="104">
        <v>398.88092897121601</v>
      </c>
      <c r="Y666" s="104">
        <v>130.24683394978481</v>
      </c>
      <c r="Z666" s="104">
        <v>75.384615384615387</v>
      </c>
      <c r="AA666" s="104">
        <v>24.615384615384617</v>
      </c>
      <c r="AB666" s="284">
        <v>31.75</v>
      </c>
      <c r="AC666" s="115">
        <v>1582</v>
      </c>
      <c r="AD666" s="115">
        <v>561</v>
      </c>
      <c r="AE666" s="263">
        <v>6</v>
      </c>
      <c r="AF666" s="287">
        <v>0</v>
      </c>
      <c r="AG666" s="130">
        <v>35</v>
      </c>
      <c r="AI666" s="50"/>
    </row>
    <row r="667" spans="1:35" s="53" customFormat="1" ht="15" customHeight="1" x14ac:dyDescent="0.25">
      <c r="A667" s="14" t="s">
        <v>804</v>
      </c>
      <c r="B667" s="8">
        <v>355645</v>
      </c>
      <c r="C667" s="15">
        <v>0</v>
      </c>
      <c r="D667" s="59">
        <v>10</v>
      </c>
      <c r="E667" s="269">
        <v>10</v>
      </c>
      <c r="F667" s="270">
        <v>30</v>
      </c>
      <c r="G667" s="204"/>
      <c r="H667" s="4" t="s">
        <v>1698</v>
      </c>
      <c r="I667" s="1" t="s">
        <v>54</v>
      </c>
      <c r="J667" s="26">
        <v>33.51</v>
      </c>
      <c r="K667" s="26">
        <v>9.0059720319634703E-2</v>
      </c>
      <c r="L667" s="26">
        <v>0.15009953386605782</v>
      </c>
      <c r="M667" s="26">
        <v>0.43</v>
      </c>
      <c r="N667" s="26">
        <v>6.0039813546423113E-2</v>
      </c>
      <c r="O667" s="268">
        <f t="shared" si="12"/>
        <v>1.71819636902595E-2</v>
      </c>
      <c r="P667" s="259">
        <v>1.34054796662928E-2</v>
      </c>
      <c r="Q667" s="259">
        <v>3.7764840239666998E-3</v>
      </c>
      <c r="R667" s="314">
        <v>0</v>
      </c>
      <c r="S667" s="89">
        <v>1.0159817375415998E-3</v>
      </c>
      <c r="T667" s="89">
        <v>2.2171232920800998E-3</v>
      </c>
      <c r="U667" s="89">
        <v>6.5251142466980002E-4</v>
      </c>
      <c r="V667" s="89">
        <v>1.3296347235967999E-2</v>
      </c>
      <c r="W667" s="102">
        <v>0.12335938200347223</v>
      </c>
      <c r="X667" s="104">
        <v>477.7634203744783</v>
      </c>
      <c r="Y667" s="104">
        <v>514.51445271097668</v>
      </c>
      <c r="Z667" s="104">
        <v>48.148148148148145</v>
      </c>
      <c r="AA667" s="104">
        <v>51.851851851851848</v>
      </c>
      <c r="AB667" s="284">
        <v>38.979999999999997</v>
      </c>
      <c r="AC667" s="115">
        <v>19</v>
      </c>
      <c r="AD667" s="115">
        <v>2612</v>
      </c>
      <c r="AE667" s="263">
        <v>2</v>
      </c>
      <c r="AF667" s="287">
        <v>0</v>
      </c>
      <c r="AG667" s="130">
        <v>7</v>
      </c>
      <c r="AI667" s="50"/>
    </row>
    <row r="668" spans="1:35" s="53" customFormat="1" ht="15" customHeight="1" x14ac:dyDescent="0.25">
      <c r="A668" s="14" t="s">
        <v>805</v>
      </c>
      <c r="B668" s="8">
        <v>355650</v>
      </c>
      <c r="C668" s="15">
        <v>0</v>
      </c>
      <c r="D668" s="59">
        <v>5</v>
      </c>
      <c r="E668" s="269">
        <v>5</v>
      </c>
      <c r="F668" s="270">
        <v>30</v>
      </c>
      <c r="G668" s="204"/>
      <c r="H668" s="4" t="s">
        <v>1699</v>
      </c>
      <c r="I668" s="1" t="s">
        <v>9</v>
      </c>
      <c r="J668" s="26">
        <v>34.630000000000003</v>
      </c>
      <c r="K668" s="26">
        <v>0.10006635591070523</v>
      </c>
      <c r="L668" s="26">
        <v>0.16010616945712836</v>
      </c>
      <c r="M668" s="26">
        <v>0.42</v>
      </c>
      <c r="N668" s="26">
        <v>6.0039813546423126E-2</v>
      </c>
      <c r="O668" s="268">
        <f t="shared" si="12"/>
        <v>0.2068188356102578</v>
      </c>
      <c r="P668" s="259">
        <v>0.16330837138807408</v>
      </c>
      <c r="Q668" s="259">
        <v>4.3510464222183708E-2</v>
      </c>
      <c r="R668" s="314">
        <v>0</v>
      </c>
      <c r="S668" s="89">
        <v>9.4063546404155193E-2</v>
      </c>
      <c r="T668" s="89">
        <v>0.10932515221686251</v>
      </c>
      <c r="U668" s="89">
        <v>0</v>
      </c>
      <c r="V668" s="89">
        <v>3.4301369892401003E-3</v>
      </c>
      <c r="W668" s="102">
        <v>0.3490614225</v>
      </c>
      <c r="X668" s="104">
        <v>202.13687554143806</v>
      </c>
      <c r="Y668" s="104">
        <v>1068.4377707190297</v>
      </c>
      <c r="Z668" s="104">
        <v>15.909090909090908</v>
      </c>
      <c r="AA668" s="104">
        <v>84.090909090909093</v>
      </c>
      <c r="AB668" s="284">
        <v>104.94</v>
      </c>
      <c r="AC668" s="115">
        <v>5503</v>
      </c>
      <c r="AD668" s="115">
        <v>793</v>
      </c>
      <c r="AE668" s="263">
        <v>9</v>
      </c>
      <c r="AF668" s="287">
        <v>0</v>
      </c>
      <c r="AG668" s="130">
        <v>3</v>
      </c>
      <c r="AI668" s="50"/>
    </row>
    <row r="669" spans="1:35" s="53" customFormat="1" ht="15" customHeight="1" x14ac:dyDescent="0.25">
      <c r="A669" s="14" t="s">
        <v>806</v>
      </c>
      <c r="B669" s="8">
        <v>355660</v>
      </c>
      <c r="C669" s="15">
        <v>0</v>
      </c>
      <c r="D669" s="59">
        <v>20</v>
      </c>
      <c r="E669" s="269">
        <v>20</v>
      </c>
      <c r="F669" s="270">
        <v>30</v>
      </c>
      <c r="G669" s="204"/>
      <c r="H669" s="4" t="s">
        <v>1700</v>
      </c>
      <c r="I669" s="1" t="s">
        <v>3</v>
      </c>
      <c r="J669" s="26">
        <v>247.85</v>
      </c>
      <c r="K669" s="26">
        <v>0.6204114066463724</v>
      </c>
      <c r="L669" s="26">
        <v>0.84055738964992388</v>
      </c>
      <c r="M669" s="26">
        <v>1.89</v>
      </c>
      <c r="N669" s="26">
        <v>0.22014598300355148</v>
      </c>
      <c r="O669" s="268">
        <f t="shared" si="12"/>
        <v>4.1150513860199002E-2</v>
      </c>
      <c r="P669" s="259">
        <v>1.9427226262012102E-2</v>
      </c>
      <c r="Q669" s="259">
        <v>2.17232875981869E-2</v>
      </c>
      <c r="R669" s="314">
        <v>0</v>
      </c>
      <c r="S669" s="89">
        <v>1.3607306268079E-3</v>
      </c>
      <c r="T669" s="89">
        <v>2.4657534246600001E-3</v>
      </c>
      <c r="U669" s="89">
        <v>3.7324029808731105E-2</v>
      </c>
      <c r="V669" s="89">
        <v>0</v>
      </c>
      <c r="W669" s="102">
        <v>2.2282993220498204E-2</v>
      </c>
      <c r="X669" s="104">
        <v>87.310136226610155</v>
      </c>
      <c r="Y669" s="104">
        <v>106.71238872141241</v>
      </c>
      <c r="Z669" s="104">
        <v>45</v>
      </c>
      <c r="AA669" s="104">
        <v>55.000000000000007</v>
      </c>
      <c r="AB669" s="284">
        <v>6.69</v>
      </c>
      <c r="AC669" s="115">
        <v>412</v>
      </c>
      <c r="AD669" s="115">
        <v>104</v>
      </c>
      <c r="AE669" s="263">
        <v>0</v>
      </c>
      <c r="AF669" s="287">
        <v>0</v>
      </c>
      <c r="AG669" s="130">
        <v>8</v>
      </c>
      <c r="AI669" s="50"/>
    </row>
    <row r="670" spans="1:35" s="53" customFormat="1" ht="15" customHeight="1" x14ac:dyDescent="0.25">
      <c r="A670" s="14" t="s">
        <v>807</v>
      </c>
      <c r="B670" s="8">
        <v>355670</v>
      </c>
      <c r="C670" s="15">
        <v>0</v>
      </c>
      <c r="D670" s="59">
        <v>5</v>
      </c>
      <c r="E670" s="269">
        <v>5</v>
      </c>
      <c r="F670" s="270">
        <v>30</v>
      </c>
      <c r="G670" s="204"/>
      <c r="H670" s="4" t="s">
        <v>1701</v>
      </c>
      <c r="I670" s="1" t="s">
        <v>9</v>
      </c>
      <c r="J670" s="26">
        <v>81.739999999999995</v>
      </c>
      <c r="K670" s="26">
        <v>0.25016588977676307</v>
      </c>
      <c r="L670" s="26">
        <v>0.3902587880517504</v>
      </c>
      <c r="M670" s="26">
        <v>1.01</v>
      </c>
      <c r="N670" s="26">
        <v>0.14009289827498733</v>
      </c>
      <c r="O670" s="268">
        <f t="shared" si="12"/>
        <v>0.70643592881327255</v>
      </c>
      <c r="P670" s="259">
        <v>0.57902237442299087</v>
      </c>
      <c r="Q670" s="259">
        <v>0.12741355439028165</v>
      </c>
      <c r="R670" s="314">
        <v>0</v>
      </c>
      <c r="S670" s="89">
        <v>0.61107366836065335</v>
      </c>
      <c r="T670" s="89">
        <v>8.758029698991672E-2</v>
      </c>
      <c r="U670" s="89">
        <v>7.4737442846200004E-3</v>
      </c>
      <c r="V670" s="89">
        <v>3.0821917808250001E-4</v>
      </c>
      <c r="W670" s="102">
        <v>0.19484873481365739</v>
      </c>
      <c r="X670" s="104">
        <v>293.61389772449229</v>
      </c>
      <c r="Y670" s="104">
        <v>1517.0051382432102</v>
      </c>
      <c r="Z670" s="104">
        <v>16.216216216216218</v>
      </c>
      <c r="AA670" s="104">
        <v>83.78378378378379</v>
      </c>
      <c r="AB670" s="284">
        <v>56.22</v>
      </c>
      <c r="AC670" s="115">
        <v>3019</v>
      </c>
      <c r="AD670" s="115">
        <v>776</v>
      </c>
      <c r="AE670" s="263">
        <v>9</v>
      </c>
      <c r="AF670" s="287">
        <v>1</v>
      </c>
      <c r="AG670" s="130">
        <v>62</v>
      </c>
      <c r="AI670" s="50"/>
    </row>
    <row r="671" spans="1:35" s="53" customFormat="1" ht="15" customHeight="1" x14ac:dyDescent="0.25">
      <c r="A671" s="14" t="s">
        <v>808</v>
      </c>
      <c r="B671" s="8">
        <v>355680</v>
      </c>
      <c r="C671" s="15">
        <v>0</v>
      </c>
      <c r="D671" s="59">
        <v>12</v>
      </c>
      <c r="E671" s="269">
        <v>12</v>
      </c>
      <c r="F671" s="270">
        <v>30</v>
      </c>
      <c r="G671" s="204"/>
      <c r="H671" s="4" t="s">
        <v>1702</v>
      </c>
      <c r="I671" s="1" t="s">
        <v>11</v>
      </c>
      <c r="J671" s="26">
        <v>219.04</v>
      </c>
      <c r="K671" s="26">
        <v>0.64042467782851342</v>
      </c>
      <c r="L671" s="26">
        <v>0.940623745560629</v>
      </c>
      <c r="M671" s="26">
        <v>2.61</v>
      </c>
      <c r="N671" s="26">
        <v>0.30019906773211558</v>
      </c>
      <c r="O671" s="268">
        <f t="shared" si="12"/>
        <v>0.21402176560415198</v>
      </c>
      <c r="P671" s="259">
        <v>0.15062480974131498</v>
      </c>
      <c r="Q671" s="259">
        <v>6.3396955862837001E-2</v>
      </c>
      <c r="R671" s="314">
        <v>0</v>
      </c>
      <c r="S671" s="89">
        <v>5.6450228321001002E-2</v>
      </c>
      <c r="T671" s="89">
        <v>7.0319633941099996E-4</v>
      </c>
      <c r="U671" s="89">
        <v>0.15686834094373997</v>
      </c>
      <c r="V671" s="89">
        <v>0</v>
      </c>
      <c r="W671" s="102">
        <v>5.2355673000000005E-2</v>
      </c>
      <c r="X671" s="104">
        <v>59.349890430971513</v>
      </c>
      <c r="Y671" s="104">
        <v>59.349890430971513</v>
      </c>
      <c r="Z671" s="104">
        <v>50</v>
      </c>
      <c r="AA671" s="104">
        <v>50</v>
      </c>
      <c r="AB671" s="284">
        <v>12.52</v>
      </c>
      <c r="AC671" s="115">
        <v>555</v>
      </c>
      <c r="AD671" s="115">
        <v>411</v>
      </c>
      <c r="AE671" s="263">
        <v>3</v>
      </c>
      <c r="AF671" s="287">
        <v>0</v>
      </c>
      <c r="AG671" s="130">
        <v>2</v>
      </c>
      <c r="AI671" s="50"/>
    </row>
    <row r="672" spans="1:35" s="53" customFormat="1" ht="15" customHeight="1" x14ac:dyDescent="0.25">
      <c r="A672" s="14" t="s">
        <v>809</v>
      </c>
      <c r="B672" s="8">
        <v>355690</v>
      </c>
      <c r="C672" s="15">
        <v>0</v>
      </c>
      <c r="D672" s="59">
        <v>15</v>
      </c>
      <c r="E672" s="269">
        <v>15</v>
      </c>
      <c r="F672" s="270">
        <v>30</v>
      </c>
      <c r="G672" s="204"/>
      <c r="H672" s="4" t="s">
        <v>1703</v>
      </c>
      <c r="I672" s="1" t="s">
        <v>17</v>
      </c>
      <c r="J672" s="26">
        <v>95.3</v>
      </c>
      <c r="K672" s="26">
        <v>0.15009953386605782</v>
      </c>
      <c r="L672" s="26">
        <v>0.22014598300355148</v>
      </c>
      <c r="M672" s="26">
        <v>0.7</v>
      </c>
      <c r="N672" s="26">
        <v>7.0046449137493666E-2</v>
      </c>
      <c r="O672" s="268">
        <f t="shared" ref="O672:O676" si="13">SUM(P672:Q672)</f>
        <v>0.26216400294831699</v>
      </c>
      <c r="P672" s="259">
        <v>6.1109589093364003E-2</v>
      </c>
      <c r="Q672" s="259">
        <v>0.20105441385495296</v>
      </c>
      <c r="R672" s="314">
        <v>0</v>
      </c>
      <c r="S672" s="89">
        <v>1.5011415525109997E-2</v>
      </c>
      <c r="T672" s="89">
        <v>8.71693301411159E-2</v>
      </c>
      <c r="U672" s="89">
        <v>0.15998325728209103</v>
      </c>
      <c r="V672" s="89">
        <v>0</v>
      </c>
      <c r="W672" s="102">
        <v>1.7737738085122547E-2</v>
      </c>
      <c r="X672" s="104">
        <v>73.45225603357818</v>
      </c>
      <c r="Y672" s="104">
        <v>524.65897166841557</v>
      </c>
      <c r="Z672" s="104">
        <v>12.280701754385964</v>
      </c>
      <c r="AA672" s="104">
        <v>87.719298245614027</v>
      </c>
      <c r="AB672" s="284">
        <v>5.17</v>
      </c>
      <c r="AC672" s="115">
        <v>283</v>
      </c>
      <c r="AD672" s="115">
        <v>116</v>
      </c>
      <c r="AE672" s="263">
        <v>0</v>
      </c>
      <c r="AF672" s="287">
        <v>0</v>
      </c>
      <c r="AG672" s="130">
        <v>10</v>
      </c>
      <c r="AI672" s="50"/>
    </row>
    <row r="673" spans="1:35" s="53" customFormat="1" ht="15" customHeight="1" x14ac:dyDescent="0.25">
      <c r="A673" s="14" t="s">
        <v>810</v>
      </c>
      <c r="B673" s="8">
        <v>355695</v>
      </c>
      <c r="C673" s="15">
        <v>0</v>
      </c>
      <c r="D673" s="59">
        <v>15</v>
      </c>
      <c r="E673" s="269">
        <v>15</v>
      </c>
      <c r="F673" s="270">
        <v>30</v>
      </c>
      <c r="G673" s="204"/>
      <c r="H673" s="4" t="s">
        <v>1704</v>
      </c>
      <c r="I673" s="1" t="s">
        <v>17</v>
      </c>
      <c r="J673" s="26">
        <v>49.82</v>
      </c>
      <c r="K673" s="26">
        <v>7.0046449137493666E-2</v>
      </c>
      <c r="L673" s="26">
        <v>0.12007962709284625</v>
      </c>
      <c r="M673" s="26">
        <v>0.37</v>
      </c>
      <c r="N673" s="26">
        <v>5.0033177955352587E-2</v>
      </c>
      <c r="O673" s="268">
        <f t="shared" si="13"/>
        <v>1.0917199305383301E-2</v>
      </c>
      <c r="P673" s="259">
        <v>4.9849313339653005E-3</v>
      </c>
      <c r="Q673" s="259">
        <v>5.9322679714179996E-3</v>
      </c>
      <c r="R673" s="314">
        <v>0</v>
      </c>
      <c r="S673" s="89">
        <v>4.9315069364100003E-3</v>
      </c>
      <c r="T673" s="89">
        <v>0</v>
      </c>
      <c r="U673" s="89">
        <v>5.9856923689733006E-3</v>
      </c>
      <c r="V673" s="89">
        <v>0</v>
      </c>
      <c r="W673" s="102">
        <v>3.7518270833333338E-3</v>
      </c>
      <c r="X673" s="104">
        <v>140.50582095543956</v>
      </c>
      <c r="Y673" s="104">
        <v>80.289040545965477</v>
      </c>
      <c r="Z673" s="104">
        <v>63.636363636363633</v>
      </c>
      <c r="AA673" s="104">
        <v>36.363636363636367</v>
      </c>
      <c r="AB673" s="284">
        <v>1.05</v>
      </c>
      <c r="AC673" s="115">
        <v>65</v>
      </c>
      <c r="AD673" s="115">
        <v>16</v>
      </c>
      <c r="AE673" s="263">
        <v>0</v>
      </c>
      <c r="AF673" s="287">
        <v>0</v>
      </c>
      <c r="AG673" s="130">
        <v>3</v>
      </c>
      <c r="AI673" s="50"/>
    </row>
    <row r="674" spans="1:35" s="53" customFormat="1" ht="15" customHeight="1" x14ac:dyDescent="0.25">
      <c r="A674" s="14" t="s">
        <v>811</v>
      </c>
      <c r="B674" s="8">
        <v>355700</v>
      </c>
      <c r="C674" s="15">
        <v>0</v>
      </c>
      <c r="D674" s="59">
        <v>10</v>
      </c>
      <c r="E674" s="269">
        <v>10</v>
      </c>
      <c r="F674" s="270">
        <v>30</v>
      </c>
      <c r="G674" s="204"/>
      <c r="H674" s="4" t="s">
        <v>1705</v>
      </c>
      <c r="I674" s="1" t="s">
        <v>54</v>
      </c>
      <c r="J674" s="26">
        <v>184</v>
      </c>
      <c r="K674" s="26">
        <v>0.34022561009639779</v>
      </c>
      <c r="L674" s="26">
        <v>0.60039813546423126</v>
      </c>
      <c r="M674" s="26">
        <v>1.65</v>
      </c>
      <c r="N674" s="26">
        <v>0.26017252536783347</v>
      </c>
      <c r="O674" s="268">
        <f t="shared" si="13"/>
        <v>0.60107100809553105</v>
      </c>
      <c r="P674" s="259">
        <v>0.56849087096301598</v>
      </c>
      <c r="Q674" s="259">
        <v>3.2580137132515098E-2</v>
      </c>
      <c r="R674" s="314">
        <v>0</v>
      </c>
      <c r="S674" s="89">
        <v>0.51391377814658279</v>
      </c>
      <c r="T674" s="89">
        <v>6.92153728216513E-2</v>
      </c>
      <c r="U674" s="89">
        <v>9.8934550989299998E-4</v>
      </c>
      <c r="V674" s="89">
        <v>1.6952511617404003E-2</v>
      </c>
      <c r="W674" s="102">
        <v>0.39458870370370369</v>
      </c>
      <c r="X674" s="104">
        <v>48.91793527178806</v>
      </c>
      <c r="Y674" s="104">
        <v>141.31847967405437</v>
      </c>
      <c r="Z674" s="104">
        <v>25.714285714285712</v>
      </c>
      <c r="AA674" s="104">
        <v>74.285714285714292</v>
      </c>
      <c r="AB674" s="284">
        <v>101.97</v>
      </c>
      <c r="AC674" s="115">
        <v>4801</v>
      </c>
      <c r="AD674" s="115">
        <v>1316</v>
      </c>
      <c r="AE674" s="263">
        <v>5</v>
      </c>
      <c r="AF674" s="287">
        <v>0</v>
      </c>
      <c r="AG674" s="130">
        <v>27</v>
      </c>
      <c r="AI674" s="50"/>
    </row>
    <row r="675" spans="1:35" s="53" customFormat="1" ht="15" customHeight="1" x14ac:dyDescent="0.25">
      <c r="A675" s="14" t="s">
        <v>812</v>
      </c>
      <c r="B675" s="8">
        <v>355710</v>
      </c>
      <c r="C675" s="15">
        <v>0</v>
      </c>
      <c r="D675" s="59">
        <v>15</v>
      </c>
      <c r="E675" s="269">
        <v>15</v>
      </c>
      <c r="F675" s="270">
        <v>30</v>
      </c>
      <c r="G675" s="204"/>
      <c r="H675" s="4" t="s">
        <v>1706</v>
      </c>
      <c r="I675" s="1" t="s">
        <v>17</v>
      </c>
      <c r="J675" s="26">
        <v>421.69</v>
      </c>
      <c r="K675" s="26">
        <v>0.73048439814814814</v>
      </c>
      <c r="L675" s="26">
        <v>1.0206768302891933</v>
      </c>
      <c r="M675" s="26">
        <v>3.21</v>
      </c>
      <c r="N675" s="26">
        <v>0.29019243214104518</v>
      </c>
      <c r="O675" s="268">
        <f t="shared" si="13"/>
        <v>0.48270287306049076</v>
      </c>
      <c r="P675" s="259">
        <v>0.19002739736494303</v>
      </c>
      <c r="Q675" s="259">
        <v>0.29267547569554769</v>
      </c>
      <c r="R675" s="314">
        <v>0</v>
      </c>
      <c r="S675" s="89">
        <v>0.38084853506220395</v>
      </c>
      <c r="T675" s="89">
        <v>7.3021765595455909E-2</v>
      </c>
      <c r="U675" s="89">
        <v>2.6092846375431002E-2</v>
      </c>
      <c r="V675" s="89">
        <v>2.7397260273999999E-3</v>
      </c>
      <c r="W675" s="102">
        <v>0.26692673611111112</v>
      </c>
      <c r="X675" s="104">
        <v>84.327518129768862</v>
      </c>
      <c r="Y675" s="104">
        <v>349.35686082332813</v>
      </c>
      <c r="Z675" s="104">
        <v>19.444444444444446</v>
      </c>
      <c r="AA675" s="104">
        <v>80.555555555555557</v>
      </c>
      <c r="AB675" s="284">
        <v>70.98</v>
      </c>
      <c r="AC675" s="115">
        <v>4116</v>
      </c>
      <c r="AD675" s="115">
        <v>675</v>
      </c>
      <c r="AE675" s="263">
        <v>8</v>
      </c>
      <c r="AF675" s="287">
        <v>1</v>
      </c>
      <c r="AG675" s="130">
        <v>13</v>
      </c>
      <c r="AI675" s="50"/>
    </row>
    <row r="676" spans="1:35" s="53" customFormat="1" ht="15" customHeight="1" x14ac:dyDescent="0.25">
      <c r="A676" s="14" t="s">
        <v>813</v>
      </c>
      <c r="B676" s="8">
        <v>355715</v>
      </c>
      <c r="C676" s="15">
        <v>0</v>
      </c>
      <c r="D676" s="59">
        <v>19</v>
      </c>
      <c r="E676" s="269">
        <v>19</v>
      </c>
      <c r="F676" s="270">
        <v>30</v>
      </c>
      <c r="G676" s="204"/>
      <c r="H676" s="4" t="s">
        <v>1707</v>
      </c>
      <c r="I676" s="1" t="s">
        <v>2</v>
      </c>
      <c r="J676" s="26">
        <v>318.8</v>
      </c>
      <c r="K676" s="26">
        <v>0.55036495750887882</v>
      </c>
      <c r="L676" s="26">
        <v>0.73048439814814814</v>
      </c>
      <c r="M676" s="26">
        <v>2.3199999999999998</v>
      </c>
      <c r="N676" s="26">
        <v>0.18011944063926932</v>
      </c>
      <c r="O676" s="268">
        <f t="shared" si="13"/>
        <v>2.2652968040338999E-2</v>
      </c>
      <c r="P676" s="259">
        <v>1.5178082193409E-2</v>
      </c>
      <c r="Q676" s="259">
        <v>7.4748858469300006E-3</v>
      </c>
      <c r="R676" s="314">
        <v>0</v>
      </c>
      <c r="S676" s="89">
        <v>6.3926940639300002E-3</v>
      </c>
      <c r="T676" s="89">
        <v>7.3059361819300002E-4</v>
      </c>
      <c r="U676" s="89">
        <v>1.5529680358215999E-2</v>
      </c>
      <c r="V676" s="89">
        <v>0</v>
      </c>
      <c r="W676" s="102">
        <v>4.9703999999999998E-3</v>
      </c>
      <c r="X676" s="104">
        <v>12.547051442910915</v>
      </c>
      <c r="Y676" s="104">
        <v>9.4102885821831865</v>
      </c>
      <c r="Z676" s="104">
        <v>57.142857142857139</v>
      </c>
      <c r="AA676" s="104">
        <v>42.857142857142854</v>
      </c>
      <c r="AB676" s="284">
        <v>1.42</v>
      </c>
      <c r="AC676" s="115">
        <v>83</v>
      </c>
      <c r="AD676" s="115">
        <v>26</v>
      </c>
      <c r="AE676" s="263">
        <v>0</v>
      </c>
      <c r="AF676" s="287">
        <v>0</v>
      </c>
      <c r="AG676" s="130">
        <v>1</v>
      </c>
      <c r="AI676" s="50"/>
    </row>
    <row r="677" spans="1:35" s="53" customFormat="1" ht="15" customHeight="1" x14ac:dyDescent="0.2">
      <c r="A677" s="17"/>
      <c r="B677" s="9"/>
      <c r="C677" s="18"/>
      <c r="D677" s="18"/>
      <c r="E677" s="100"/>
      <c r="F677" s="100"/>
      <c r="G677" s="10"/>
      <c r="H677" s="10"/>
      <c r="I677" s="10"/>
      <c r="J677" s="27"/>
      <c r="K677" s="27"/>
      <c r="L677" s="27"/>
      <c r="M677" s="27"/>
      <c r="N677" s="27"/>
      <c r="O677" s="12"/>
      <c r="P677" s="12"/>
      <c r="Q677" s="12"/>
      <c r="R677" s="315"/>
      <c r="S677" s="12"/>
      <c r="T677" s="12"/>
      <c r="U677" s="12"/>
      <c r="V677" s="12"/>
      <c r="W677" s="12"/>
      <c r="X677" s="24"/>
      <c r="Y677" s="24"/>
      <c r="Z677" s="12"/>
      <c r="AA677" s="12"/>
      <c r="AB677" s="12"/>
      <c r="AC677" s="12"/>
      <c r="AD677" s="12"/>
      <c r="AE677" s="12"/>
      <c r="AF677" s="253"/>
      <c r="AG677" s="107"/>
      <c r="AI677" s="50"/>
    </row>
    <row r="678" spans="1:35" s="53" customFormat="1" ht="15" customHeight="1" x14ac:dyDescent="0.2">
      <c r="A678" s="103">
        <v>4002350390</v>
      </c>
      <c r="B678" s="8">
        <v>350390</v>
      </c>
      <c r="C678" s="59">
        <v>2</v>
      </c>
      <c r="D678" s="59">
        <v>2</v>
      </c>
      <c r="E678" s="269">
        <v>6</v>
      </c>
      <c r="F678" s="270">
        <v>40</v>
      </c>
      <c r="G678" s="1" t="s">
        <v>112</v>
      </c>
      <c r="H678" s="1" t="s">
        <v>1108</v>
      </c>
      <c r="I678" s="1" t="s">
        <v>16</v>
      </c>
      <c r="J678" s="132"/>
      <c r="K678" s="132"/>
      <c r="L678" s="132"/>
      <c r="M678" s="132"/>
      <c r="N678" s="132"/>
      <c r="O678" s="266">
        <f>SUM(P678:Q678)</f>
        <v>1.008371369661E-3</v>
      </c>
      <c r="P678" s="260">
        <v>6.8493148870500003E-4</v>
      </c>
      <c r="Q678" s="260">
        <v>3.2343988095600001E-4</v>
      </c>
      <c r="R678" s="316">
        <v>0</v>
      </c>
      <c r="S678" s="260">
        <v>0</v>
      </c>
      <c r="T678" s="260">
        <v>1.008371369661E-3</v>
      </c>
      <c r="U678" s="260">
        <v>0</v>
      </c>
      <c r="V678" s="260">
        <v>0</v>
      </c>
      <c r="W678" s="72"/>
      <c r="X678" s="261">
        <v>17.085702052351618</v>
      </c>
      <c r="Y678" s="262">
        <v>34.171404104703235</v>
      </c>
      <c r="Z678" s="248"/>
      <c r="AA678" s="248"/>
      <c r="AB678" s="248"/>
      <c r="AC678" s="248"/>
      <c r="AD678" s="248"/>
      <c r="AE678" s="248"/>
      <c r="AF678" s="254"/>
      <c r="AG678" s="130">
        <v>9</v>
      </c>
      <c r="AI678" s="50"/>
    </row>
    <row r="679" spans="1:35" s="53" customFormat="1" ht="15" customHeight="1" x14ac:dyDescent="0.2">
      <c r="A679" s="14" t="s">
        <v>814</v>
      </c>
      <c r="B679" s="8">
        <v>351880</v>
      </c>
      <c r="C679" s="59">
        <v>2</v>
      </c>
      <c r="D679" s="59">
        <v>2</v>
      </c>
      <c r="E679" s="269">
        <v>6</v>
      </c>
      <c r="F679" s="270">
        <v>40</v>
      </c>
      <c r="G679" s="1" t="s">
        <v>112</v>
      </c>
      <c r="H679" s="1" t="s">
        <v>1278</v>
      </c>
      <c r="I679" s="1" t="s">
        <v>16</v>
      </c>
      <c r="J679" s="132"/>
      <c r="K679" s="132"/>
      <c r="L679" s="132"/>
      <c r="M679" s="132"/>
      <c r="N679" s="132"/>
      <c r="O679" s="266">
        <f t="shared" ref="O679:O742" si="14">SUM(P679:Q679)</f>
        <v>7.8082191780789997E-2</v>
      </c>
      <c r="P679" s="260">
        <v>7.8082191780789997E-2</v>
      </c>
      <c r="Q679" s="260">
        <v>0</v>
      </c>
      <c r="R679" s="316">
        <v>0</v>
      </c>
      <c r="S679" s="260">
        <v>0</v>
      </c>
      <c r="T679" s="260">
        <v>7.8082191780789997E-2</v>
      </c>
      <c r="U679" s="260">
        <v>0</v>
      </c>
      <c r="V679" s="260">
        <v>0</v>
      </c>
      <c r="W679" s="72"/>
      <c r="X679" s="261">
        <v>35.351941570169565</v>
      </c>
      <c r="Y679" s="262">
        <v>0</v>
      </c>
      <c r="Z679" s="248"/>
      <c r="AA679" s="248"/>
      <c r="AB679" s="248"/>
      <c r="AC679" s="248"/>
      <c r="AD679" s="248"/>
      <c r="AE679" s="248"/>
      <c r="AF679" s="254"/>
      <c r="AG679" s="130">
        <v>0</v>
      </c>
      <c r="AI679" s="50"/>
    </row>
    <row r="680" spans="1:35" s="53" customFormat="1" ht="15" customHeight="1" x14ac:dyDescent="0.2">
      <c r="A680" s="14" t="s">
        <v>815</v>
      </c>
      <c r="B680" s="8">
        <v>352310</v>
      </c>
      <c r="C680" s="59">
        <v>2</v>
      </c>
      <c r="D680" s="59">
        <v>2</v>
      </c>
      <c r="E680" s="269">
        <v>6</v>
      </c>
      <c r="F680" s="270">
        <v>40</v>
      </c>
      <c r="G680" s="1" t="s">
        <v>112</v>
      </c>
      <c r="H680" s="1" t="s">
        <v>1330</v>
      </c>
      <c r="I680" s="1" t="s">
        <v>16</v>
      </c>
      <c r="J680" s="132"/>
      <c r="K680" s="132"/>
      <c r="L680" s="132"/>
      <c r="M680" s="132"/>
      <c r="N680" s="132"/>
      <c r="O680" s="266">
        <f t="shared" si="14"/>
        <v>0</v>
      </c>
      <c r="P680" s="260">
        <v>0</v>
      </c>
      <c r="Q680" s="260">
        <v>0</v>
      </c>
      <c r="R680" s="316">
        <v>0</v>
      </c>
      <c r="S680" s="260">
        <v>0</v>
      </c>
      <c r="T680" s="260">
        <v>0</v>
      </c>
      <c r="U680" s="260">
        <v>0</v>
      </c>
      <c r="V680" s="260">
        <v>0</v>
      </c>
      <c r="W680" s="72"/>
      <c r="X680" s="261">
        <v>0</v>
      </c>
      <c r="Y680" s="262">
        <v>0</v>
      </c>
      <c r="Z680" s="248"/>
      <c r="AA680" s="248"/>
      <c r="AB680" s="248"/>
      <c r="AC680" s="248"/>
      <c r="AD680" s="248"/>
      <c r="AE680" s="248"/>
      <c r="AF680" s="254"/>
      <c r="AG680" s="130">
        <v>0</v>
      </c>
      <c r="AI680" s="50"/>
    </row>
    <row r="681" spans="1:35" s="53" customFormat="1" ht="15" customHeight="1" x14ac:dyDescent="0.2">
      <c r="A681" s="14" t="s">
        <v>816</v>
      </c>
      <c r="B681" s="8">
        <v>353060</v>
      </c>
      <c r="C681" s="59">
        <v>2</v>
      </c>
      <c r="D681" s="59">
        <v>2</v>
      </c>
      <c r="E681" s="269">
        <v>6</v>
      </c>
      <c r="F681" s="270">
        <v>40</v>
      </c>
      <c r="G681" s="1" t="s">
        <v>112</v>
      </c>
      <c r="H681" s="1" t="s">
        <v>1409</v>
      </c>
      <c r="I681" s="1" t="s">
        <v>16</v>
      </c>
      <c r="J681" s="132"/>
      <c r="K681" s="132"/>
      <c r="L681" s="132"/>
      <c r="M681" s="132"/>
      <c r="N681" s="132"/>
      <c r="O681" s="266">
        <f t="shared" si="14"/>
        <v>8.0921279272290508E-2</v>
      </c>
      <c r="P681" s="260">
        <v>5.19701377716092E-2</v>
      </c>
      <c r="Q681" s="260">
        <v>2.8951141500681305E-2</v>
      </c>
      <c r="R681" s="316">
        <v>0</v>
      </c>
      <c r="S681" s="260">
        <v>2.2294596530542603E-2</v>
      </c>
      <c r="T681" s="260">
        <v>4.0377900332588909E-2</v>
      </c>
      <c r="U681" s="260">
        <v>4.3214612518840002E-3</v>
      </c>
      <c r="V681" s="260">
        <v>1.3927321157275E-2</v>
      </c>
      <c r="W681" s="72"/>
      <c r="X681" s="261">
        <v>69.81285686337776</v>
      </c>
      <c r="Y681" s="262">
        <v>129.6524484605587</v>
      </c>
      <c r="Z681" s="248"/>
      <c r="AA681" s="248"/>
      <c r="AB681" s="248"/>
      <c r="AC681" s="248"/>
      <c r="AD681" s="248"/>
      <c r="AE681" s="248"/>
      <c r="AF681" s="254"/>
      <c r="AG681" s="130">
        <v>17</v>
      </c>
      <c r="AI681" s="50"/>
    </row>
    <row r="682" spans="1:35" s="53" customFormat="1" ht="15" customHeight="1" x14ac:dyDescent="0.2">
      <c r="A682" s="14" t="s">
        <v>817</v>
      </c>
      <c r="B682" s="8">
        <v>354500</v>
      </c>
      <c r="C682" s="59">
        <v>2</v>
      </c>
      <c r="D682" s="59">
        <v>2</v>
      </c>
      <c r="E682" s="269">
        <v>6</v>
      </c>
      <c r="F682" s="270">
        <v>40</v>
      </c>
      <c r="G682" s="1" t="s">
        <v>112</v>
      </c>
      <c r="H682" s="1" t="s">
        <v>1569</v>
      </c>
      <c r="I682" s="1" t="s">
        <v>16</v>
      </c>
      <c r="J682" s="132"/>
      <c r="K682" s="132"/>
      <c r="L682" s="132"/>
      <c r="M682" s="132"/>
      <c r="N682" s="132"/>
      <c r="O682" s="266">
        <f t="shared" si="14"/>
        <v>0</v>
      </c>
      <c r="P682" s="260">
        <v>0</v>
      </c>
      <c r="Q682" s="260">
        <v>0</v>
      </c>
      <c r="R682" s="316">
        <v>0</v>
      </c>
      <c r="S682" s="260">
        <v>0</v>
      </c>
      <c r="T682" s="260">
        <v>0</v>
      </c>
      <c r="U682" s="260">
        <v>0</v>
      </c>
      <c r="V682" s="260">
        <v>0</v>
      </c>
      <c r="W682" s="72"/>
      <c r="X682" s="261">
        <v>0</v>
      </c>
      <c r="Y682" s="262">
        <v>0</v>
      </c>
      <c r="Z682" s="248"/>
      <c r="AA682" s="248"/>
      <c r="AB682" s="248"/>
      <c r="AC682" s="248"/>
      <c r="AD682" s="248"/>
      <c r="AE682" s="248"/>
      <c r="AF682" s="254"/>
      <c r="AG682" s="130">
        <v>4</v>
      </c>
      <c r="AI682" s="50"/>
    </row>
    <row r="683" spans="1:35" s="53" customFormat="1" ht="15" customHeight="1" x14ac:dyDescent="0.2">
      <c r="A683" s="14" t="s">
        <v>818</v>
      </c>
      <c r="B683" s="8">
        <v>350040</v>
      </c>
      <c r="C683" s="59">
        <v>4</v>
      </c>
      <c r="D683" s="59">
        <v>4</v>
      </c>
      <c r="E683" s="269">
        <v>9</v>
      </c>
      <c r="F683" s="270">
        <v>40</v>
      </c>
      <c r="G683" s="1" t="s">
        <v>113</v>
      </c>
      <c r="H683" s="1" t="s">
        <v>1067</v>
      </c>
      <c r="I683" s="1" t="s">
        <v>18</v>
      </c>
      <c r="J683" s="132"/>
      <c r="K683" s="132"/>
      <c r="L683" s="132"/>
      <c r="M683" s="132"/>
      <c r="N683" s="132"/>
      <c r="O683" s="266">
        <f t="shared" si="14"/>
        <v>2.8082191715499997E-3</v>
      </c>
      <c r="P683" s="260">
        <v>2.8082191715499997E-3</v>
      </c>
      <c r="Q683" s="260">
        <v>0</v>
      </c>
      <c r="R683" s="316">
        <v>0</v>
      </c>
      <c r="S683" s="260">
        <v>0</v>
      </c>
      <c r="T683" s="260">
        <v>0</v>
      </c>
      <c r="U683" s="260">
        <v>2.8082191715499997E-3</v>
      </c>
      <c r="V683" s="260">
        <v>0</v>
      </c>
      <c r="W683" s="72"/>
      <c r="X683" s="261">
        <v>167.57740798471158</v>
      </c>
      <c r="Y683" s="262">
        <v>0</v>
      </c>
      <c r="Z683" s="248"/>
      <c r="AA683" s="248"/>
      <c r="AB683" s="248"/>
      <c r="AC683" s="248"/>
      <c r="AD683" s="248"/>
      <c r="AE683" s="248"/>
      <c r="AF683" s="254"/>
      <c r="AG683" s="130">
        <v>2</v>
      </c>
      <c r="AI683" s="50"/>
    </row>
    <row r="684" spans="1:35" s="53" customFormat="1" ht="15" customHeight="1" x14ac:dyDescent="0.2">
      <c r="A684" s="14" t="s">
        <v>819</v>
      </c>
      <c r="B684" s="8">
        <v>350590</v>
      </c>
      <c r="C684" s="59">
        <v>4</v>
      </c>
      <c r="D684" s="59">
        <v>4</v>
      </c>
      <c r="E684" s="269">
        <v>8</v>
      </c>
      <c r="F684" s="270">
        <v>40</v>
      </c>
      <c r="G684" s="1" t="s">
        <v>113</v>
      </c>
      <c r="H684" s="1" t="s">
        <v>1130</v>
      </c>
      <c r="I684" s="1" t="s">
        <v>51</v>
      </c>
      <c r="J684" s="132"/>
      <c r="K684" s="132"/>
      <c r="L684" s="132"/>
      <c r="M684" s="132"/>
      <c r="N684" s="132"/>
      <c r="O684" s="266">
        <f t="shared" si="14"/>
        <v>3.8858066994984584E-2</v>
      </c>
      <c r="P684" s="260">
        <v>3.5513318139257483E-2</v>
      </c>
      <c r="Q684" s="260">
        <v>3.3447488557270997E-3</v>
      </c>
      <c r="R684" s="316">
        <v>0</v>
      </c>
      <c r="S684" s="260">
        <v>2.6011415920495799E-3</v>
      </c>
      <c r="T684" s="260">
        <v>1.515981682903E-3</v>
      </c>
      <c r="U684" s="260">
        <v>3.4466971117291995E-2</v>
      </c>
      <c r="V684" s="260">
        <v>2.7397260273999999E-4</v>
      </c>
      <c r="W684" s="72"/>
      <c r="X684" s="261">
        <v>55.366570993231988</v>
      </c>
      <c r="Y684" s="262">
        <v>25.553801996876302</v>
      </c>
      <c r="Z684" s="248"/>
      <c r="AA684" s="248"/>
      <c r="AB684" s="248"/>
      <c r="AC684" s="248"/>
      <c r="AD684" s="248"/>
      <c r="AE684" s="248"/>
      <c r="AF684" s="254"/>
      <c r="AG684" s="130">
        <v>7</v>
      </c>
      <c r="AI684" s="50"/>
    </row>
    <row r="685" spans="1:35" s="53" customFormat="1" ht="15" customHeight="1" x14ac:dyDescent="0.2">
      <c r="A685" s="14" t="s">
        <v>820</v>
      </c>
      <c r="B685" s="8">
        <v>352760</v>
      </c>
      <c r="C685" s="59">
        <v>4</v>
      </c>
      <c r="D685" s="59">
        <v>4</v>
      </c>
      <c r="E685" s="269">
        <v>9</v>
      </c>
      <c r="F685" s="270">
        <v>40</v>
      </c>
      <c r="G685" s="1" t="s">
        <v>113</v>
      </c>
      <c r="H685" s="1" t="s">
        <v>1377</v>
      </c>
      <c r="I685" s="1" t="s">
        <v>18</v>
      </c>
      <c r="J685" s="132"/>
      <c r="K685" s="132"/>
      <c r="L685" s="132"/>
      <c r="M685" s="132"/>
      <c r="N685" s="132"/>
      <c r="O685" s="266">
        <f t="shared" si="14"/>
        <v>9.1354642313504403E-2</v>
      </c>
      <c r="P685" s="260">
        <v>0</v>
      </c>
      <c r="Q685" s="260">
        <v>9.1354642313504403E-2</v>
      </c>
      <c r="R685" s="316">
        <v>0</v>
      </c>
      <c r="S685" s="260">
        <v>3.0441400304399998E-5</v>
      </c>
      <c r="T685" s="260">
        <v>0</v>
      </c>
      <c r="U685" s="260">
        <v>9.1324200913199996E-2</v>
      </c>
      <c r="V685" s="260">
        <v>0</v>
      </c>
      <c r="W685" s="72"/>
      <c r="X685" s="261">
        <v>0</v>
      </c>
      <c r="Y685" s="262">
        <v>567.22173094517859</v>
      </c>
      <c r="Z685" s="248"/>
      <c r="AA685" s="248"/>
      <c r="AB685" s="248"/>
      <c r="AC685" s="248"/>
      <c r="AD685" s="248"/>
      <c r="AE685" s="248"/>
      <c r="AF685" s="254"/>
      <c r="AG685" s="130">
        <v>0</v>
      </c>
      <c r="AI685" s="50"/>
    </row>
    <row r="686" spans="1:35" s="53" customFormat="1" ht="15" customHeight="1" x14ac:dyDescent="0.2">
      <c r="A686" s="14" t="s">
        <v>821</v>
      </c>
      <c r="B686" s="8">
        <v>353190</v>
      </c>
      <c r="C686" s="59">
        <v>4</v>
      </c>
      <c r="D686" s="59">
        <v>4</v>
      </c>
      <c r="E686" s="269">
        <v>12</v>
      </c>
      <c r="F686" s="270">
        <v>40</v>
      </c>
      <c r="G686" s="1" t="s">
        <v>113</v>
      </c>
      <c r="H686" s="1" t="s">
        <v>1421</v>
      </c>
      <c r="I686" s="1" t="s">
        <v>11</v>
      </c>
      <c r="J686" s="132"/>
      <c r="K686" s="132"/>
      <c r="L686" s="132"/>
      <c r="M686" s="132"/>
      <c r="N686" s="132"/>
      <c r="O686" s="266">
        <f t="shared" si="14"/>
        <v>4.8602739099E-3</v>
      </c>
      <c r="P686" s="260">
        <v>4.8602739099E-3</v>
      </c>
      <c r="Q686" s="260">
        <v>0</v>
      </c>
      <c r="R686" s="316">
        <v>0</v>
      </c>
      <c r="S686" s="260">
        <v>0</v>
      </c>
      <c r="T686" s="260">
        <v>0</v>
      </c>
      <c r="U686" s="260">
        <v>4.8602739099E-3</v>
      </c>
      <c r="V686" s="260">
        <v>0</v>
      </c>
      <c r="W686" s="72"/>
      <c r="X686" s="261">
        <v>8.8030144267937835</v>
      </c>
      <c r="Y686" s="262">
        <v>0</v>
      </c>
      <c r="Z686" s="248"/>
      <c r="AA686" s="248"/>
      <c r="AB686" s="248"/>
      <c r="AC686" s="248"/>
      <c r="AD686" s="248"/>
      <c r="AE686" s="248"/>
      <c r="AF686" s="254"/>
      <c r="AG686" s="130">
        <v>1</v>
      </c>
      <c r="AI686" s="50"/>
    </row>
    <row r="687" spans="1:35" s="53" customFormat="1" ht="15" customHeight="1" x14ac:dyDescent="0.2">
      <c r="A687" s="14" t="s">
        <v>822</v>
      </c>
      <c r="B687" s="8">
        <v>353430</v>
      </c>
      <c r="C687" s="59">
        <v>4</v>
      </c>
      <c r="D687" s="59">
        <v>4</v>
      </c>
      <c r="E687" s="269">
        <v>12</v>
      </c>
      <c r="F687" s="270">
        <v>40</v>
      </c>
      <c r="G687" s="1" t="s">
        <v>113</v>
      </c>
      <c r="H687" s="1" t="s">
        <v>1451</v>
      </c>
      <c r="I687" s="1" t="s">
        <v>11</v>
      </c>
      <c r="J687" s="132"/>
      <c r="K687" s="132"/>
      <c r="L687" s="132"/>
      <c r="M687" s="132"/>
      <c r="N687" s="132"/>
      <c r="O687" s="266">
        <f t="shared" si="14"/>
        <v>0</v>
      </c>
      <c r="P687" s="260">
        <v>0</v>
      </c>
      <c r="Q687" s="260">
        <v>0</v>
      </c>
      <c r="R687" s="316">
        <v>0</v>
      </c>
      <c r="S687" s="260">
        <v>0</v>
      </c>
      <c r="T687" s="260">
        <v>0</v>
      </c>
      <c r="U687" s="260">
        <v>0</v>
      </c>
      <c r="V687" s="260">
        <v>0</v>
      </c>
      <c r="W687" s="72"/>
      <c r="X687" s="261">
        <v>0</v>
      </c>
      <c r="Y687" s="262">
        <v>0</v>
      </c>
      <c r="Z687" s="248"/>
      <c r="AA687" s="248"/>
      <c r="AB687" s="248"/>
      <c r="AC687" s="248"/>
      <c r="AD687" s="248"/>
      <c r="AE687" s="248"/>
      <c r="AF687" s="254"/>
      <c r="AG687" s="130">
        <v>0</v>
      </c>
      <c r="AI687" s="50"/>
    </row>
    <row r="688" spans="1:35" s="53" customFormat="1" ht="15" customHeight="1" x14ac:dyDescent="0.2">
      <c r="A688" s="14" t="s">
        <v>823</v>
      </c>
      <c r="B688" s="8">
        <v>354020</v>
      </c>
      <c r="C688" s="59">
        <v>4</v>
      </c>
      <c r="D688" s="59">
        <v>4</v>
      </c>
      <c r="E688" s="269">
        <v>9</v>
      </c>
      <c r="F688" s="270">
        <v>40</v>
      </c>
      <c r="G688" s="1" t="s">
        <v>113</v>
      </c>
      <c r="H688" s="1" t="s">
        <v>1513</v>
      </c>
      <c r="I688" s="1" t="s">
        <v>18</v>
      </c>
      <c r="J688" s="132"/>
      <c r="K688" s="132"/>
      <c r="L688" s="132"/>
      <c r="M688" s="132"/>
      <c r="N688" s="132"/>
      <c r="O688" s="266">
        <f t="shared" si="14"/>
        <v>0.11255707762559999</v>
      </c>
      <c r="P688" s="260">
        <v>1.3698630137E-2</v>
      </c>
      <c r="Q688" s="260">
        <v>9.8858447488599996E-2</v>
      </c>
      <c r="R688" s="316">
        <v>0.28576864535768642</v>
      </c>
      <c r="S688" s="260">
        <v>0</v>
      </c>
      <c r="T688" s="260">
        <v>0.11255707762559999</v>
      </c>
      <c r="U688" s="260">
        <v>0</v>
      </c>
      <c r="V688" s="260">
        <v>0</v>
      </c>
      <c r="W688" s="72"/>
      <c r="X688" s="261">
        <v>10.017223614282397</v>
      </c>
      <c r="Y688" s="262">
        <v>15.025835421423597</v>
      </c>
      <c r="Z688" s="248"/>
      <c r="AA688" s="248"/>
      <c r="AB688" s="248"/>
      <c r="AC688" s="248"/>
      <c r="AD688" s="248"/>
      <c r="AE688" s="248"/>
      <c r="AF688" s="254"/>
      <c r="AG688" s="130">
        <v>1</v>
      </c>
      <c r="AI688" s="50"/>
    </row>
    <row r="689" spans="1:35" s="53" customFormat="1" ht="15" customHeight="1" x14ac:dyDescent="0.2">
      <c r="A689" s="14" t="s">
        <v>824</v>
      </c>
      <c r="B689" s="8">
        <v>354750</v>
      </c>
      <c r="C689" s="59">
        <v>4</v>
      </c>
      <c r="D689" s="59">
        <v>4</v>
      </c>
      <c r="E689" s="269">
        <v>15</v>
      </c>
      <c r="F689" s="270">
        <v>40</v>
      </c>
      <c r="G689" s="1" t="s">
        <v>113</v>
      </c>
      <c r="H689" s="1" t="s">
        <v>1592</v>
      </c>
      <c r="I689" s="1" t="s">
        <v>17</v>
      </c>
      <c r="J689" s="132"/>
      <c r="K689" s="132"/>
      <c r="L689" s="132"/>
      <c r="M689" s="132"/>
      <c r="N689" s="132"/>
      <c r="O689" s="266">
        <f t="shared" si="14"/>
        <v>0</v>
      </c>
      <c r="P689" s="260">
        <v>0</v>
      </c>
      <c r="Q689" s="260">
        <v>0</v>
      </c>
      <c r="R689" s="316">
        <v>0</v>
      </c>
      <c r="S689" s="260">
        <v>0</v>
      </c>
      <c r="T689" s="260">
        <v>0</v>
      </c>
      <c r="U689" s="260">
        <v>0</v>
      </c>
      <c r="V689" s="260">
        <v>0</v>
      </c>
      <c r="W689" s="72"/>
      <c r="X689" s="261">
        <v>0</v>
      </c>
      <c r="Y689" s="262">
        <v>0</v>
      </c>
      <c r="Z689" s="248"/>
      <c r="AA689" s="248"/>
      <c r="AB689" s="248"/>
      <c r="AC689" s="248"/>
      <c r="AD689" s="248"/>
      <c r="AE689" s="248"/>
      <c r="AF689" s="254"/>
      <c r="AG689" s="130">
        <v>0</v>
      </c>
      <c r="AI689" s="50"/>
    </row>
    <row r="690" spans="1:35" s="53" customFormat="1" ht="15" customHeight="1" x14ac:dyDescent="0.2">
      <c r="A690" s="14" t="s">
        <v>825</v>
      </c>
      <c r="B690" s="8">
        <v>354790</v>
      </c>
      <c r="C690" s="59">
        <v>4</v>
      </c>
      <c r="D690" s="59">
        <v>4</v>
      </c>
      <c r="E690" s="269">
        <v>8</v>
      </c>
      <c r="F690" s="270">
        <v>40</v>
      </c>
      <c r="G690" s="1" t="s">
        <v>113</v>
      </c>
      <c r="H690" s="1" t="s">
        <v>1600</v>
      </c>
      <c r="I690" s="1" t="s">
        <v>51</v>
      </c>
      <c r="J690" s="132"/>
      <c r="K690" s="132"/>
      <c r="L690" s="132"/>
      <c r="M690" s="132"/>
      <c r="N690" s="132"/>
      <c r="O690" s="266">
        <f t="shared" si="14"/>
        <v>7.0490869757200002E-4</v>
      </c>
      <c r="P690" s="260">
        <v>0</v>
      </c>
      <c r="Q690" s="260">
        <v>7.0490869757200002E-4</v>
      </c>
      <c r="R690" s="316">
        <v>0</v>
      </c>
      <c r="S690" s="260">
        <v>7.0490869757200002E-4</v>
      </c>
      <c r="T690" s="260">
        <v>0</v>
      </c>
      <c r="U690" s="260">
        <v>0</v>
      </c>
      <c r="V690" s="260">
        <v>0</v>
      </c>
      <c r="W690" s="72"/>
      <c r="X690" s="261">
        <v>0</v>
      </c>
      <c r="Y690" s="262">
        <v>12.599062649897347</v>
      </c>
      <c r="Z690" s="248"/>
      <c r="AA690" s="248"/>
      <c r="AB690" s="248"/>
      <c r="AC690" s="248"/>
      <c r="AD690" s="248"/>
      <c r="AE690" s="248"/>
      <c r="AF690" s="254"/>
      <c r="AG690" s="130">
        <v>0</v>
      </c>
      <c r="AI690" s="50"/>
    </row>
    <row r="691" spans="1:35" s="53" customFormat="1" ht="15" customHeight="1" x14ac:dyDescent="0.2">
      <c r="A691" s="14" t="s">
        <v>826</v>
      </c>
      <c r="B691" s="8">
        <v>354910</v>
      </c>
      <c r="C691" s="59">
        <v>4</v>
      </c>
      <c r="D691" s="59">
        <v>4</v>
      </c>
      <c r="E691" s="269">
        <v>9</v>
      </c>
      <c r="F691" s="270">
        <v>40</v>
      </c>
      <c r="G691" s="1" t="s">
        <v>113</v>
      </c>
      <c r="H691" s="1" t="s">
        <v>1613</v>
      </c>
      <c r="I691" s="1" t="s">
        <v>18</v>
      </c>
      <c r="J691" s="132"/>
      <c r="K691" s="132"/>
      <c r="L691" s="132"/>
      <c r="M691" s="132"/>
      <c r="N691" s="132"/>
      <c r="O691" s="266">
        <f t="shared" si="14"/>
        <v>9.9561641640869992E-3</v>
      </c>
      <c r="P691" s="260">
        <v>9.9561641640869992E-3</v>
      </c>
      <c r="Q691" s="260">
        <v>0</v>
      </c>
      <c r="R691" s="316">
        <v>0</v>
      </c>
      <c r="S691" s="260">
        <v>0</v>
      </c>
      <c r="T691" s="260">
        <v>0</v>
      </c>
      <c r="U691" s="260">
        <v>9.9561641640869992E-3</v>
      </c>
      <c r="V691" s="260">
        <v>0</v>
      </c>
      <c r="W691" s="72"/>
      <c r="X691" s="261">
        <v>5283.8762516181878</v>
      </c>
      <c r="Y691" s="262">
        <v>0</v>
      </c>
      <c r="Z691" s="248"/>
      <c r="AA691" s="248"/>
      <c r="AB691" s="248"/>
      <c r="AC691" s="248"/>
      <c r="AD691" s="248"/>
      <c r="AE691" s="248"/>
      <c r="AF691" s="254"/>
      <c r="AG691" s="130">
        <v>4</v>
      </c>
      <c r="AI691" s="50"/>
    </row>
    <row r="692" spans="1:35" s="53" customFormat="1" ht="15" customHeight="1" x14ac:dyDescent="0.2">
      <c r="A692" s="14" t="s">
        <v>827</v>
      </c>
      <c r="B692" s="8">
        <v>355170</v>
      </c>
      <c r="C692" s="59">
        <v>4</v>
      </c>
      <c r="D692" s="59">
        <v>4</v>
      </c>
      <c r="E692" s="269">
        <v>9</v>
      </c>
      <c r="F692" s="270">
        <v>40</v>
      </c>
      <c r="G692" s="1" t="s">
        <v>113</v>
      </c>
      <c r="H692" s="1" t="s">
        <v>1641</v>
      </c>
      <c r="I692" s="1" t="s">
        <v>18</v>
      </c>
      <c r="J692" s="132"/>
      <c r="K692" s="132"/>
      <c r="L692" s="132"/>
      <c r="M692" s="132"/>
      <c r="N692" s="132"/>
      <c r="O692" s="266">
        <f t="shared" si="14"/>
        <v>0.27648401826504998</v>
      </c>
      <c r="P692" s="260">
        <v>0.24863013698649999</v>
      </c>
      <c r="Q692" s="260">
        <v>2.785388127855E-2</v>
      </c>
      <c r="R692" s="316">
        <v>0.31023274987316085</v>
      </c>
      <c r="S692" s="260">
        <v>5.0228310502299992E-3</v>
      </c>
      <c r="T692" s="260">
        <v>0.27146118721481999</v>
      </c>
      <c r="U692" s="260">
        <v>0</v>
      </c>
      <c r="V692" s="260">
        <v>0</v>
      </c>
      <c r="W692" s="72"/>
      <c r="X692" s="261">
        <v>24.817943836662192</v>
      </c>
      <c r="Y692" s="262">
        <v>33.090591782216258</v>
      </c>
      <c r="Z692" s="248"/>
      <c r="AA692" s="248"/>
      <c r="AB692" s="248"/>
      <c r="AC692" s="248"/>
      <c r="AD692" s="248"/>
      <c r="AE692" s="248"/>
      <c r="AF692" s="254"/>
      <c r="AG692" s="130">
        <v>7</v>
      </c>
      <c r="AI692" s="50"/>
    </row>
    <row r="693" spans="1:35" s="53" customFormat="1" ht="15" customHeight="1" x14ac:dyDescent="0.2">
      <c r="A693" s="14" t="s">
        <v>828</v>
      </c>
      <c r="B693" s="8">
        <v>350230</v>
      </c>
      <c r="C693" s="59">
        <v>5</v>
      </c>
      <c r="D693" s="59">
        <v>5</v>
      </c>
      <c r="E693" s="269">
        <v>10</v>
      </c>
      <c r="F693" s="270">
        <v>40</v>
      </c>
      <c r="G693" s="1" t="s">
        <v>114</v>
      </c>
      <c r="H693" s="1" t="s">
        <v>1089</v>
      </c>
      <c r="I693" s="1" t="s">
        <v>54</v>
      </c>
      <c r="J693" s="132"/>
      <c r="K693" s="132"/>
      <c r="L693" s="132"/>
      <c r="M693" s="132"/>
      <c r="N693" s="132"/>
      <c r="O693" s="266">
        <f t="shared" si="14"/>
        <v>2.385844746136E-3</v>
      </c>
      <c r="P693" s="260">
        <v>2.2831050228300002E-3</v>
      </c>
      <c r="Q693" s="260">
        <v>1.0273972330599999E-4</v>
      </c>
      <c r="R693" s="316">
        <v>0</v>
      </c>
      <c r="S693" s="260">
        <v>1.0273972330599999E-4</v>
      </c>
      <c r="T693" s="260">
        <v>0</v>
      </c>
      <c r="U693" s="260">
        <v>2.2831050228300002E-3</v>
      </c>
      <c r="V693" s="260">
        <v>0</v>
      </c>
      <c r="W693" s="72"/>
      <c r="X693" s="261">
        <v>13.208628383271282</v>
      </c>
      <c r="Y693" s="262">
        <v>13.208628383271282</v>
      </c>
      <c r="Z693" s="248"/>
      <c r="AA693" s="248"/>
      <c r="AB693" s="248"/>
      <c r="AC693" s="248"/>
      <c r="AD693" s="248"/>
      <c r="AE693" s="248"/>
      <c r="AF693" s="254"/>
      <c r="AG693" s="130">
        <v>0</v>
      </c>
      <c r="AI693" s="50"/>
    </row>
    <row r="694" spans="1:35" s="53" customFormat="1" ht="15" customHeight="1" x14ac:dyDescent="0.2">
      <c r="A694" s="14" t="s">
        <v>829</v>
      </c>
      <c r="B694" s="8">
        <v>350750</v>
      </c>
      <c r="C694" s="59">
        <v>5</v>
      </c>
      <c r="D694" s="59">
        <v>5</v>
      </c>
      <c r="E694" s="269">
        <v>10</v>
      </c>
      <c r="F694" s="270">
        <v>40</v>
      </c>
      <c r="G694" s="1" t="s">
        <v>114</v>
      </c>
      <c r="H694" s="1" t="s">
        <v>1149</v>
      </c>
      <c r="I694" s="1" t="s">
        <v>54</v>
      </c>
      <c r="J694" s="132"/>
      <c r="K694" s="132"/>
      <c r="L694" s="132"/>
      <c r="M694" s="132"/>
      <c r="N694" s="132"/>
      <c r="O694" s="266">
        <f t="shared" si="14"/>
        <v>8.8280060882760009E-4</v>
      </c>
      <c r="P694" s="260">
        <v>9.5129375951300002E-5</v>
      </c>
      <c r="Q694" s="260">
        <v>7.8767123287630005E-4</v>
      </c>
      <c r="R694" s="316">
        <v>0</v>
      </c>
      <c r="S694" s="260">
        <v>9.1324200913299989E-5</v>
      </c>
      <c r="T694" s="260">
        <v>6.96347031963E-4</v>
      </c>
      <c r="U694" s="260">
        <v>9.5129375951300002E-5</v>
      </c>
      <c r="V694" s="260">
        <v>0</v>
      </c>
      <c r="W694" s="72"/>
      <c r="X694" s="261">
        <v>21.206539265413117</v>
      </c>
      <c r="Y694" s="262">
        <v>106.03269632706558</v>
      </c>
      <c r="Z694" s="248"/>
      <c r="AA694" s="248"/>
      <c r="AB694" s="248"/>
      <c r="AC694" s="248"/>
      <c r="AD694" s="248"/>
      <c r="AE694" s="248"/>
      <c r="AF694" s="254"/>
      <c r="AG694" s="130">
        <v>0</v>
      </c>
      <c r="AI694" s="50"/>
    </row>
    <row r="695" spans="1:35" s="53" customFormat="1" ht="15" customHeight="1" x14ac:dyDescent="0.2">
      <c r="A695" s="14" t="s">
        <v>830</v>
      </c>
      <c r="B695" s="8">
        <v>350840</v>
      </c>
      <c r="C695" s="59">
        <v>5</v>
      </c>
      <c r="D695" s="59">
        <v>5</v>
      </c>
      <c r="E695" s="269">
        <v>10</v>
      </c>
      <c r="F695" s="270">
        <v>40</v>
      </c>
      <c r="G695" s="1" t="s">
        <v>114</v>
      </c>
      <c r="H695" s="1" t="s">
        <v>1159</v>
      </c>
      <c r="I695" s="1" t="s">
        <v>54</v>
      </c>
      <c r="J695" s="132"/>
      <c r="K695" s="132"/>
      <c r="L695" s="132"/>
      <c r="M695" s="132"/>
      <c r="N695" s="132"/>
      <c r="O695" s="266">
        <f t="shared" si="14"/>
        <v>0.11499005656570541</v>
      </c>
      <c r="P695" s="260">
        <v>9.7697111417970703E-2</v>
      </c>
      <c r="Q695" s="260">
        <v>1.7292945147734703E-2</v>
      </c>
      <c r="R695" s="316">
        <v>0</v>
      </c>
      <c r="S695" s="260">
        <v>8.915375526176228E-2</v>
      </c>
      <c r="T695" s="260">
        <v>2.3034170399322401E-2</v>
      </c>
      <c r="U695" s="260">
        <v>2.3637747337046998E-3</v>
      </c>
      <c r="V695" s="260">
        <v>4.3835617091599998E-4</v>
      </c>
      <c r="W695" s="72"/>
      <c r="X695" s="261">
        <v>71.601279397118503</v>
      </c>
      <c r="Y695" s="262">
        <v>358.00639698559252</v>
      </c>
      <c r="Z695" s="248"/>
      <c r="AA695" s="248"/>
      <c r="AB695" s="248"/>
      <c r="AC695" s="248"/>
      <c r="AD695" s="248"/>
      <c r="AE695" s="248"/>
      <c r="AF695" s="254"/>
      <c r="AG695" s="130">
        <v>25</v>
      </c>
      <c r="AI695" s="50"/>
    </row>
    <row r="696" spans="1:35" s="53" customFormat="1" ht="15" customHeight="1" x14ac:dyDescent="0.2">
      <c r="A696" s="14" t="s">
        <v>831</v>
      </c>
      <c r="B696" s="8">
        <v>351410</v>
      </c>
      <c r="C696" s="59">
        <v>5</v>
      </c>
      <c r="D696" s="59">
        <v>5</v>
      </c>
      <c r="E696" s="269">
        <v>13</v>
      </c>
      <c r="F696" s="270">
        <v>40</v>
      </c>
      <c r="G696" s="1" t="s">
        <v>114</v>
      </c>
      <c r="H696" s="1" t="s">
        <v>1221</v>
      </c>
      <c r="I696" s="1" t="s">
        <v>10</v>
      </c>
      <c r="J696" s="132"/>
      <c r="K696" s="132"/>
      <c r="L696" s="132"/>
      <c r="M696" s="132"/>
      <c r="N696" s="132"/>
      <c r="O696" s="266">
        <f t="shared" si="14"/>
        <v>3.3333333115560001E-3</v>
      </c>
      <c r="P696" s="260">
        <v>0</v>
      </c>
      <c r="Q696" s="260">
        <v>3.3333333115560001E-3</v>
      </c>
      <c r="R696" s="316">
        <v>0</v>
      </c>
      <c r="S696" s="260">
        <v>3.3333333115560001E-3</v>
      </c>
      <c r="T696" s="260">
        <v>0</v>
      </c>
      <c r="U696" s="260">
        <v>0</v>
      </c>
      <c r="V696" s="260">
        <v>0</v>
      </c>
      <c r="W696" s="72"/>
      <c r="X696" s="261">
        <v>0</v>
      </c>
      <c r="Y696" s="262">
        <v>8.7924232664119728</v>
      </c>
      <c r="Z696" s="248"/>
      <c r="AA696" s="248"/>
      <c r="AB696" s="248"/>
      <c r="AC696" s="248"/>
      <c r="AD696" s="248"/>
      <c r="AE696" s="248"/>
      <c r="AF696" s="254"/>
      <c r="AG696" s="130">
        <v>0</v>
      </c>
      <c r="AI696" s="50"/>
    </row>
    <row r="697" spans="1:35" s="53" customFormat="1" ht="15" customHeight="1" x14ac:dyDescent="0.2">
      <c r="A697" s="14" t="s">
        <v>832</v>
      </c>
      <c r="B697" s="8">
        <v>351515</v>
      </c>
      <c r="C697" s="59">
        <v>5</v>
      </c>
      <c r="D697" s="59">
        <v>5</v>
      </c>
      <c r="E697" s="269">
        <v>9</v>
      </c>
      <c r="F697" s="270">
        <v>40</v>
      </c>
      <c r="G697" s="1" t="s">
        <v>114</v>
      </c>
      <c r="H697" s="1" t="s">
        <v>1235</v>
      </c>
      <c r="I697" s="1" t="s">
        <v>18</v>
      </c>
      <c r="J697" s="132"/>
      <c r="K697" s="132"/>
      <c r="L697" s="132"/>
      <c r="M697" s="132"/>
      <c r="N697" s="132"/>
      <c r="O697" s="266">
        <f t="shared" si="14"/>
        <v>2.6369863013689003E-3</v>
      </c>
      <c r="P697" s="260">
        <v>0</v>
      </c>
      <c r="Q697" s="260">
        <v>2.6369863013689003E-3</v>
      </c>
      <c r="R697" s="316">
        <v>0</v>
      </c>
      <c r="S697" s="260">
        <v>2.3515981735149002E-3</v>
      </c>
      <c r="T697" s="260">
        <v>0</v>
      </c>
      <c r="U697" s="260">
        <v>2.8538812785399998E-4</v>
      </c>
      <c r="V697" s="260">
        <v>0</v>
      </c>
      <c r="W697" s="72"/>
      <c r="X697" s="261">
        <v>0</v>
      </c>
      <c r="Y697" s="262">
        <v>94.623045442717569</v>
      </c>
      <c r="Z697" s="248"/>
      <c r="AA697" s="248"/>
      <c r="AB697" s="248"/>
      <c r="AC697" s="248"/>
      <c r="AD697" s="248"/>
      <c r="AE697" s="248"/>
      <c r="AF697" s="254"/>
      <c r="AG697" s="130">
        <v>0</v>
      </c>
      <c r="AI697" s="50"/>
    </row>
    <row r="698" spans="1:35" s="53" customFormat="1" ht="15" customHeight="1" x14ac:dyDescent="0.2">
      <c r="A698" s="14" t="s">
        <v>833</v>
      </c>
      <c r="B698" s="8">
        <v>352360</v>
      </c>
      <c r="C698" s="59">
        <v>5</v>
      </c>
      <c r="D698" s="59">
        <v>5</v>
      </c>
      <c r="E698" s="269">
        <v>13</v>
      </c>
      <c r="F698" s="270">
        <v>40</v>
      </c>
      <c r="G698" s="1" t="s">
        <v>114</v>
      </c>
      <c r="H698" s="1" t="s">
        <v>1335</v>
      </c>
      <c r="I698" s="1" t="s">
        <v>10</v>
      </c>
      <c r="J698" s="132"/>
      <c r="K698" s="132"/>
      <c r="L698" s="132"/>
      <c r="M698" s="132"/>
      <c r="N698" s="132"/>
      <c r="O698" s="266">
        <f t="shared" si="14"/>
        <v>4.0694063960669297E-2</v>
      </c>
      <c r="P698" s="260">
        <v>2.5843987811459E-2</v>
      </c>
      <c r="Q698" s="260">
        <v>1.4850076149210299E-2</v>
      </c>
      <c r="R698" s="316">
        <v>0</v>
      </c>
      <c r="S698" s="260">
        <v>1.0641552513583001E-2</v>
      </c>
      <c r="T698" s="260">
        <v>1.643835616438E-3</v>
      </c>
      <c r="U698" s="260">
        <v>2.81347032279083E-2</v>
      </c>
      <c r="V698" s="260">
        <v>2.7397260273999999E-4</v>
      </c>
      <c r="W698" s="72"/>
      <c r="X698" s="261">
        <v>28.887247900626484</v>
      </c>
      <c r="Y698" s="262">
        <v>43.330871850939722</v>
      </c>
      <c r="Z698" s="248"/>
      <c r="AA698" s="248"/>
      <c r="AB698" s="248"/>
      <c r="AC698" s="248"/>
      <c r="AD698" s="248"/>
      <c r="AE698" s="248"/>
      <c r="AF698" s="254"/>
      <c r="AG698" s="130">
        <v>10</v>
      </c>
      <c r="AI698" s="50"/>
    </row>
    <row r="699" spans="1:35" s="53" customFormat="1" ht="15" customHeight="1" x14ac:dyDescent="0.2">
      <c r="A699" s="14" t="s">
        <v>834</v>
      </c>
      <c r="B699" s="8">
        <v>352390</v>
      </c>
      <c r="C699" s="59">
        <v>5</v>
      </c>
      <c r="D699" s="59">
        <v>5</v>
      </c>
      <c r="E699" s="269">
        <v>10</v>
      </c>
      <c r="F699" s="270">
        <v>40</v>
      </c>
      <c r="G699" s="1" t="s">
        <v>114</v>
      </c>
      <c r="H699" s="1" t="s">
        <v>1338</v>
      </c>
      <c r="I699" s="1" t="s">
        <v>54</v>
      </c>
      <c r="J699" s="132"/>
      <c r="K699" s="132"/>
      <c r="L699" s="132"/>
      <c r="M699" s="132"/>
      <c r="N699" s="132"/>
      <c r="O699" s="266">
        <f t="shared" si="14"/>
        <v>4.5977169052123E-3</v>
      </c>
      <c r="P699" s="260">
        <v>0</v>
      </c>
      <c r="Q699" s="260">
        <v>4.5977169052123E-3</v>
      </c>
      <c r="R699" s="316">
        <v>0</v>
      </c>
      <c r="S699" s="260">
        <v>3.8100456919312993E-3</v>
      </c>
      <c r="T699" s="260">
        <v>7.8767121328100005E-4</v>
      </c>
      <c r="U699" s="260">
        <v>0</v>
      </c>
      <c r="V699" s="260">
        <v>0</v>
      </c>
      <c r="W699" s="72"/>
      <c r="X699" s="261">
        <v>0</v>
      </c>
      <c r="Y699" s="262">
        <v>194.79682649254653</v>
      </c>
      <c r="Z699" s="248"/>
      <c r="AA699" s="248"/>
      <c r="AB699" s="248"/>
      <c r="AC699" s="248"/>
      <c r="AD699" s="248"/>
      <c r="AE699" s="248"/>
      <c r="AF699" s="254"/>
      <c r="AG699" s="130">
        <v>9</v>
      </c>
      <c r="AI699" s="50"/>
    </row>
    <row r="700" spans="1:35" s="53" customFormat="1" ht="15" customHeight="1" x14ac:dyDescent="0.2">
      <c r="A700" s="14" t="s">
        <v>835</v>
      </c>
      <c r="B700" s="8">
        <v>352850</v>
      </c>
      <c r="C700" s="59">
        <v>5</v>
      </c>
      <c r="D700" s="59">
        <v>5</v>
      </c>
      <c r="E700" s="269">
        <v>6</v>
      </c>
      <c r="F700" s="270">
        <v>40</v>
      </c>
      <c r="G700" s="1" t="s">
        <v>114</v>
      </c>
      <c r="H700" s="1" t="s">
        <v>1386</v>
      </c>
      <c r="I700" s="1" t="s">
        <v>16</v>
      </c>
      <c r="J700" s="132"/>
      <c r="K700" s="132"/>
      <c r="L700" s="132"/>
      <c r="M700" s="132"/>
      <c r="N700" s="132"/>
      <c r="O700" s="266">
        <f t="shared" si="14"/>
        <v>4.9086757990890002E-3</v>
      </c>
      <c r="P700" s="260">
        <v>0</v>
      </c>
      <c r="Q700" s="260">
        <v>4.9086757990890002E-3</v>
      </c>
      <c r="R700" s="316">
        <v>0</v>
      </c>
      <c r="S700" s="260">
        <v>0</v>
      </c>
      <c r="T700" s="260">
        <v>4.9086757990890002E-3</v>
      </c>
      <c r="U700" s="260">
        <v>0</v>
      </c>
      <c r="V700" s="260">
        <v>0</v>
      </c>
      <c r="W700" s="72"/>
      <c r="X700" s="261">
        <v>0</v>
      </c>
      <c r="Y700" s="262">
        <v>95.271467472129771</v>
      </c>
      <c r="Z700" s="248"/>
      <c r="AA700" s="248"/>
      <c r="AB700" s="248"/>
      <c r="AC700" s="248"/>
      <c r="AD700" s="248"/>
      <c r="AE700" s="248"/>
      <c r="AF700" s="254"/>
      <c r="AG700" s="130">
        <v>1</v>
      </c>
      <c r="AI700" s="50"/>
    </row>
    <row r="701" spans="1:35" s="53" customFormat="1" ht="15" customHeight="1" x14ac:dyDescent="0.2">
      <c r="A701" s="14" t="s">
        <v>836</v>
      </c>
      <c r="B701" s="8">
        <v>353080</v>
      </c>
      <c r="C701" s="59">
        <v>5</v>
      </c>
      <c r="D701" s="59">
        <v>5</v>
      </c>
      <c r="E701" s="269">
        <v>9</v>
      </c>
      <c r="F701" s="270">
        <v>40</v>
      </c>
      <c r="G701" s="1" t="s">
        <v>114</v>
      </c>
      <c r="H701" s="1" t="s">
        <v>1784</v>
      </c>
      <c r="I701" s="1" t="s">
        <v>18</v>
      </c>
      <c r="J701" s="132"/>
      <c r="K701" s="132"/>
      <c r="L701" s="132"/>
      <c r="M701" s="132"/>
      <c r="N701" s="132"/>
      <c r="O701" s="266">
        <f t="shared" si="14"/>
        <v>5.5528006165409399E-2</v>
      </c>
      <c r="P701" s="260">
        <v>5.3497184262844E-2</v>
      </c>
      <c r="Q701" s="260">
        <v>2.0308219025653995E-3</v>
      </c>
      <c r="R701" s="316">
        <v>0</v>
      </c>
      <c r="S701" s="260">
        <v>1.2054794400789999E-3</v>
      </c>
      <c r="T701" s="260">
        <v>0</v>
      </c>
      <c r="U701" s="260">
        <v>5.12321158395804E-2</v>
      </c>
      <c r="V701" s="260">
        <v>3.0904108857499999E-3</v>
      </c>
      <c r="W701" s="72"/>
      <c r="X701" s="261">
        <v>97.070068126103507</v>
      </c>
      <c r="Y701" s="262">
        <v>38.828027250441401</v>
      </c>
      <c r="Z701" s="248"/>
      <c r="AA701" s="248"/>
      <c r="AB701" s="248"/>
      <c r="AC701" s="248"/>
      <c r="AD701" s="248"/>
      <c r="AE701" s="248"/>
      <c r="AF701" s="254"/>
      <c r="AG701" s="130">
        <v>12</v>
      </c>
      <c r="AI701" s="50"/>
    </row>
    <row r="702" spans="1:35" s="53" customFormat="1" ht="15" customHeight="1" x14ac:dyDescent="0.2">
      <c r="A702" s="14" t="s">
        <v>837</v>
      </c>
      <c r="B702" s="8">
        <v>355160</v>
      </c>
      <c r="C702" s="59">
        <v>5</v>
      </c>
      <c r="D702" s="59">
        <v>5</v>
      </c>
      <c r="E702" s="269">
        <v>9</v>
      </c>
      <c r="F702" s="270">
        <v>40</v>
      </c>
      <c r="G702" s="1" t="s">
        <v>114</v>
      </c>
      <c r="H702" s="1" t="s">
        <v>1639</v>
      </c>
      <c r="I702" s="1" t="s">
        <v>18</v>
      </c>
      <c r="J702" s="132"/>
      <c r="K702" s="132"/>
      <c r="L702" s="132"/>
      <c r="M702" s="132"/>
      <c r="N702" s="132"/>
      <c r="O702" s="266">
        <f t="shared" si="14"/>
        <v>7.1917806994399998E-5</v>
      </c>
      <c r="P702" s="260">
        <v>2.73972606822E-5</v>
      </c>
      <c r="Q702" s="260">
        <v>4.4520546312200001E-5</v>
      </c>
      <c r="R702" s="316">
        <v>0</v>
      </c>
      <c r="S702" s="260">
        <v>4.4520546312200001E-5</v>
      </c>
      <c r="T702" s="260">
        <v>0</v>
      </c>
      <c r="U702" s="260">
        <v>2.73972606822E-5</v>
      </c>
      <c r="V702" s="260">
        <v>0</v>
      </c>
      <c r="W702" s="72"/>
      <c r="X702" s="261">
        <v>58.641258582148197</v>
      </c>
      <c r="Y702" s="262">
        <v>58.641258582148197</v>
      </c>
      <c r="Z702" s="248"/>
      <c r="AA702" s="248"/>
      <c r="AB702" s="248"/>
      <c r="AC702" s="248"/>
      <c r="AD702" s="248"/>
      <c r="AE702" s="248"/>
      <c r="AF702" s="254"/>
      <c r="AG702" s="130">
        <v>3</v>
      </c>
      <c r="AI702" s="50"/>
    </row>
    <row r="703" spans="1:35" s="53" customFormat="1" ht="15" customHeight="1" x14ac:dyDescent="0.2">
      <c r="A703" s="14" t="s">
        <v>838</v>
      </c>
      <c r="B703" s="8">
        <v>355210</v>
      </c>
      <c r="C703" s="59">
        <v>5</v>
      </c>
      <c r="D703" s="59">
        <v>5</v>
      </c>
      <c r="E703" s="269">
        <v>9</v>
      </c>
      <c r="F703" s="270">
        <v>40</v>
      </c>
      <c r="G703" s="1" t="s">
        <v>114</v>
      </c>
      <c r="H703" s="1" t="s">
        <v>1645</v>
      </c>
      <c r="I703" s="1" t="s">
        <v>18</v>
      </c>
      <c r="J703" s="132"/>
      <c r="K703" s="132"/>
      <c r="L703" s="132"/>
      <c r="M703" s="132"/>
      <c r="N703" s="132"/>
      <c r="O703" s="266">
        <f t="shared" si="14"/>
        <v>1.3282192043709998E-3</v>
      </c>
      <c r="P703" s="260">
        <v>1.2739726288688998E-3</v>
      </c>
      <c r="Q703" s="260">
        <v>5.4246575502099998E-5</v>
      </c>
      <c r="R703" s="316">
        <v>0</v>
      </c>
      <c r="S703" s="260">
        <v>5.4246575502099998E-5</v>
      </c>
      <c r="T703" s="260">
        <v>0</v>
      </c>
      <c r="U703" s="260">
        <v>2.7397260273999999E-4</v>
      </c>
      <c r="V703" s="260">
        <v>1.0000000261288998E-3</v>
      </c>
      <c r="W703" s="72"/>
      <c r="X703" s="261">
        <v>54.620512464723205</v>
      </c>
      <c r="Y703" s="262">
        <v>10.924102492944641</v>
      </c>
      <c r="Z703" s="248"/>
      <c r="AA703" s="248"/>
      <c r="AB703" s="248"/>
      <c r="AC703" s="248"/>
      <c r="AD703" s="248"/>
      <c r="AE703" s="248"/>
      <c r="AF703" s="254"/>
      <c r="AG703" s="130">
        <v>4</v>
      </c>
      <c r="AI703" s="50"/>
    </row>
    <row r="704" spans="1:35" s="53" customFormat="1" ht="15" customHeight="1" x14ac:dyDescent="0.2">
      <c r="A704" s="14" t="s">
        <v>839</v>
      </c>
      <c r="B704" s="8">
        <v>355450</v>
      </c>
      <c r="C704" s="59">
        <v>5</v>
      </c>
      <c r="D704" s="59">
        <v>5</v>
      </c>
      <c r="E704" s="269">
        <v>10</v>
      </c>
      <c r="F704" s="270">
        <v>40</v>
      </c>
      <c r="G704" s="1" t="s">
        <v>114</v>
      </c>
      <c r="H704" s="1" t="s">
        <v>1673</v>
      </c>
      <c r="I704" s="1" t="s">
        <v>54</v>
      </c>
      <c r="J704" s="132"/>
      <c r="K704" s="132"/>
      <c r="L704" s="132"/>
      <c r="M704" s="132"/>
      <c r="N704" s="132"/>
      <c r="O704" s="266">
        <f t="shared" si="14"/>
        <v>2.0669710763160003E-3</v>
      </c>
      <c r="P704" s="260">
        <v>0</v>
      </c>
      <c r="Q704" s="260">
        <v>2.0669710763160003E-3</v>
      </c>
      <c r="R704" s="316">
        <v>0</v>
      </c>
      <c r="S704" s="260">
        <v>1.23287671233E-3</v>
      </c>
      <c r="T704" s="260">
        <v>6.6971080669700001E-4</v>
      </c>
      <c r="U704" s="260">
        <v>1.6438355728900001E-4</v>
      </c>
      <c r="V704" s="260">
        <v>0</v>
      </c>
      <c r="W704" s="72"/>
      <c r="X704" s="261">
        <v>0</v>
      </c>
      <c r="Y704" s="262">
        <v>41.448575774434865</v>
      </c>
      <c r="Z704" s="248"/>
      <c r="AA704" s="248"/>
      <c r="AB704" s="248"/>
      <c r="AC704" s="248"/>
      <c r="AD704" s="248"/>
      <c r="AE704" s="248"/>
      <c r="AF704" s="254"/>
      <c r="AG704" s="130">
        <v>0</v>
      </c>
      <c r="AI704" s="50"/>
    </row>
    <row r="705" spans="1:35" s="53" customFormat="1" ht="15" customHeight="1" x14ac:dyDescent="0.2">
      <c r="A705" s="14" t="s">
        <v>840</v>
      </c>
      <c r="B705" s="8">
        <v>355470</v>
      </c>
      <c r="C705" s="59">
        <v>5</v>
      </c>
      <c r="D705" s="59">
        <v>5</v>
      </c>
      <c r="E705" s="269">
        <v>13</v>
      </c>
      <c r="F705" s="270">
        <v>40</v>
      </c>
      <c r="G705" s="1" t="s">
        <v>114</v>
      </c>
      <c r="H705" s="1" t="s">
        <v>1676</v>
      </c>
      <c r="I705" s="1" t="s">
        <v>10</v>
      </c>
      <c r="J705" s="132"/>
      <c r="K705" s="132"/>
      <c r="L705" s="132"/>
      <c r="M705" s="132"/>
      <c r="N705" s="132"/>
      <c r="O705" s="266">
        <f t="shared" si="14"/>
        <v>0</v>
      </c>
      <c r="P705" s="260">
        <v>0</v>
      </c>
      <c r="Q705" s="260">
        <v>0</v>
      </c>
      <c r="R705" s="316">
        <v>0</v>
      </c>
      <c r="S705" s="260">
        <v>0</v>
      </c>
      <c r="T705" s="260">
        <v>0</v>
      </c>
      <c r="U705" s="260">
        <v>0</v>
      </c>
      <c r="V705" s="260">
        <v>0</v>
      </c>
      <c r="W705" s="72"/>
      <c r="X705" s="261">
        <v>0</v>
      </c>
      <c r="Y705" s="262">
        <v>0</v>
      </c>
      <c r="Z705" s="248"/>
      <c r="AA705" s="248"/>
      <c r="AB705" s="248"/>
      <c r="AC705" s="248"/>
      <c r="AD705" s="248"/>
      <c r="AE705" s="248"/>
      <c r="AF705" s="254"/>
      <c r="AG705" s="130">
        <v>3</v>
      </c>
      <c r="AI705" s="50"/>
    </row>
    <row r="706" spans="1:35" s="53" customFormat="1" ht="15" customHeight="1" x14ac:dyDescent="0.2">
      <c r="A706" s="14" t="s">
        <v>841</v>
      </c>
      <c r="B706" s="8">
        <v>350635</v>
      </c>
      <c r="C706" s="59">
        <v>6</v>
      </c>
      <c r="D706" s="59">
        <v>6</v>
      </c>
      <c r="E706" s="269">
        <v>7</v>
      </c>
      <c r="F706" s="270">
        <v>40</v>
      </c>
      <c r="G706" s="1" t="s">
        <v>115</v>
      </c>
      <c r="H706" s="1" t="s">
        <v>1135</v>
      </c>
      <c r="I706" s="1" t="s">
        <v>14</v>
      </c>
      <c r="J706" s="132"/>
      <c r="K706" s="132"/>
      <c r="L706" s="132"/>
      <c r="M706" s="132"/>
      <c r="N706" s="132"/>
      <c r="O706" s="266">
        <f t="shared" si="14"/>
        <v>0.70879147640697004</v>
      </c>
      <c r="P706" s="260">
        <v>0.708029680383223</v>
      </c>
      <c r="Q706" s="260">
        <v>7.6179602374699994E-4</v>
      </c>
      <c r="R706" s="316">
        <v>0</v>
      </c>
      <c r="S706" s="260">
        <v>0.708029680383223</v>
      </c>
      <c r="T706" s="260">
        <v>7.6179602374699994E-4</v>
      </c>
      <c r="U706" s="260">
        <v>0</v>
      </c>
      <c r="V706" s="260">
        <v>0</v>
      </c>
      <c r="W706" s="72"/>
      <c r="X706" s="261">
        <v>341.80847445750726</v>
      </c>
      <c r="Y706" s="262">
        <v>256.35635584313042</v>
      </c>
      <c r="Z706" s="248"/>
      <c r="AA706" s="248"/>
      <c r="AB706" s="248"/>
      <c r="AC706" s="248"/>
      <c r="AD706" s="248"/>
      <c r="AE706" s="248"/>
      <c r="AF706" s="254"/>
      <c r="AG706" s="130">
        <v>1</v>
      </c>
      <c r="AI706" s="50"/>
    </row>
    <row r="707" spans="1:35" s="53" customFormat="1" ht="15" customHeight="1" x14ac:dyDescent="0.2">
      <c r="A707" s="14" t="s">
        <v>842</v>
      </c>
      <c r="B707" s="8">
        <v>351970</v>
      </c>
      <c r="C707" s="59">
        <v>6</v>
      </c>
      <c r="D707" s="59">
        <v>6</v>
      </c>
      <c r="E707" s="269">
        <v>10</v>
      </c>
      <c r="F707" s="270">
        <v>40</v>
      </c>
      <c r="G707" s="1" t="s">
        <v>115</v>
      </c>
      <c r="H707" s="1" t="s">
        <v>1291</v>
      </c>
      <c r="I707" s="1" t="s">
        <v>54</v>
      </c>
      <c r="J707" s="132"/>
      <c r="K707" s="132"/>
      <c r="L707" s="132"/>
      <c r="M707" s="132"/>
      <c r="N707" s="132"/>
      <c r="O707" s="266">
        <f t="shared" si="14"/>
        <v>0</v>
      </c>
      <c r="P707" s="260">
        <v>0</v>
      </c>
      <c r="Q707" s="260">
        <v>0</v>
      </c>
      <c r="R707" s="316">
        <v>0</v>
      </c>
      <c r="S707" s="260">
        <v>0</v>
      </c>
      <c r="T707" s="260">
        <v>0</v>
      </c>
      <c r="U707" s="260">
        <v>0</v>
      </c>
      <c r="V707" s="260">
        <v>0</v>
      </c>
      <c r="W707" s="72"/>
      <c r="X707" s="261">
        <v>0</v>
      </c>
      <c r="Y707" s="262">
        <v>0</v>
      </c>
      <c r="Z707" s="248"/>
      <c r="AA707" s="248"/>
      <c r="AB707" s="248"/>
      <c r="AC707" s="248"/>
      <c r="AD707" s="248"/>
      <c r="AE707" s="248"/>
      <c r="AF707" s="254"/>
      <c r="AG707" s="130">
        <v>0</v>
      </c>
      <c r="AI707" s="50"/>
    </row>
    <row r="708" spans="1:35" s="53" customFormat="1" ht="15" customHeight="1" x14ac:dyDescent="0.2">
      <c r="A708" s="14" t="s">
        <v>843</v>
      </c>
      <c r="B708" s="8">
        <v>352620</v>
      </c>
      <c r="C708" s="59">
        <v>6</v>
      </c>
      <c r="D708" s="59">
        <v>6</v>
      </c>
      <c r="E708" s="269">
        <v>11</v>
      </c>
      <c r="F708" s="270">
        <v>40</v>
      </c>
      <c r="G708" s="1" t="s">
        <v>115</v>
      </c>
      <c r="H708" s="1" t="s">
        <v>1362</v>
      </c>
      <c r="I708" s="1" t="s">
        <v>12</v>
      </c>
      <c r="J708" s="132"/>
      <c r="K708" s="132"/>
      <c r="L708" s="132"/>
      <c r="M708" s="132"/>
      <c r="N708" s="132"/>
      <c r="O708" s="266">
        <f t="shared" si="14"/>
        <v>0</v>
      </c>
      <c r="P708" s="260">
        <v>0</v>
      </c>
      <c r="Q708" s="260">
        <v>0</v>
      </c>
      <c r="R708" s="316">
        <v>0</v>
      </c>
      <c r="S708" s="260">
        <v>0</v>
      </c>
      <c r="T708" s="260">
        <v>0</v>
      </c>
      <c r="U708" s="260">
        <v>0</v>
      </c>
      <c r="V708" s="260">
        <v>0</v>
      </c>
      <c r="W708" s="72"/>
      <c r="X708" s="261">
        <v>0</v>
      </c>
      <c r="Y708" s="262">
        <v>0</v>
      </c>
      <c r="Z708" s="248"/>
      <c r="AA708" s="248"/>
      <c r="AB708" s="248"/>
      <c r="AC708" s="248"/>
      <c r="AD708" s="248"/>
      <c r="AE708" s="248"/>
      <c r="AF708" s="254"/>
      <c r="AG708" s="130">
        <v>0</v>
      </c>
      <c r="AI708" s="50"/>
    </row>
    <row r="709" spans="1:35" s="53" customFormat="1" ht="15" customHeight="1" x14ac:dyDescent="0.2">
      <c r="A709" s="14" t="s">
        <v>844</v>
      </c>
      <c r="B709" s="8">
        <v>353240</v>
      </c>
      <c r="C709" s="59">
        <v>6</v>
      </c>
      <c r="D709" s="59">
        <v>6</v>
      </c>
      <c r="E709" s="269">
        <v>5</v>
      </c>
      <c r="F709" s="270">
        <v>40</v>
      </c>
      <c r="G709" s="1" t="s">
        <v>115</v>
      </c>
      <c r="H709" s="1" t="s">
        <v>1428</v>
      </c>
      <c r="I709" s="1" t="s">
        <v>9</v>
      </c>
      <c r="J709" s="132"/>
      <c r="K709" s="132"/>
      <c r="L709" s="132"/>
      <c r="M709" s="132"/>
      <c r="N709" s="132"/>
      <c r="O709" s="266">
        <f t="shared" si="14"/>
        <v>0</v>
      </c>
      <c r="P709" s="260">
        <v>0</v>
      </c>
      <c r="Q709" s="260">
        <v>0</v>
      </c>
      <c r="R709" s="316">
        <v>0</v>
      </c>
      <c r="S709" s="260">
        <v>0</v>
      </c>
      <c r="T709" s="260">
        <v>0</v>
      </c>
      <c r="U709" s="260">
        <v>0</v>
      </c>
      <c r="V709" s="260">
        <v>0</v>
      </c>
      <c r="W709" s="72"/>
      <c r="X709" s="261">
        <v>0</v>
      </c>
      <c r="Y709" s="262">
        <v>0</v>
      </c>
      <c r="Z709" s="248"/>
      <c r="AA709" s="248"/>
      <c r="AB709" s="248"/>
      <c r="AC709" s="248"/>
      <c r="AD709" s="248"/>
      <c r="AE709" s="248"/>
      <c r="AF709" s="254"/>
      <c r="AG709" s="130">
        <v>0</v>
      </c>
      <c r="AI709" s="50"/>
    </row>
    <row r="710" spans="1:35" s="53" customFormat="1" ht="15" customHeight="1" x14ac:dyDescent="0.2">
      <c r="A710" s="14" t="s">
        <v>845</v>
      </c>
      <c r="B710" s="8">
        <v>353560</v>
      </c>
      <c r="C710" s="59">
        <v>6</v>
      </c>
      <c r="D710" s="59">
        <v>6</v>
      </c>
      <c r="E710" s="269">
        <v>2</v>
      </c>
      <c r="F710" s="270">
        <v>40</v>
      </c>
      <c r="G710" s="1" t="s">
        <v>115</v>
      </c>
      <c r="H710" s="1" t="s">
        <v>1465</v>
      </c>
      <c r="I710" s="1" t="s">
        <v>6</v>
      </c>
      <c r="J710" s="132"/>
      <c r="K710" s="132"/>
      <c r="L710" s="132"/>
      <c r="M710" s="132"/>
      <c r="N710" s="132"/>
      <c r="O710" s="266">
        <f t="shared" si="14"/>
        <v>0</v>
      </c>
      <c r="P710" s="260">
        <v>0</v>
      </c>
      <c r="Q710" s="260">
        <v>0</v>
      </c>
      <c r="R710" s="316">
        <v>0</v>
      </c>
      <c r="S710" s="260">
        <v>0</v>
      </c>
      <c r="T710" s="260">
        <v>0</v>
      </c>
      <c r="U710" s="260">
        <v>0</v>
      </c>
      <c r="V710" s="260">
        <v>0</v>
      </c>
      <c r="W710" s="72"/>
      <c r="X710" s="261">
        <v>0</v>
      </c>
      <c r="Y710" s="262">
        <v>0</v>
      </c>
      <c r="Z710" s="248"/>
      <c r="AA710" s="248"/>
      <c r="AB710" s="248"/>
      <c r="AC710" s="248"/>
      <c r="AD710" s="248"/>
      <c r="AE710" s="248"/>
      <c r="AF710" s="254"/>
      <c r="AG710" s="130">
        <v>0</v>
      </c>
      <c r="AI710" s="50"/>
    </row>
    <row r="711" spans="1:35" s="53" customFormat="1" ht="15" customHeight="1" x14ac:dyDescent="0.2">
      <c r="A711" s="14" t="s">
        <v>846</v>
      </c>
      <c r="B711" s="8">
        <v>354995</v>
      </c>
      <c r="C711" s="59">
        <v>6</v>
      </c>
      <c r="D711" s="59">
        <v>6</v>
      </c>
      <c r="E711" s="269">
        <v>11</v>
      </c>
      <c r="F711" s="270">
        <v>40</v>
      </c>
      <c r="G711" s="1" t="s">
        <v>115</v>
      </c>
      <c r="H711" s="1" t="s">
        <v>1623</v>
      </c>
      <c r="I711" s="1" t="s">
        <v>12</v>
      </c>
      <c r="J711" s="132"/>
      <c r="K711" s="132"/>
      <c r="L711" s="132"/>
      <c r="M711" s="132"/>
      <c r="N711" s="132"/>
      <c r="O711" s="266">
        <f t="shared" si="14"/>
        <v>0</v>
      </c>
      <c r="P711" s="260">
        <v>0</v>
      </c>
      <c r="Q711" s="260">
        <v>0</v>
      </c>
      <c r="R711" s="316">
        <v>0</v>
      </c>
      <c r="S711" s="260">
        <v>0</v>
      </c>
      <c r="T711" s="260">
        <v>0</v>
      </c>
      <c r="U711" s="260">
        <v>0</v>
      </c>
      <c r="V711" s="260">
        <v>0</v>
      </c>
      <c r="W711" s="72"/>
      <c r="X711" s="261">
        <v>0</v>
      </c>
      <c r="Y711" s="262">
        <v>0</v>
      </c>
      <c r="Z711" s="248"/>
      <c r="AA711" s="248"/>
      <c r="AB711" s="248"/>
      <c r="AC711" s="248"/>
      <c r="AD711" s="248"/>
      <c r="AE711" s="248"/>
      <c r="AF711" s="254"/>
      <c r="AG711" s="130">
        <v>0</v>
      </c>
      <c r="AI711" s="50"/>
    </row>
    <row r="712" spans="1:35" s="53" customFormat="1" ht="15" customHeight="1" x14ac:dyDescent="0.2">
      <c r="A712" s="14" t="s">
        <v>847</v>
      </c>
      <c r="B712" s="8">
        <v>355060</v>
      </c>
      <c r="C712" s="59">
        <v>6</v>
      </c>
      <c r="D712" s="59">
        <v>6</v>
      </c>
      <c r="E712" s="269">
        <v>10</v>
      </c>
      <c r="F712" s="270">
        <v>40</v>
      </c>
      <c r="G712" s="1" t="s">
        <v>115</v>
      </c>
      <c r="H712" s="1" t="s">
        <v>1630</v>
      </c>
      <c r="I712" s="1" t="s">
        <v>54</v>
      </c>
      <c r="J712" s="132"/>
      <c r="K712" s="132"/>
      <c r="L712" s="132"/>
      <c r="M712" s="132"/>
      <c r="N712" s="132"/>
      <c r="O712" s="266">
        <f t="shared" si="14"/>
        <v>0</v>
      </c>
      <c r="P712" s="260">
        <v>0</v>
      </c>
      <c r="Q712" s="260">
        <v>0</v>
      </c>
      <c r="R712" s="316">
        <v>0</v>
      </c>
      <c r="S712" s="260">
        <v>0</v>
      </c>
      <c r="T712" s="260">
        <v>0</v>
      </c>
      <c r="U712" s="260">
        <v>0</v>
      </c>
      <c r="V712" s="260">
        <v>0</v>
      </c>
      <c r="W712" s="72"/>
      <c r="X712" s="261">
        <v>0</v>
      </c>
      <c r="Y712" s="262">
        <v>0</v>
      </c>
      <c r="Z712" s="248"/>
      <c r="AA712" s="248"/>
      <c r="AB712" s="248"/>
      <c r="AC712" s="248"/>
      <c r="AD712" s="248"/>
      <c r="AE712" s="248"/>
      <c r="AF712" s="254"/>
      <c r="AG712" s="130">
        <v>0</v>
      </c>
      <c r="AI712" s="50"/>
    </row>
    <row r="713" spans="1:35" s="53" customFormat="1" ht="15" customHeight="1" x14ac:dyDescent="0.2">
      <c r="A713" s="14" t="s">
        <v>848</v>
      </c>
      <c r="B713" s="8">
        <v>355645</v>
      </c>
      <c r="C713" s="59">
        <v>6</v>
      </c>
      <c r="D713" s="59">
        <v>6</v>
      </c>
      <c r="E713" s="269">
        <v>10</v>
      </c>
      <c r="F713" s="270">
        <v>40</v>
      </c>
      <c r="G713" s="1" t="s">
        <v>115</v>
      </c>
      <c r="H713" s="1" t="s">
        <v>1698</v>
      </c>
      <c r="I713" s="1" t="s">
        <v>54</v>
      </c>
      <c r="J713" s="132"/>
      <c r="K713" s="132"/>
      <c r="L713" s="132"/>
      <c r="M713" s="132"/>
      <c r="N713" s="132"/>
      <c r="O713" s="266">
        <f t="shared" si="14"/>
        <v>5.3523593131647E-3</v>
      </c>
      <c r="P713" s="260">
        <v>4.7534247620399997E-3</v>
      </c>
      <c r="Q713" s="260">
        <v>5.9893455112469999E-4</v>
      </c>
      <c r="R713" s="316">
        <v>0</v>
      </c>
      <c r="S713" s="260">
        <v>5.9893455112469999E-4</v>
      </c>
      <c r="T713" s="260">
        <v>0</v>
      </c>
      <c r="U713" s="260">
        <v>0</v>
      </c>
      <c r="V713" s="260">
        <v>4.7534247620399997E-3</v>
      </c>
      <c r="W713" s="72"/>
      <c r="X713" s="261">
        <v>476.19954665803158</v>
      </c>
      <c r="Y713" s="262">
        <v>476.19954665803158</v>
      </c>
      <c r="Z713" s="248"/>
      <c r="AA713" s="248"/>
      <c r="AB713" s="248"/>
      <c r="AC713" s="248"/>
      <c r="AD713" s="248"/>
      <c r="AE713" s="248"/>
      <c r="AF713" s="254"/>
      <c r="AG713" s="130">
        <v>3</v>
      </c>
      <c r="AI713" s="50"/>
    </row>
    <row r="714" spans="1:35" s="53" customFormat="1" ht="15" customHeight="1" x14ac:dyDescent="0.2">
      <c r="A714" s="14" t="s">
        <v>849</v>
      </c>
      <c r="B714" s="8">
        <v>350660</v>
      </c>
      <c r="C714" s="59">
        <v>7</v>
      </c>
      <c r="D714" s="59">
        <v>7</v>
      </c>
      <c r="E714" s="269">
        <v>6</v>
      </c>
      <c r="F714" s="270">
        <v>40</v>
      </c>
      <c r="G714" s="1" t="s">
        <v>116</v>
      </c>
      <c r="H714" s="1" t="s">
        <v>1138</v>
      </c>
      <c r="I714" s="1" t="s">
        <v>16</v>
      </c>
      <c r="J714" s="132"/>
      <c r="K714" s="132"/>
      <c r="L714" s="132"/>
      <c r="M714" s="132"/>
      <c r="N714" s="132"/>
      <c r="O714" s="266">
        <f t="shared" si="14"/>
        <v>0</v>
      </c>
      <c r="P714" s="260">
        <v>0</v>
      </c>
      <c r="Q714" s="260">
        <v>0</v>
      </c>
      <c r="R714" s="316">
        <v>0</v>
      </c>
      <c r="S714" s="260">
        <v>0</v>
      </c>
      <c r="T714" s="260">
        <v>0</v>
      </c>
      <c r="U714" s="260">
        <v>0</v>
      </c>
      <c r="V714" s="260">
        <v>0</v>
      </c>
      <c r="W714" s="72"/>
      <c r="X714" s="261">
        <v>0</v>
      </c>
      <c r="Y714" s="262">
        <v>0</v>
      </c>
      <c r="Z714" s="248"/>
      <c r="AA714" s="248"/>
      <c r="AB714" s="248"/>
      <c r="AC714" s="248"/>
      <c r="AD714" s="248"/>
      <c r="AE714" s="248"/>
      <c r="AF714" s="254"/>
      <c r="AG714" s="130">
        <v>0</v>
      </c>
      <c r="AI714" s="50"/>
    </row>
    <row r="715" spans="1:35" s="53" customFormat="1" ht="15" customHeight="1" x14ac:dyDescent="0.2">
      <c r="A715" s="14" t="s">
        <v>850</v>
      </c>
      <c r="B715" s="8">
        <v>352330</v>
      </c>
      <c r="C715" s="59">
        <v>7</v>
      </c>
      <c r="D715" s="59">
        <v>7</v>
      </c>
      <c r="E715" s="269">
        <v>11</v>
      </c>
      <c r="F715" s="270">
        <v>40</v>
      </c>
      <c r="G715" s="1" t="s">
        <v>116</v>
      </c>
      <c r="H715" s="1" t="s">
        <v>1332</v>
      </c>
      <c r="I715" s="1" t="s">
        <v>12</v>
      </c>
      <c r="J715" s="132"/>
      <c r="K715" s="132"/>
      <c r="L715" s="132"/>
      <c r="M715" s="132"/>
      <c r="N715" s="132"/>
      <c r="O715" s="266">
        <f t="shared" si="14"/>
        <v>0</v>
      </c>
      <c r="P715" s="260">
        <v>0</v>
      </c>
      <c r="Q715" s="260">
        <v>0</v>
      </c>
      <c r="R715" s="316">
        <v>0</v>
      </c>
      <c r="S715" s="260">
        <v>0</v>
      </c>
      <c r="T715" s="260">
        <v>0</v>
      </c>
      <c r="U715" s="260">
        <v>0</v>
      </c>
      <c r="V715" s="260">
        <v>0</v>
      </c>
      <c r="W715" s="72"/>
      <c r="X715" s="261">
        <v>0</v>
      </c>
      <c r="Y715" s="262">
        <v>0</v>
      </c>
      <c r="Z715" s="248"/>
      <c r="AA715" s="248"/>
      <c r="AB715" s="248"/>
      <c r="AC715" s="248"/>
      <c r="AD715" s="248"/>
      <c r="AE715" s="248"/>
      <c r="AF715" s="254"/>
      <c r="AG715" s="130">
        <v>0</v>
      </c>
      <c r="AI715" s="50"/>
    </row>
    <row r="716" spans="1:35" s="53" customFormat="1" ht="15" customHeight="1" x14ac:dyDescent="0.2">
      <c r="A716" s="14" t="s">
        <v>851</v>
      </c>
      <c r="B716" s="8">
        <v>353060</v>
      </c>
      <c r="C716" s="59">
        <v>7</v>
      </c>
      <c r="D716" s="59">
        <v>7</v>
      </c>
      <c r="E716" s="269">
        <v>6</v>
      </c>
      <c r="F716" s="270">
        <v>40</v>
      </c>
      <c r="G716" s="1" t="s">
        <v>116</v>
      </c>
      <c r="H716" s="1" t="s">
        <v>1409</v>
      </c>
      <c r="I716" s="1" t="s">
        <v>16</v>
      </c>
      <c r="J716" s="132"/>
      <c r="K716" s="132"/>
      <c r="L716" s="132"/>
      <c r="M716" s="132"/>
      <c r="N716" s="132"/>
      <c r="O716" s="266">
        <f t="shared" si="14"/>
        <v>0</v>
      </c>
      <c r="P716" s="260">
        <v>0</v>
      </c>
      <c r="Q716" s="260">
        <v>0</v>
      </c>
      <c r="R716" s="316">
        <v>0</v>
      </c>
      <c r="S716" s="260">
        <v>0</v>
      </c>
      <c r="T716" s="260">
        <v>0</v>
      </c>
      <c r="U716" s="260">
        <v>0</v>
      </c>
      <c r="V716" s="260">
        <v>0</v>
      </c>
      <c r="W716" s="72"/>
      <c r="X716" s="261">
        <v>0</v>
      </c>
      <c r="Y716" s="262">
        <v>0</v>
      </c>
      <c r="Z716" s="248"/>
      <c r="AA716" s="248"/>
      <c r="AB716" s="248"/>
      <c r="AC716" s="248"/>
      <c r="AD716" s="248"/>
      <c r="AE716" s="248"/>
      <c r="AF716" s="254"/>
      <c r="AG716" s="130">
        <v>0</v>
      </c>
      <c r="AI716" s="50"/>
    </row>
    <row r="717" spans="1:35" s="53" customFormat="1" ht="15" customHeight="1" x14ac:dyDescent="0.2">
      <c r="A717" s="14" t="s">
        <v>852</v>
      </c>
      <c r="B717" s="8">
        <v>354500</v>
      </c>
      <c r="C717" s="59">
        <v>7</v>
      </c>
      <c r="D717" s="59">
        <v>7</v>
      </c>
      <c r="E717" s="269">
        <v>6</v>
      </c>
      <c r="F717" s="270">
        <v>40</v>
      </c>
      <c r="G717" s="1" t="s">
        <v>116</v>
      </c>
      <c r="H717" s="1" t="s">
        <v>1569</v>
      </c>
      <c r="I717" s="1" t="s">
        <v>16</v>
      </c>
      <c r="J717" s="132"/>
      <c r="K717" s="132"/>
      <c r="L717" s="132"/>
      <c r="M717" s="132"/>
      <c r="N717" s="132"/>
      <c r="O717" s="266">
        <f t="shared" si="14"/>
        <v>0</v>
      </c>
      <c r="P717" s="260">
        <v>0</v>
      </c>
      <c r="Q717" s="260">
        <v>0</v>
      </c>
      <c r="R717" s="316">
        <v>0</v>
      </c>
      <c r="S717" s="260">
        <v>0</v>
      </c>
      <c r="T717" s="260">
        <v>0</v>
      </c>
      <c r="U717" s="260">
        <v>0</v>
      </c>
      <c r="V717" s="260">
        <v>0</v>
      </c>
      <c r="W717" s="72"/>
      <c r="X717" s="261">
        <v>0</v>
      </c>
      <c r="Y717" s="262">
        <v>0</v>
      </c>
      <c r="Z717" s="248"/>
      <c r="AA717" s="248"/>
      <c r="AB717" s="248"/>
      <c r="AC717" s="248"/>
      <c r="AD717" s="248"/>
      <c r="AE717" s="248"/>
      <c r="AF717" s="254"/>
      <c r="AG717" s="130">
        <v>0</v>
      </c>
      <c r="AI717" s="50"/>
    </row>
    <row r="718" spans="1:35" s="53" customFormat="1" ht="15" customHeight="1" x14ac:dyDescent="0.2">
      <c r="A718" s="14" t="s">
        <v>853</v>
      </c>
      <c r="B718" s="8">
        <v>354780</v>
      </c>
      <c r="C718" s="59">
        <v>7</v>
      </c>
      <c r="D718" s="59">
        <v>7</v>
      </c>
      <c r="E718" s="269">
        <v>6</v>
      </c>
      <c r="F718" s="270">
        <v>40</v>
      </c>
      <c r="G718" s="1" t="s">
        <v>116</v>
      </c>
      <c r="H718" s="1" t="s">
        <v>1599</v>
      </c>
      <c r="I718" s="1" t="s">
        <v>16</v>
      </c>
      <c r="J718" s="132"/>
      <c r="K718" s="132"/>
      <c r="L718" s="132"/>
      <c r="M718" s="132"/>
      <c r="N718" s="132"/>
      <c r="O718" s="266">
        <f t="shared" si="14"/>
        <v>0</v>
      </c>
      <c r="P718" s="260">
        <v>0</v>
      </c>
      <c r="Q718" s="260">
        <v>0</v>
      </c>
      <c r="R718" s="316">
        <v>0</v>
      </c>
      <c r="S718" s="260">
        <v>0</v>
      </c>
      <c r="T718" s="260">
        <v>0</v>
      </c>
      <c r="U718" s="260">
        <v>0</v>
      </c>
      <c r="V718" s="260">
        <v>0</v>
      </c>
      <c r="W718" s="72"/>
      <c r="X718" s="261">
        <v>0</v>
      </c>
      <c r="Y718" s="262">
        <v>0</v>
      </c>
      <c r="Z718" s="248"/>
      <c r="AA718" s="248"/>
      <c r="AB718" s="248"/>
      <c r="AC718" s="248"/>
      <c r="AD718" s="248"/>
      <c r="AE718" s="248"/>
      <c r="AF718" s="254"/>
      <c r="AG718" s="130">
        <v>0</v>
      </c>
      <c r="AI718" s="50"/>
    </row>
    <row r="719" spans="1:35" s="53" customFormat="1" ht="15" customHeight="1" x14ac:dyDescent="0.2">
      <c r="A719" s="14" t="s">
        <v>854</v>
      </c>
      <c r="B719" s="8">
        <v>354870</v>
      </c>
      <c r="C719" s="59">
        <v>7</v>
      </c>
      <c r="D719" s="59">
        <v>7</v>
      </c>
      <c r="E719" s="269">
        <v>6</v>
      </c>
      <c r="F719" s="270">
        <v>40</v>
      </c>
      <c r="G719" s="1" t="s">
        <v>116</v>
      </c>
      <c r="H719" s="1" t="s">
        <v>1609</v>
      </c>
      <c r="I719" s="1" t="s">
        <v>16</v>
      </c>
      <c r="J719" s="132"/>
      <c r="K719" s="132"/>
      <c r="L719" s="132"/>
      <c r="M719" s="132"/>
      <c r="N719" s="132"/>
      <c r="O719" s="266">
        <f t="shared" si="14"/>
        <v>1.5315068257954999E-2</v>
      </c>
      <c r="P719" s="260">
        <v>1.5315068257954999E-2</v>
      </c>
      <c r="Q719" s="260">
        <v>0</v>
      </c>
      <c r="R719" s="316">
        <v>0</v>
      </c>
      <c r="S719" s="260">
        <v>0</v>
      </c>
      <c r="T719" s="260">
        <v>0</v>
      </c>
      <c r="U719" s="260">
        <v>1.5315068257954999E-2</v>
      </c>
      <c r="V719" s="260">
        <v>0</v>
      </c>
      <c r="W719" s="72"/>
      <c r="X719" s="261">
        <v>25.363626476433605</v>
      </c>
      <c r="Y719" s="262">
        <v>0</v>
      </c>
      <c r="Z719" s="248"/>
      <c r="AA719" s="248"/>
      <c r="AB719" s="248"/>
      <c r="AC719" s="248"/>
      <c r="AD719" s="248"/>
      <c r="AE719" s="248"/>
      <c r="AF719" s="254"/>
      <c r="AG719" s="130">
        <v>1</v>
      </c>
      <c r="AI719" s="50"/>
    </row>
    <row r="720" spans="1:35" s="53" customFormat="1" ht="15" customHeight="1" x14ac:dyDescent="0.2">
      <c r="A720" s="14" t="s">
        <v>855</v>
      </c>
      <c r="B720" s="8">
        <v>355030</v>
      </c>
      <c r="C720" s="59">
        <v>7</v>
      </c>
      <c r="D720" s="59">
        <v>7</v>
      </c>
      <c r="E720" s="269">
        <v>6</v>
      </c>
      <c r="F720" s="270">
        <v>40</v>
      </c>
      <c r="G720" s="1" t="s">
        <v>116</v>
      </c>
      <c r="H720" s="1" t="s">
        <v>1627</v>
      </c>
      <c r="I720" s="1" t="s">
        <v>16</v>
      </c>
      <c r="J720" s="132"/>
      <c r="K720" s="132"/>
      <c r="L720" s="132"/>
      <c r="M720" s="132"/>
      <c r="N720" s="132"/>
      <c r="O720" s="266">
        <f t="shared" si="14"/>
        <v>0</v>
      </c>
      <c r="P720" s="260">
        <v>0</v>
      </c>
      <c r="Q720" s="260">
        <v>0</v>
      </c>
      <c r="R720" s="316">
        <v>0</v>
      </c>
      <c r="S720" s="260">
        <v>0</v>
      </c>
      <c r="T720" s="260">
        <v>0</v>
      </c>
      <c r="U720" s="260">
        <v>0</v>
      </c>
      <c r="V720" s="260">
        <v>0</v>
      </c>
      <c r="W720" s="72"/>
      <c r="X720" s="261">
        <v>0</v>
      </c>
      <c r="Y720" s="262">
        <v>0</v>
      </c>
      <c r="Z720" s="248"/>
      <c r="AA720" s="248"/>
      <c r="AB720" s="248"/>
      <c r="AC720" s="248"/>
      <c r="AD720" s="248"/>
      <c r="AE720" s="248"/>
      <c r="AF720" s="254"/>
      <c r="AG720" s="130">
        <v>0</v>
      </c>
      <c r="AI720" s="50"/>
    </row>
    <row r="721" spans="1:35" s="53" customFormat="1" ht="15" customHeight="1" x14ac:dyDescent="0.2">
      <c r="A721" s="14" t="s">
        <v>856</v>
      </c>
      <c r="B721" s="8">
        <v>350100</v>
      </c>
      <c r="C721" s="59">
        <v>8</v>
      </c>
      <c r="D721" s="59">
        <v>8</v>
      </c>
      <c r="E721" s="269">
        <v>4</v>
      </c>
      <c r="F721" s="270">
        <v>40</v>
      </c>
      <c r="G721" s="1" t="s">
        <v>117</v>
      </c>
      <c r="H721" s="1" t="s">
        <v>1075</v>
      </c>
      <c r="I721" s="1" t="s">
        <v>15</v>
      </c>
      <c r="J721" s="132"/>
      <c r="K721" s="132"/>
      <c r="L721" s="132"/>
      <c r="M721" s="132"/>
      <c r="N721" s="132"/>
      <c r="O721" s="266">
        <f t="shared" si="14"/>
        <v>0.1487791096382339</v>
      </c>
      <c r="P721" s="260">
        <v>0.14847089046015191</v>
      </c>
      <c r="Q721" s="260">
        <v>3.0821917808199998E-4</v>
      </c>
      <c r="R721" s="316">
        <v>2.4786910197869098E-2</v>
      </c>
      <c r="S721" s="260">
        <v>2.3681887374158998E-3</v>
      </c>
      <c r="T721" s="260">
        <v>0</v>
      </c>
      <c r="U721" s="260">
        <v>0.14558900309259901</v>
      </c>
      <c r="V721" s="260">
        <v>8.21917808219E-4</v>
      </c>
      <c r="W721" s="72"/>
      <c r="X721" s="261">
        <v>90.488325212833786</v>
      </c>
      <c r="Y721" s="262">
        <v>4.4140646445284775</v>
      </c>
      <c r="Z721" s="248"/>
      <c r="AA721" s="248"/>
      <c r="AB721" s="248"/>
      <c r="AC721" s="248"/>
      <c r="AD721" s="248"/>
      <c r="AE721" s="248"/>
      <c r="AF721" s="254"/>
      <c r="AG721" s="130">
        <v>14</v>
      </c>
      <c r="AI721" s="50"/>
    </row>
    <row r="722" spans="1:35" s="53" customFormat="1" ht="15" customHeight="1" x14ac:dyDescent="0.2">
      <c r="A722" s="14" t="s">
        <v>857</v>
      </c>
      <c r="B722" s="8">
        <v>351090</v>
      </c>
      <c r="C722" s="59">
        <v>8</v>
      </c>
      <c r="D722" s="59">
        <v>8</v>
      </c>
      <c r="E722" s="269">
        <v>4</v>
      </c>
      <c r="F722" s="270">
        <v>40</v>
      </c>
      <c r="G722" s="1" t="s">
        <v>117</v>
      </c>
      <c r="H722" s="1" t="s">
        <v>1188</v>
      </c>
      <c r="I722" s="1" t="s">
        <v>15</v>
      </c>
      <c r="J722" s="132"/>
      <c r="K722" s="132"/>
      <c r="L722" s="132"/>
      <c r="M722" s="132"/>
      <c r="N722" s="132"/>
      <c r="O722" s="266">
        <f t="shared" si="14"/>
        <v>0</v>
      </c>
      <c r="P722" s="260">
        <v>0</v>
      </c>
      <c r="Q722" s="260">
        <v>0</v>
      </c>
      <c r="R722" s="316">
        <v>0</v>
      </c>
      <c r="S722" s="260">
        <v>0</v>
      </c>
      <c r="T722" s="260">
        <v>0</v>
      </c>
      <c r="U722" s="260">
        <v>0</v>
      </c>
      <c r="V722" s="260">
        <v>0</v>
      </c>
      <c r="W722" s="72"/>
      <c r="X722" s="261">
        <v>0</v>
      </c>
      <c r="Y722" s="262">
        <v>0</v>
      </c>
      <c r="Z722" s="248"/>
      <c r="AA722" s="248"/>
      <c r="AB722" s="248"/>
      <c r="AC722" s="248"/>
      <c r="AD722" s="248"/>
      <c r="AE722" s="248"/>
      <c r="AF722" s="254"/>
      <c r="AG722" s="130">
        <v>0</v>
      </c>
      <c r="AI722" s="50"/>
    </row>
    <row r="723" spans="1:35" s="53" customFormat="1" ht="15" customHeight="1" x14ac:dyDescent="0.2">
      <c r="A723" s="14" t="s">
        <v>858</v>
      </c>
      <c r="B723" s="8">
        <v>353430</v>
      </c>
      <c r="C723" s="59">
        <v>8</v>
      </c>
      <c r="D723" s="59">
        <v>8</v>
      </c>
      <c r="E723" s="269">
        <v>12</v>
      </c>
      <c r="F723" s="270">
        <v>40</v>
      </c>
      <c r="G723" s="1" t="s">
        <v>117</v>
      </c>
      <c r="H723" s="1" t="s">
        <v>1451</v>
      </c>
      <c r="I723" s="1" t="s">
        <v>11</v>
      </c>
      <c r="J723" s="132"/>
      <c r="K723" s="132"/>
      <c r="L723" s="132"/>
      <c r="M723" s="132"/>
      <c r="N723" s="132"/>
      <c r="O723" s="266">
        <f t="shared" si="14"/>
        <v>0</v>
      </c>
      <c r="P723" s="260">
        <v>0</v>
      </c>
      <c r="Q723" s="260">
        <v>0</v>
      </c>
      <c r="R723" s="316">
        <v>0</v>
      </c>
      <c r="S723" s="260">
        <v>0</v>
      </c>
      <c r="T723" s="260">
        <v>0</v>
      </c>
      <c r="U723" s="260">
        <v>0</v>
      </c>
      <c r="V723" s="260">
        <v>0</v>
      </c>
      <c r="W723" s="72"/>
      <c r="X723" s="261">
        <v>0</v>
      </c>
      <c r="Y723" s="262">
        <v>0</v>
      </c>
      <c r="Z723" s="248"/>
      <c r="AA723" s="248"/>
      <c r="AB723" s="248"/>
      <c r="AC723" s="248"/>
      <c r="AD723" s="248"/>
      <c r="AE723" s="248"/>
      <c r="AF723" s="254"/>
      <c r="AG723" s="130">
        <v>0</v>
      </c>
      <c r="AI723" s="50"/>
    </row>
    <row r="724" spans="1:35" s="53" customFormat="1" ht="15" customHeight="1" x14ac:dyDescent="0.2">
      <c r="A724" s="14" t="s">
        <v>859</v>
      </c>
      <c r="B724" s="8">
        <v>350190</v>
      </c>
      <c r="C724" s="59">
        <v>9</v>
      </c>
      <c r="D724" s="59">
        <v>9</v>
      </c>
      <c r="E724" s="269">
        <v>5</v>
      </c>
      <c r="F724" s="270">
        <v>40</v>
      </c>
      <c r="G724" s="1" t="s">
        <v>118</v>
      </c>
      <c r="H724" s="1" t="s">
        <v>1085</v>
      </c>
      <c r="I724" s="1" t="s">
        <v>9</v>
      </c>
      <c r="J724" s="132"/>
      <c r="K724" s="132"/>
      <c r="L724" s="132"/>
      <c r="M724" s="132"/>
      <c r="N724" s="132"/>
      <c r="O724" s="266">
        <f t="shared" si="14"/>
        <v>1.1232876614300001E-4</v>
      </c>
      <c r="P724" s="260">
        <v>1.1232876614300001E-4</v>
      </c>
      <c r="Q724" s="260">
        <v>0</v>
      </c>
      <c r="R724" s="316">
        <v>0</v>
      </c>
      <c r="S724" s="260">
        <v>0</v>
      </c>
      <c r="T724" s="260">
        <v>0</v>
      </c>
      <c r="U724" s="260">
        <v>1.1232876614300001E-4</v>
      </c>
      <c r="V724" s="260">
        <v>0</v>
      </c>
      <c r="W724" s="72"/>
      <c r="X724" s="261">
        <v>17.808595671310954</v>
      </c>
      <c r="Y724" s="262">
        <v>0</v>
      </c>
      <c r="Z724" s="248"/>
      <c r="AA724" s="248"/>
      <c r="AB724" s="248"/>
      <c r="AC724" s="248"/>
      <c r="AD724" s="248"/>
      <c r="AE724" s="248"/>
      <c r="AF724" s="254"/>
      <c r="AG724" s="130">
        <v>14</v>
      </c>
      <c r="AI724" s="50"/>
    </row>
    <row r="725" spans="1:35" s="53" customFormat="1" ht="15" customHeight="1" x14ac:dyDescent="0.2">
      <c r="A725" s="14" t="s">
        <v>860</v>
      </c>
      <c r="B725" s="8">
        <v>350200</v>
      </c>
      <c r="C725" s="59">
        <v>9</v>
      </c>
      <c r="D725" s="59">
        <v>9</v>
      </c>
      <c r="E725" s="269">
        <v>5</v>
      </c>
      <c r="F725" s="270">
        <v>40</v>
      </c>
      <c r="G725" s="1" t="s">
        <v>118</v>
      </c>
      <c r="H725" s="1" t="s">
        <v>1086</v>
      </c>
      <c r="I725" s="1" t="s">
        <v>9</v>
      </c>
      <c r="J725" s="132"/>
      <c r="K725" s="132"/>
      <c r="L725" s="132"/>
      <c r="M725" s="132"/>
      <c r="N725" s="132"/>
      <c r="O725" s="266">
        <f t="shared" si="14"/>
        <v>1.9977168949799999E-3</v>
      </c>
      <c r="P725" s="260">
        <v>1.9977168949799999E-3</v>
      </c>
      <c r="Q725" s="260">
        <v>0</v>
      </c>
      <c r="R725" s="316">
        <v>0</v>
      </c>
      <c r="S725" s="260">
        <v>0</v>
      </c>
      <c r="T725" s="260">
        <v>1.9977168949799999E-3</v>
      </c>
      <c r="U725" s="260">
        <v>0</v>
      </c>
      <c r="V725" s="260">
        <v>0</v>
      </c>
      <c r="W725" s="72"/>
      <c r="X725" s="261">
        <v>9.8696587208215618</v>
      </c>
      <c r="Y725" s="262">
        <v>0</v>
      </c>
      <c r="Z725" s="248"/>
      <c r="AA725" s="248"/>
      <c r="AB725" s="248"/>
      <c r="AC725" s="248"/>
      <c r="AD725" s="248"/>
      <c r="AE725" s="248"/>
      <c r="AF725" s="254"/>
      <c r="AG725" s="130">
        <v>4</v>
      </c>
      <c r="AI725" s="50"/>
    </row>
    <row r="726" spans="1:35" s="53" customFormat="1" ht="15" customHeight="1" x14ac:dyDescent="0.2">
      <c r="A726" s="14" t="s">
        <v>861</v>
      </c>
      <c r="B726" s="8">
        <v>350320</v>
      </c>
      <c r="C726" s="59">
        <v>9</v>
      </c>
      <c r="D726" s="59">
        <v>9</v>
      </c>
      <c r="E726" s="269">
        <v>13</v>
      </c>
      <c r="F726" s="270">
        <v>40</v>
      </c>
      <c r="G726" s="1" t="s">
        <v>118</v>
      </c>
      <c r="H726" s="1" t="s">
        <v>1100</v>
      </c>
      <c r="I726" s="1" t="s">
        <v>10</v>
      </c>
      <c r="J726" s="132"/>
      <c r="K726" s="132"/>
      <c r="L726" s="132"/>
      <c r="M726" s="132"/>
      <c r="N726" s="132"/>
      <c r="O726" s="266">
        <f t="shared" si="14"/>
        <v>0.26131278538803288</v>
      </c>
      <c r="P726" s="260">
        <v>0.215468036529606</v>
      </c>
      <c r="Q726" s="260">
        <v>4.5844748858426897E-2</v>
      </c>
      <c r="R726" s="316">
        <v>0</v>
      </c>
      <c r="S726" s="260">
        <v>0.1727853881278269</v>
      </c>
      <c r="T726" s="260">
        <v>4.8230593607286001E-2</v>
      </c>
      <c r="U726" s="260">
        <v>4.0296803652920002E-2</v>
      </c>
      <c r="V726" s="260">
        <v>0</v>
      </c>
      <c r="W726" s="72"/>
      <c r="X726" s="261">
        <v>25.554381218163552</v>
      </c>
      <c r="Y726" s="262">
        <v>12.777190609081776</v>
      </c>
      <c r="Z726" s="248"/>
      <c r="AA726" s="248"/>
      <c r="AB726" s="248"/>
      <c r="AC726" s="248"/>
      <c r="AD726" s="248"/>
      <c r="AE726" s="248"/>
      <c r="AF726" s="254"/>
      <c r="AG726" s="130">
        <v>8</v>
      </c>
      <c r="AI726" s="50"/>
    </row>
    <row r="727" spans="1:35" s="53" customFormat="1" ht="15" customHeight="1" x14ac:dyDescent="0.2">
      <c r="A727" s="14" t="s">
        <v>862</v>
      </c>
      <c r="B727" s="8">
        <v>351080</v>
      </c>
      <c r="C727" s="59">
        <v>9</v>
      </c>
      <c r="D727" s="59">
        <v>9</v>
      </c>
      <c r="E727" s="269">
        <v>4</v>
      </c>
      <c r="F727" s="270">
        <v>40</v>
      </c>
      <c r="G727" s="1" t="s">
        <v>118</v>
      </c>
      <c r="H727" s="1" t="s">
        <v>1187</v>
      </c>
      <c r="I727" s="1" t="s">
        <v>15</v>
      </c>
      <c r="J727" s="132"/>
      <c r="K727" s="132"/>
      <c r="L727" s="132"/>
      <c r="M727" s="132"/>
      <c r="N727" s="132"/>
      <c r="O727" s="266">
        <f t="shared" si="14"/>
        <v>0.92770941495980608</v>
      </c>
      <c r="P727" s="260">
        <v>0.92424788528466473</v>
      </c>
      <c r="Q727" s="260">
        <v>3.4615296751412997E-3</v>
      </c>
      <c r="R727" s="316">
        <v>3.5056728817858956E-2</v>
      </c>
      <c r="S727" s="260">
        <v>2.3707762537503001E-3</v>
      </c>
      <c r="T727" s="260">
        <v>8.3047945205399999E-4</v>
      </c>
      <c r="U727" s="260">
        <v>0.9223163784320817</v>
      </c>
      <c r="V727" s="260">
        <v>2.1917808219199999E-3</v>
      </c>
      <c r="W727" s="72"/>
      <c r="X727" s="261">
        <v>204.14228215459426</v>
      </c>
      <c r="Y727" s="262">
        <v>17.011856846216187</v>
      </c>
      <c r="Z727" s="248"/>
      <c r="AA727" s="248"/>
      <c r="AB727" s="248"/>
      <c r="AC727" s="248"/>
      <c r="AD727" s="248"/>
      <c r="AE727" s="248"/>
      <c r="AF727" s="254"/>
      <c r="AG727" s="130">
        <v>38</v>
      </c>
      <c r="AI727" s="50"/>
    </row>
    <row r="728" spans="1:35" s="53" customFormat="1" ht="15" customHeight="1" x14ac:dyDescent="0.2">
      <c r="A728" s="14" t="s">
        <v>863</v>
      </c>
      <c r="B728" s="8">
        <v>351270</v>
      </c>
      <c r="C728" s="59">
        <v>9</v>
      </c>
      <c r="D728" s="59">
        <v>9</v>
      </c>
      <c r="E728" s="269">
        <v>5</v>
      </c>
      <c r="F728" s="270">
        <v>40</v>
      </c>
      <c r="G728" s="1" t="s">
        <v>118</v>
      </c>
      <c r="H728" s="1" t="s">
        <v>1206</v>
      </c>
      <c r="I728" s="1" t="s">
        <v>9</v>
      </c>
      <c r="J728" s="132"/>
      <c r="K728" s="132"/>
      <c r="L728" s="132"/>
      <c r="M728" s="132"/>
      <c r="N728" s="132"/>
      <c r="O728" s="266">
        <f t="shared" si="14"/>
        <v>3.8356164383599997E-2</v>
      </c>
      <c r="P728" s="260">
        <v>3.8356164383599997E-2</v>
      </c>
      <c r="Q728" s="260">
        <v>0</v>
      </c>
      <c r="R728" s="316">
        <v>0</v>
      </c>
      <c r="S728" s="260">
        <v>0</v>
      </c>
      <c r="T728" s="260">
        <v>0</v>
      </c>
      <c r="U728" s="260">
        <v>3.8356164383599997E-2</v>
      </c>
      <c r="V728" s="260">
        <v>0</v>
      </c>
      <c r="W728" s="72"/>
      <c r="X728" s="261">
        <v>24.113425308689219</v>
      </c>
      <c r="Y728" s="262">
        <v>0</v>
      </c>
      <c r="Z728" s="248"/>
      <c r="AA728" s="248"/>
      <c r="AB728" s="248"/>
      <c r="AC728" s="248"/>
      <c r="AD728" s="248"/>
      <c r="AE728" s="248"/>
      <c r="AF728" s="254"/>
      <c r="AG728" s="130">
        <v>0</v>
      </c>
      <c r="AI728" s="50"/>
    </row>
    <row r="729" spans="1:35" s="53" customFormat="1" ht="15" customHeight="1" x14ac:dyDescent="0.2">
      <c r="A729" s="14" t="s">
        <v>864</v>
      </c>
      <c r="B729" s="8">
        <v>351310</v>
      </c>
      <c r="C729" s="59">
        <v>9</v>
      </c>
      <c r="D729" s="59">
        <v>9</v>
      </c>
      <c r="E729" s="269">
        <v>4</v>
      </c>
      <c r="F729" s="270">
        <v>40</v>
      </c>
      <c r="G729" s="1" t="s">
        <v>118</v>
      </c>
      <c r="H729" s="1" t="s">
        <v>1210</v>
      </c>
      <c r="I729" s="1" t="s">
        <v>15</v>
      </c>
      <c r="J729" s="132"/>
      <c r="K729" s="132"/>
      <c r="L729" s="132"/>
      <c r="M729" s="132"/>
      <c r="N729" s="132"/>
      <c r="O729" s="266">
        <f t="shared" si="14"/>
        <v>3.6894977147209997E-3</v>
      </c>
      <c r="P729" s="260">
        <v>3.6894977147209997E-3</v>
      </c>
      <c r="Q729" s="260">
        <v>0</v>
      </c>
      <c r="R729" s="316">
        <v>0</v>
      </c>
      <c r="S729" s="260">
        <v>4.0182648184100003E-4</v>
      </c>
      <c r="T729" s="260">
        <v>0</v>
      </c>
      <c r="U729" s="260">
        <v>3.2876712328799998E-3</v>
      </c>
      <c r="V729" s="260">
        <v>0</v>
      </c>
      <c r="W729" s="72"/>
      <c r="X729" s="261">
        <v>14.068868405179245</v>
      </c>
      <c r="Y729" s="262">
        <v>0</v>
      </c>
      <c r="Z729" s="248"/>
      <c r="AA729" s="248"/>
      <c r="AB729" s="248"/>
      <c r="AC729" s="248"/>
      <c r="AD729" s="248"/>
      <c r="AE729" s="248"/>
      <c r="AF729" s="254"/>
      <c r="AG729" s="130">
        <v>2</v>
      </c>
      <c r="AI729" s="50"/>
    </row>
    <row r="730" spans="1:35" s="53" customFormat="1" ht="15" customHeight="1" x14ac:dyDescent="0.2">
      <c r="A730" s="14" t="s">
        <v>865</v>
      </c>
      <c r="B730" s="8">
        <v>351400</v>
      </c>
      <c r="C730" s="59">
        <v>9</v>
      </c>
      <c r="D730" s="59">
        <v>9</v>
      </c>
      <c r="E730" s="269">
        <v>16</v>
      </c>
      <c r="F730" s="270">
        <v>40</v>
      </c>
      <c r="G730" s="1" t="s">
        <v>118</v>
      </c>
      <c r="H730" s="1" t="s">
        <v>1220</v>
      </c>
      <c r="I730" s="1" t="s">
        <v>0</v>
      </c>
      <c r="J730" s="132"/>
      <c r="K730" s="132"/>
      <c r="L730" s="132"/>
      <c r="M730" s="132"/>
      <c r="N730" s="132"/>
      <c r="O730" s="266">
        <f t="shared" si="14"/>
        <v>2.7397260273999999E-3</v>
      </c>
      <c r="P730" s="260">
        <v>2.7397260273999999E-3</v>
      </c>
      <c r="Q730" s="260">
        <v>0</v>
      </c>
      <c r="R730" s="316">
        <v>0</v>
      </c>
      <c r="S730" s="260">
        <v>0</v>
      </c>
      <c r="T730" s="260">
        <v>2.7397260273999999E-3</v>
      </c>
      <c r="U730" s="260">
        <v>0</v>
      </c>
      <c r="V730" s="260">
        <v>0</v>
      </c>
      <c r="W730" s="72"/>
      <c r="X730" s="261">
        <v>13.438219171495623</v>
      </c>
      <c r="Y730" s="262">
        <v>0</v>
      </c>
      <c r="Z730" s="248"/>
      <c r="AA730" s="248"/>
      <c r="AB730" s="248"/>
      <c r="AC730" s="248"/>
      <c r="AD730" s="248"/>
      <c r="AE730" s="248"/>
      <c r="AF730" s="254"/>
      <c r="AG730" s="130">
        <v>0</v>
      </c>
      <c r="AI730" s="50"/>
    </row>
    <row r="731" spans="1:35" s="53" customFormat="1" ht="15" customHeight="1" x14ac:dyDescent="0.2">
      <c r="A731" s="14" t="s">
        <v>866</v>
      </c>
      <c r="B731" s="8">
        <v>351930</v>
      </c>
      <c r="C731" s="59">
        <v>9</v>
      </c>
      <c r="D731" s="59">
        <v>9</v>
      </c>
      <c r="E731" s="269">
        <v>13</v>
      </c>
      <c r="F731" s="270">
        <v>40</v>
      </c>
      <c r="G731" s="1" t="s">
        <v>118</v>
      </c>
      <c r="H731" s="1" t="s">
        <v>1287</v>
      </c>
      <c r="I731" s="1" t="s">
        <v>10</v>
      </c>
      <c r="J731" s="132"/>
      <c r="K731" s="132"/>
      <c r="L731" s="132"/>
      <c r="M731" s="132"/>
      <c r="N731" s="132"/>
      <c r="O731" s="266">
        <f t="shared" si="14"/>
        <v>0</v>
      </c>
      <c r="P731" s="260">
        <v>0</v>
      </c>
      <c r="Q731" s="260">
        <v>0</v>
      </c>
      <c r="R731" s="316">
        <v>0</v>
      </c>
      <c r="S731" s="260">
        <v>0</v>
      </c>
      <c r="T731" s="260">
        <v>0</v>
      </c>
      <c r="U731" s="260">
        <v>0</v>
      </c>
      <c r="V731" s="260">
        <v>0</v>
      </c>
      <c r="W731" s="72"/>
      <c r="X731" s="261">
        <v>0</v>
      </c>
      <c r="Y731" s="262">
        <v>0</v>
      </c>
      <c r="Z731" s="248"/>
      <c r="AA731" s="248"/>
      <c r="AB731" s="248"/>
      <c r="AC731" s="248"/>
      <c r="AD731" s="248"/>
      <c r="AE731" s="248"/>
      <c r="AF731" s="254"/>
      <c r="AG731" s="130">
        <v>0</v>
      </c>
      <c r="AI731" s="50"/>
    </row>
    <row r="732" spans="1:35" s="53" customFormat="1" ht="15" customHeight="1" x14ac:dyDescent="0.2">
      <c r="A732" s="14" t="s">
        <v>867</v>
      </c>
      <c r="B732" s="8">
        <v>352930</v>
      </c>
      <c r="C732" s="59">
        <v>9</v>
      </c>
      <c r="D732" s="59">
        <v>9</v>
      </c>
      <c r="E732" s="269">
        <v>16</v>
      </c>
      <c r="F732" s="270">
        <v>40</v>
      </c>
      <c r="G732" s="1" t="s">
        <v>118</v>
      </c>
      <c r="H732" s="1" t="s">
        <v>1395</v>
      </c>
      <c r="I732" s="1" t="s">
        <v>0</v>
      </c>
      <c r="J732" s="132"/>
      <c r="K732" s="132"/>
      <c r="L732" s="132"/>
      <c r="M732" s="132"/>
      <c r="N732" s="132"/>
      <c r="O732" s="266">
        <f t="shared" si="14"/>
        <v>0</v>
      </c>
      <c r="P732" s="260">
        <v>0</v>
      </c>
      <c r="Q732" s="260">
        <v>0</v>
      </c>
      <c r="R732" s="316">
        <v>0</v>
      </c>
      <c r="S732" s="260">
        <v>0</v>
      </c>
      <c r="T732" s="260">
        <v>0</v>
      </c>
      <c r="U732" s="260">
        <v>0</v>
      </c>
      <c r="V732" s="260">
        <v>0</v>
      </c>
      <c r="W732" s="72"/>
      <c r="X732" s="261">
        <v>0</v>
      </c>
      <c r="Y732" s="262">
        <v>0</v>
      </c>
      <c r="Z732" s="248"/>
      <c r="AA732" s="248"/>
      <c r="AB732" s="248"/>
      <c r="AC732" s="248"/>
      <c r="AD732" s="248"/>
      <c r="AE732" s="248"/>
      <c r="AF732" s="254"/>
      <c r="AG732" s="130">
        <v>0</v>
      </c>
      <c r="AI732" s="50"/>
    </row>
    <row r="733" spans="1:35" s="53" customFormat="1" ht="15" customHeight="1" x14ac:dyDescent="0.2">
      <c r="A733" s="14" t="s">
        <v>868</v>
      </c>
      <c r="B733" s="8">
        <v>353130</v>
      </c>
      <c r="C733" s="59">
        <v>9</v>
      </c>
      <c r="D733" s="59">
        <v>9</v>
      </c>
      <c r="E733" s="269">
        <v>15</v>
      </c>
      <c r="F733" s="270">
        <v>40</v>
      </c>
      <c r="G733" s="1" t="s">
        <v>118</v>
      </c>
      <c r="H733" s="1" t="s">
        <v>1415</v>
      </c>
      <c r="I733" s="1" t="s">
        <v>17</v>
      </c>
      <c r="J733" s="132"/>
      <c r="K733" s="132"/>
      <c r="L733" s="132"/>
      <c r="M733" s="132"/>
      <c r="N733" s="132"/>
      <c r="O733" s="266">
        <f t="shared" si="14"/>
        <v>9.8699746281170009E-2</v>
      </c>
      <c r="P733" s="260">
        <v>4.3093201425823305E-2</v>
      </c>
      <c r="Q733" s="260">
        <v>5.5606544855346704E-2</v>
      </c>
      <c r="R733" s="316">
        <v>0</v>
      </c>
      <c r="S733" s="260">
        <v>1.7076103422371799E-2</v>
      </c>
      <c r="T733" s="260">
        <v>3.3333333115590001E-4</v>
      </c>
      <c r="U733" s="260">
        <v>8.1290309527642296E-2</v>
      </c>
      <c r="V733" s="260">
        <v>0</v>
      </c>
      <c r="W733" s="72"/>
      <c r="X733" s="261">
        <v>119.78578468553118</v>
      </c>
      <c r="Y733" s="262">
        <v>259.5358668186509</v>
      </c>
      <c r="Z733" s="248"/>
      <c r="AA733" s="248"/>
      <c r="AB733" s="248"/>
      <c r="AC733" s="248"/>
      <c r="AD733" s="248"/>
      <c r="AE733" s="248"/>
      <c r="AF733" s="254"/>
      <c r="AG733" s="130">
        <v>11</v>
      </c>
      <c r="AI733" s="50"/>
    </row>
    <row r="734" spans="1:35" s="53" customFormat="1" ht="15" customHeight="1" x14ac:dyDescent="0.2">
      <c r="A734" s="14" t="s">
        <v>869</v>
      </c>
      <c r="B734" s="8">
        <v>354340</v>
      </c>
      <c r="C734" s="59">
        <v>9</v>
      </c>
      <c r="D734" s="59">
        <v>9</v>
      </c>
      <c r="E734" s="269">
        <v>4</v>
      </c>
      <c r="F734" s="270">
        <v>40</v>
      </c>
      <c r="G734" s="1" t="s">
        <v>118</v>
      </c>
      <c r="H734" s="1" t="s">
        <v>1552</v>
      </c>
      <c r="I734" s="1" t="s">
        <v>15</v>
      </c>
      <c r="J734" s="132"/>
      <c r="K734" s="132"/>
      <c r="L734" s="132"/>
      <c r="M734" s="132"/>
      <c r="N734" s="132"/>
      <c r="O734" s="266">
        <f t="shared" si="14"/>
        <v>6.2260273792889994E-4</v>
      </c>
      <c r="P734" s="260">
        <v>0</v>
      </c>
      <c r="Q734" s="260">
        <v>6.2260273792889994E-4</v>
      </c>
      <c r="R734" s="316">
        <v>0</v>
      </c>
      <c r="S734" s="260">
        <v>6.2260273792889994E-4</v>
      </c>
      <c r="T734" s="260">
        <v>0</v>
      </c>
      <c r="U734" s="260">
        <v>0</v>
      </c>
      <c r="V734" s="260">
        <v>0</v>
      </c>
      <c r="W734" s="72"/>
      <c r="X734" s="261">
        <v>0</v>
      </c>
      <c r="Y734" s="262">
        <v>27.274258040459792</v>
      </c>
      <c r="Z734" s="248"/>
      <c r="AA734" s="248"/>
      <c r="AB734" s="248"/>
      <c r="AC734" s="248"/>
      <c r="AD734" s="248"/>
      <c r="AE734" s="248"/>
      <c r="AF734" s="254"/>
      <c r="AG734" s="130">
        <v>1</v>
      </c>
      <c r="AI734" s="50"/>
    </row>
    <row r="735" spans="1:35" s="53" customFormat="1" ht="15" customHeight="1" x14ac:dyDescent="0.2">
      <c r="A735" s="14" t="s">
        <v>870</v>
      </c>
      <c r="B735" s="8">
        <v>354390</v>
      </c>
      <c r="C735" s="59">
        <v>9</v>
      </c>
      <c r="D735" s="59">
        <v>9</v>
      </c>
      <c r="E735" s="269">
        <v>5</v>
      </c>
      <c r="F735" s="270">
        <v>40</v>
      </c>
      <c r="G735" s="1" t="s">
        <v>118</v>
      </c>
      <c r="H735" s="1" t="s">
        <v>1556</v>
      </c>
      <c r="I735" s="1" t="s">
        <v>9</v>
      </c>
      <c r="J735" s="132"/>
      <c r="K735" s="132"/>
      <c r="L735" s="132"/>
      <c r="M735" s="132"/>
      <c r="N735" s="132"/>
      <c r="O735" s="266">
        <f t="shared" si="14"/>
        <v>1.5220700152199999E-4</v>
      </c>
      <c r="P735" s="260">
        <v>1.5220700152199999E-4</v>
      </c>
      <c r="Q735" s="260">
        <v>0</v>
      </c>
      <c r="R735" s="316">
        <v>0</v>
      </c>
      <c r="S735" s="260">
        <v>0</v>
      </c>
      <c r="T735" s="260">
        <v>0</v>
      </c>
      <c r="U735" s="260">
        <v>1.5220700152199999E-4</v>
      </c>
      <c r="V735" s="260">
        <v>0</v>
      </c>
      <c r="W735" s="72"/>
      <c r="X735" s="261">
        <v>113.44586482448734</v>
      </c>
      <c r="Y735" s="262">
        <v>0</v>
      </c>
      <c r="Z735" s="248"/>
      <c r="AA735" s="248"/>
      <c r="AB735" s="248"/>
      <c r="AC735" s="248"/>
      <c r="AD735" s="248"/>
      <c r="AE735" s="248"/>
      <c r="AF735" s="254"/>
      <c r="AG735" s="130">
        <v>1</v>
      </c>
      <c r="AI735" s="50"/>
    </row>
    <row r="736" spans="1:35" s="53" customFormat="1" ht="15" customHeight="1" x14ac:dyDescent="0.2">
      <c r="A736" s="14" t="s">
        <v>871</v>
      </c>
      <c r="B736" s="8">
        <v>354650</v>
      </c>
      <c r="C736" s="59">
        <v>9</v>
      </c>
      <c r="D736" s="59">
        <v>9</v>
      </c>
      <c r="E736" s="269">
        <v>16</v>
      </c>
      <c r="F736" s="270">
        <v>40</v>
      </c>
      <c r="G736" s="1" t="s">
        <v>118</v>
      </c>
      <c r="H736" s="1" t="s">
        <v>1585</v>
      </c>
      <c r="I736" s="1" t="s">
        <v>0</v>
      </c>
      <c r="J736" s="132"/>
      <c r="K736" s="132"/>
      <c r="L736" s="132"/>
      <c r="M736" s="132"/>
      <c r="N736" s="132"/>
      <c r="O736" s="266">
        <f t="shared" si="14"/>
        <v>3.8356164383599998E-3</v>
      </c>
      <c r="P736" s="260">
        <v>3.8356164383599998E-3</v>
      </c>
      <c r="Q736" s="260">
        <v>0</v>
      </c>
      <c r="R736" s="316">
        <v>0</v>
      </c>
      <c r="S736" s="260">
        <v>0</v>
      </c>
      <c r="T736" s="260">
        <v>0</v>
      </c>
      <c r="U736" s="260">
        <v>3.8356164383599998E-3</v>
      </c>
      <c r="V736" s="260">
        <v>0</v>
      </c>
      <c r="W736" s="72"/>
      <c r="X736" s="261">
        <v>16.847664495878792</v>
      </c>
      <c r="Y736" s="262">
        <v>0</v>
      </c>
      <c r="Z736" s="248"/>
      <c r="AA736" s="248"/>
      <c r="AB736" s="248"/>
      <c r="AC736" s="248"/>
      <c r="AD736" s="248"/>
      <c r="AE736" s="248"/>
      <c r="AF736" s="254"/>
      <c r="AG736" s="130">
        <v>0</v>
      </c>
      <c r="AI736" s="50"/>
    </row>
    <row r="737" spans="1:35" s="53" customFormat="1" ht="15" customHeight="1" x14ac:dyDescent="0.2">
      <c r="A737" s="14" t="s">
        <v>872</v>
      </c>
      <c r="B737" s="8">
        <v>354760</v>
      </c>
      <c r="C737" s="59">
        <v>9</v>
      </c>
      <c r="D737" s="59">
        <v>9</v>
      </c>
      <c r="E737" s="269">
        <v>4</v>
      </c>
      <c r="F737" s="270">
        <v>40</v>
      </c>
      <c r="G737" s="1" t="s">
        <v>118</v>
      </c>
      <c r="H737" s="1" t="s">
        <v>1594</v>
      </c>
      <c r="I737" s="1" t="s">
        <v>15</v>
      </c>
      <c r="J737" s="132"/>
      <c r="K737" s="132"/>
      <c r="L737" s="132"/>
      <c r="M737" s="132"/>
      <c r="N737" s="132"/>
      <c r="O737" s="266">
        <f t="shared" si="14"/>
        <v>5.9246575995700003E-4</v>
      </c>
      <c r="P737" s="260">
        <v>5.9246575995700003E-4</v>
      </c>
      <c r="Q737" s="260">
        <v>0</v>
      </c>
      <c r="R737" s="316">
        <v>0</v>
      </c>
      <c r="S737" s="260">
        <v>0</v>
      </c>
      <c r="T737" s="260">
        <v>0</v>
      </c>
      <c r="U737" s="260">
        <v>5.9246575995700003E-4</v>
      </c>
      <c r="V737" s="260">
        <v>0</v>
      </c>
      <c r="W737" s="72"/>
      <c r="X737" s="261">
        <v>74.885124347123394</v>
      </c>
      <c r="Y737" s="262">
        <v>0</v>
      </c>
      <c r="Z737" s="248"/>
      <c r="AA737" s="248"/>
      <c r="AB737" s="248"/>
      <c r="AC737" s="248"/>
      <c r="AD737" s="248"/>
      <c r="AE737" s="248"/>
      <c r="AF737" s="254"/>
      <c r="AG737" s="130">
        <v>0</v>
      </c>
      <c r="AI737" s="50"/>
    </row>
    <row r="738" spans="1:35" s="53" customFormat="1" ht="15" customHeight="1" x14ac:dyDescent="0.2">
      <c r="A738" s="14" t="s">
        <v>873</v>
      </c>
      <c r="B738" s="8">
        <v>354890</v>
      </c>
      <c r="C738" s="59">
        <v>9</v>
      </c>
      <c r="D738" s="59">
        <v>9</v>
      </c>
      <c r="E738" s="269">
        <v>13</v>
      </c>
      <c r="F738" s="270">
        <v>40</v>
      </c>
      <c r="G738" s="1" t="s">
        <v>118</v>
      </c>
      <c r="H738" s="1" t="s">
        <v>1611</v>
      </c>
      <c r="I738" s="1" t="s">
        <v>10</v>
      </c>
      <c r="J738" s="132"/>
      <c r="K738" s="132"/>
      <c r="L738" s="132"/>
      <c r="M738" s="132"/>
      <c r="N738" s="132"/>
      <c r="O738" s="266">
        <f t="shared" si="14"/>
        <v>0.20646616453838609</v>
      </c>
      <c r="P738" s="260">
        <v>0.1348558904630387</v>
      </c>
      <c r="Q738" s="260">
        <v>7.1610274075347397E-2</v>
      </c>
      <c r="R738" s="316">
        <v>2.1955891679350588E-2</v>
      </c>
      <c r="S738" s="260">
        <v>5.2138812909355785E-2</v>
      </c>
      <c r="T738" s="260">
        <v>8.3401826484030012E-3</v>
      </c>
      <c r="U738" s="260">
        <v>0.14431593607697088</v>
      </c>
      <c r="V738" s="260">
        <v>1.6712329036564001E-3</v>
      </c>
      <c r="W738" s="72"/>
      <c r="X738" s="261">
        <v>69.333076585247071</v>
      </c>
      <c r="Y738" s="262">
        <v>25.99990371946765</v>
      </c>
      <c r="Z738" s="248"/>
      <c r="AA738" s="248"/>
      <c r="AB738" s="248"/>
      <c r="AC738" s="248"/>
      <c r="AD738" s="248"/>
      <c r="AE738" s="248"/>
      <c r="AF738" s="254"/>
      <c r="AG738" s="130">
        <v>34</v>
      </c>
      <c r="AI738" s="50"/>
    </row>
    <row r="739" spans="1:35" s="53" customFormat="1" ht="15" customHeight="1" x14ac:dyDescent="0.2">
      <c r="A739" s="14" t="s">
        <v>874</v>
      </c>
      <c r="B739" s="8">
        <v>355090</v>
      </c>
      <c r="C739" s="59">
        <v>9</v>
      </c>
      <c r="D739" s="59">
        <v>9</v>
      </c>
      <c r="E739" s="269">
        <v>4</v>
      </c>
      <c r="F739" s="270">
        <v>40</v>
      </c>
      <c r="G739" s="1" t="s">
        <v>118</v>
      </c>
      <c r="H739" s="1" t="s">
        <v>1633</v>
      </c>
      <c r="I739" s="1" t="s">
        <v>15</v>
      </c>
      <c r="J739" s="132"/>
      <c r="K739" s="132"/>
      <c r="L739" s="132"/>
      <c r="M739" s="132"/>
      <c r="N739" s="132"/>
      <c r="O739" s="266">
        <f t="shared" si="14"/>
        <v>0</v>
      </c>
      <c r="P739" s="260">
        <v>0</v>
      </c>
      <c r="Q739" s="260">
        <v>0</v>
      </c>
      <c r="R739" s="316">
        <v>0</v>
      </c>
      <c r="S739" s="260">
        <v>0</v>
      </c>
      <c r="T739" s="260">
        <v>0</v>
      </c>
      <c r="U739" s="260">
        <v>0</v>
      </c>
      <c r="V739" s="260">
        <v>0</v>
      </c>
      <c r="W739" s="72"/>
      <c r="X739" s="261">
        <v>0</v>
      </c>
      <c r="Y739" s="262">
        <v>0</v>
      </c>
      <c r="Z739" s="248"/>
      <c r="AA739" s="248"/>
      <c r="AB739" s="248"/>
      <c r="AC739" s="248"/>
      <c r="AD739" s="248"/>
      <c r="AE739" s="248"/>
      <c r="AF739" s="254"/>
      <c r="AG739" s="130">
        <v>0</v>
      </c>
      <c r="AI739" s="50"/>
    </row>
    <row r="740" spans="1:35" s="53" customFormat="1" ht="15" customHeight="1" x14ac:dyDescent="0.2">
      <c r="A740" s="14" t="s">
        <v>875</v>
      </c>
      <c r="B740" s="8">
        <v>355320</v>
      </c>
      <c r="C740" s="59">
        <v>9</v>
      </c>
      <c r="D740" s="59">
        <v>9</v>
      </c>
      <c r="E740" s="269">
        <v>15</v>
      </c>
      <c r="F740" s="270">
        <v>40</v>
      </c>
      <c r="G740" s="1" t="s">
        <v>118</v>
      </c>
      <c r="H740" s="1" t="s">
        <v>1657</v>
      </c>
      <c r="I740" s="1" t="s">
        <v>17</v>
      </c>
      <c r="J740" s="132"/>
      <c r="K740" s="132"/>
      <c r="L740" s="132"/>
      <c r="M740" s="132"/>
      <c r="N740" s="132"/>
      <c r="O740" s="266">
        <f t="shared" si="14"/>
        <v>1.0440449010661299E-2</v>
      </c>
      <c r="P740" s="260">
        <v>9.089611872149999E-3</v>
      </c>
      <c r="Q740" s="260">
        <v>1.3508371385112998E-3</v>
      </c>
      <c r="R740" s="316">
        <v>0</v>
      </c>
      <c r="S740" s="260">
        <v>0</v>
      </c>
      <c r="T740" s="260">
        <v>9.5129375951300002E-5</v>
      </c>
      <c r="U740" s="260">
        <v>1.034531963471E-2</v>
      </c>
      <c r="V740" s="260">
        <v>0</v>
      </c>
      <c r="W740" s="72"/>
      <c r="X740" s="261">
        <v>21.830888506683397</v>
      </c>
      <c r="Y740" s="262">
        <v>32.746332760025098</v>
      </c>
      <c r="Z740" s="248"/>
      <c r="AA740" s="248"/>
      <c r="AB740" s="248"/>
      <c r="AC740" s="248"/>
      <c r="AD740" s="248"/>
      <c r="AE740" s="248"/>
      <c r="AF740" s="254"/>
      <c r="AG740" s="130">
        <v>2</v>
      </c>
      <c r="AI740" s="50"/>
    </row>
    <row r="741" spans="1:35" s="53" customFormat="1" ht="15" customHeight="1" x14ac:dyDescent="0.2">
      <c r="A741" s="14" t="s">
        <v>876</v>
      </c>
      <c r="B741" s="8">
        <v>355330</v>
      </c>
      <c r="C741" s="59">
        <v>9</v>
      </c>
      <c r="D741" s="59">
        <v>9</v>
      </c>
      <c r="E741" s="269">
        <v>4</v>
      </c>
      <c r="F741" s="270">
        <v>40</v>
      </c>
      <c r="G741" s="1" t="s">
        <v>118</v>
      </c>
      <c r="H741" s="1" t="s">
        <v>1658</v>
      </c>
      <c r="I741" s="1" t="s">
        <v>15</v>
      </c>
      <c r="J741" s="132"/>
      <c r="K741" s="132"/>
      <c r="L741" s="132"/>
      <c r="M741" s="132"/>
      <c r="N741" s="132"/>
      <c r="O741" s="266">
        <f t="shared" si="14"/>
        <v>5.1027397260321503E-2</v>
      </c>
      <c r="P741" s="260">
        <v>4.79452054795E-2</v>
      </c>
      <c r="Q741" s="260">
        <v>3.0821917808215001E-3</v>
      </c>
      <c r="R741" s="316">
        <v>0</v>
      </c>
      <c r="S741" s="260">
        <v>1.1415525114150001E-4</v>
      </c>
      <c r="T741" s="260">
        <v>0</v>
      </c>
      <c r="U741" s="260">
        <v>5.0913242009180001E-2</v>
      </c>
      <c r="V741" s="260">
        <v>0</v>
      </c>
      <c r="W741" s="72"/>
      <c r="X741" s="261">
        <v>195.6837257868296</v>
      </c>
      <c r="Y741" s="262">
        <v>587.05117736048874</v>
      </c>
      <c r="Z741" s="248"/>
      <c r="AA741" s="248"/>
      <c r="AB741" s="248"/>
      <c r="AC741" s="248"/>
      <c r="AD741" s="248"/>
      <c r="AE741" s="248"/>
      <c r="AF741" s="254"/>
      <c r="AG741" s="130">
        <v>0</v>
      </c>
      <c r="AI741" s="50"/>
    </row>
    <row r="742" spans="1:35" s="53" customFormat="1" ht="15" customHeight="1" x14ac:dyDescent="0.2">
      <c r="A742" s="14" t="s">
        <v>877</v>
      </c>
      <c r="B742" s="8">
        <v>355370</v>
      </c>
      <c r="C742" s="59">
        <v>9</v>
      </c>
      <c r="D742" s="59">
        <v>9</v>
      </c>
      <c r="E742" s="269">
        <v>16</v>
      </c>
      <c r="F742" s="270">
        <v>40</v>
      </c>
      <c r="G742" s="1" t="s">
        <v>118</v>
      </c>
      <c r="H742" s="1" t="s">
        <v>1663</v>
      </c>
      <c r="I742" s="1" t="s">
        <v>0</v>
      </c>
      <c r="J742" s="132"/>
      <c r="K742" s="132"/>
      <c r="L742" s="132"/>
      <c r="M742" s="132"/>
      <c r="N742" s="132"/>
      <c r="O742" s="266">
        <f t="shared" si="14"/>
        <v>7.2907153729004004E-3</v>
      </c>
      <c r="P742" s="260">
        <v>7.2602739725960005E-3</v>
      </c>
      <c r="Q742" s="260">
        <v>3.0441400304399998E-5</v>
      </c>
      <c r="R742" s="316">
        <v>0</v>
      </c>
      <c r="S742" s="260">
        <v>0</v>
      </c>
      <c r="T742" s="260">
        <v>0</v>
      </c>
      <c r="U742" s="260">
        <v>7.2907153729004004E-3</v>
      </c>
      <c r="V742" s="260">
        <v>0</v>
      </c>
      <c r="W742" s="72"/>
      <c r="X742" s="261">
        <v>31.588519853724303</v>
      </c>
      <c r="Y742" s="262">
        <v>7.8971299634310759</v>
      </c>
      <c r="Z742" s="248"/>
      <c r="AA742" s="248"/>
      <c r="AB742" s="248"/>
      <c r="AC742" s="248"/>
      <c r="AD742" s="248"/>
      <c r="AE742" s="248"/>
      <c r="AF742" s="254"/>
      <c r="AG742" s="130">
        <v>4</v>
      </c>
      <c r="AI742" s="50"/>
    </row>
    <row r="743" spans="1:35" s="53" customFormat="1" ht="15" customHeight="1" x14ac:dyDescent="0.2">
      <c r="A743" s="14" t="s">
        <v>878</v>
      </c>
      <c r="B743" s="8">
        <v>355640</v>
      </c>
      <c r="C743" s="59">
        <v>9</v>
      </c>
      <c r="D743" s="59">
        <v>9</v>
      </c>
      <c r="E743" s="269">
        <v>4</v>
      </c>
      <c r="F743" s="270">
        <v>40</v>
      </c>
      <c r="G743" s="1" t="s">
        <v>118</v>
      </c>
      <c r="H743" s="1" t="s">
        <v>1697</v>
      </c>
      <c r="I743" s="1" t="s">
        <v>15</v>
      </c>
      <c r="J743" s="132"/>
      <c r="K743" s="132"/>
      <c r="L743" s="132"/>
      <c r="M743" s="132"/>
      <c r="N743" s="132"/>
      <c r="O743" s="266">
        <f t="shared" ref="O743:O806" si="15">SUM(P743:Q743)</f>
        <v>0.13442134704264919</v>
      </c>
      <c r="P743" s="260">
        <v>0.13265182652475599</v>
      </c>
      <c r="Q743" s="260">
        <v>1.7695205178931998E-3</v>
      </c>
      <c r="R743" s="316">
        <v>3.7956621004566209E-3</v>
      </c>
      <c r="S743" s="260">
        <v>1.4955479042672E-3</v>
      </c>
      <c r="T743" s="260">
        <v>2.7397261362599999E-4</v>
      </c>
      <c r="U743" s="260">
        <v>0.132103881319276</v>
      </c>
      <c r="V743" s="260">
        <v>5.4794520547999997E-4</v>
      </c>
      <c r="W743" s="72"/>
      <c r="X743" s="261">
        <v>132.23248812623595</v>
      </c>
      <c r="Y743" s="262">
        <v>27.838418552891778</v>
      </c>
      <c r="Z743" s="248"/>
      <c r="AA743" s="248"/>
      <c r="AB743" s="248"/>
      <c r="AC743" s="248"/>
      <c r="AD743" s="248"/>
      <c r="AE743" s="248"/>
      <c r="AF743" s="254"/>
      <c r="AG743" s="130">
        <v>12</v>
      </c>
      <c r="AI743" s="50"/>
    </row>
    <row r="744" spans="1:35" s="53" customFormat="1" ht="15" customHeight="1" x14ac:dyDescent="0.2">
      <c r="A744" s="14" t="s">
        <v>879</v>
      </c>
      <c r="B744" s="8">
        <v>350530</v>
      </c>
      <c r="C744" s="59">
        <v>10</v>
      </c>
      <c r="D744" s="59">
        <v>10</v>
      </c>
      <c r="E744" s="269">
        <v>13</v>
      </c>
      <c r="F744" s="270">
        <v>40</v>
      </c>
      <c r="G744" s="1" t="s">
        <v>119</v>
      </c>
      <c r="H744" s="1" t="s">
        <v>1123</v>
      </c>
      <c r="I744" s="1" t="s">
        <v>10</v>
      </c>
      <c r="J744" s="132"/>
      <c r="K744" s="132"/>
      <c r="L744" s="132"/>
      <c r="M744" s="132"/>
      <c r="N744" s="132"/>
      <c r="O744" s="266">
        <f t="shared" si="15"/>
        <v>0</v>
      </c>
      <c r="P744" s="260">
        <v>0</v>
      </c>
      <c r="Q744" s="260">
        <v>0</v>
      </c>
      <c r="R744" s="316">
        <v>0</v>
      </c>
      <c r="S744" s="260">
        <v>0</v>
      </c>
      <c r="T744" s="260">
        <v>0</v>
      </c>
      <c r="U744" s="260">
        <v>0</v>
      </c>
      <c r="V744" s="260">
        <v>0</v>
      </c>
      <c r="W744" s="72"/>
      <c r="X744" s="261">
        <v>0</v>
      </c>
      <c r="Y744" s="262">
        <v>0</v>
      </c>
      <c r="Z744" s="248"/>
      <c r="AA744" s="248"/>
      <c r="AB744" s="248"/>
      <c r="AC744" s="248"/>
      <c r="AD744" s="248"/>
      <c r="AE744" s="248"/>
      <c r="AF744" s="254"/>
      <c r="AG744" s="130">
        <v>0</v>
      </c>
      <c r="AI744" s="50"/>
    </row>
    <row r="745" spans="1:35" s="53" customFormat="1" ht="15" customHeight="1" x14ac:dyDescent="0.2">
      <c r="A745" s="14" t="s">
        <v>880</v>
      </c>
      <c r="B745" s="8">
        <v>350920</v>
      </c>
      <c r="C745" s="59">
        <v>10</v>
      </c>
      <c r="D745" s="59">
        <v>10</v>
      </c>
      <c r="E745" s="269">
        <v>6</v>
      </c>
      <c r="F745" s="270">
        <v>40</v>
      </c>
      <c r="G745" s="1" t="s">
        <v>119</v>
      </c>
      <c r="H745" s="1" t="s">
        <v>1167</v>
      </c>
      <c r="I745" s="1" t="s">
        <v>16</v>
      </c>
      <c r="J745" s="132"/>
      <c r="K745" s="132"/>
      <c r="L745" s="132"/>
      <c r="M745" s="132"/>
      <c r="N745" s="132"/>
      <c r="O745" s="266">
        <f t="shared" si="15"/>
        <v>0</v>
      </c>
      <c r="P745" s="260">
        <v>0</v>
      </c>
      <c r="Q745" s="260">
        <v>0</v>
      </c>
      <c r="R745" s="316">
        <v>0</v>
      </c>
      <c r="S745" s="260">
        <v>0</v>
      </c>
      <c r="T745" s="260">
        <v>0</v>
      </c>
      <c r="U745" s="260">
        <v>0</v>
      </c>
      <c r="V745" s="260">
        <v>0</v>
      </c>
      <c r="W745" s="72"/>
      <c r="X745" s="261">
        <v>0</v>
      </c>
      <c r="Y745" s="262">
        <v>0</v>
      </c>
      <c r="Z745" s="248"/>
      <c r="AA745" s="248"/>
      <c r="AB745" s="248"/>
      <c r="AC745" s="248"/>
      <c r="AD745" s="248"/>
      <c r="AE745" s="248"/>
      <c r="AF745" s="254"/>
      <c r="AG745" s="130">
        <v>0</v>
      </c>
      <c r="AI745" s="50"/>
    </row>
    <row r="746" spans="1:35" s="53" customFormat="1" ht="15" customHeight="1" x14ac:dyDescent="0.2">
      <c r="A746" s="14" t="s">
        <v>881</v>
      </c>
      <c r="B746" s="8">
        <v>351300</v>
      </c>
      <c r="C746" s="59">
        <v>10</v>
      </c>
      <c r="D746" s="59">
        <v>10</v>
      </c>
      <c r="E746" s="269">
        <v>6</v>
      </c>
      <c r="F746" s="270">
        <v>40</v>
      </c>
      <c r="G746" s="1" t="s">
        <v>119</v>
      </c>
      <c r="H746" s="1" t="s">
        <v>1209</v>
      </c>
      <c r="I746" s="1" t="s">
        <v>16</v>
      </c>
      <c r="J746" s="132"/>
      <c r="K746" s="132"/>
      <c r="L746" s="132"/>
      <c r="M746" s="132"/>
      <c r="N746" s="132"/>
      <c r="O746" s="266">
        <f t="shared" si="15"/>
        <v>1.5852359186749999E-3</v>
      </c>
      <c r="P746" s="260">
        <v>7.7473363556999995E-4</v>
      </c>
      <c r="Q746" s="260">
        <v>8.10502283105E-4</v>
      </c>
      <c r="R746" s="316">
        <v>0</v>
      </c>
      <c r="S746" s="260">
        <v>2.9680365296820002E-4</v>
      </c>
      <c r="T746" s="260">
        <v>5.1369863013679999E-4</v>
      </c>
      <c r="U746" s="260">
        <v>7.7473363556999995E-4</v>
      </c>
      <c r="V746" s="260">
        <v>0</v>
      </c>
      <c r="W746" s="72"/>
      <c r="X746" s="261">
        <v>50.614228975735031</v>
      </c>
      <c r="Y746" s="262">
        <v>63.267786219668793</v>
      </c>
      <c r="Z746" s="248"/>
      <c r="AA746" s="248"/>
      <c r="AB746" s="248"/>
      <c r="AC746" s="248"/>
      <c r="AD746" s="248"/>
      <c r="AE746" s="248"/>
      <c r="AF746" s="254"/>
      <c r="AG746" s="130">
        <v>4</v>
      </c>
      <c r="AI746" s="50"/>
    </row>
    <row r="747" spans="1:35" s="53" customFormat="1" ht="15" customHeight="1" x14ac:dyDescent="0.2">
      <c r="A747" s="14" t="s">
        <v>882</v>
      </c>
      <c r="B747" s="8">
        <v>351410</v>
      </c>
      <c r="C747" s="59">
        <v>10</v>
      </c>
      <c r="D747" s="59">
        <v>10</v>
      </c>
      <c r="E747" s="269">
        <v>13</v>
      </c>
      <c r="F747" s="270">
        <v>40</v>
      </c>
      <c r="G747" s="1" t="s">
        <v>119</v>
      </c>
      <c r="H747" s="1" t="s">
        <v>1221</v>
      </c>
      <c r="I747" s="1" t="s">
        <v>10</v>
      </c>
      <c r="J747" s="132"/>
      <c r="K747" s="132"/>
      <c r="L747" s="132"/>
      <c r="M747" s="132"/>
      <c r="N747" s="132"/>
      <c r="O747" s="266">
        <f t="shared" si="15"/>
        <v>0</v>
      </c>
      <c r="P747" s="260">
        <v>0</v>
      </c>
      <c r="Q747" s="260">
        <v>0</v>
      </c>
      <c r="R747" s="316">
        <v>0</v>
      </c>
      <c r="S747" s="260">
        <v>0</v>
      </c>
      <c r="T747" s="260">
        <v>0</v>
      </c>
      <c r="U747" s="260">
        <v>0</v>
      </c>
      <c r="V747" s="260">
        <v>0</v>
      </c>
      <c r="W747" s="72"/>
      <c r="X747" s="261">
        <v>0</v>
      </c>
      <c r="Y747" s="262">
        <v>0</v>
      </c>
      <c r="Z747" s="248"/>
      <c r="AA747" s="248"/>
      <c r="AB747" s="248"/>
      <c r="AC747" s="248"/>
      <c r="AD747" s="248"/>
      <c r="AE747" s="248"/>
      <c r="AF747" s="254"/>
      <c r="AG747" s="130">
        <v>0</v>
      </c>
      <c r="AI747" s="50"/>
    </row>
    <row r="748" spans="1:35" s="53" customFormat="1" ht="15" customHeight="1" x14ac:dyDescent="0.2">
      <c r="A748" s="14" t="s">
        <v>883</v>
      </c>
      <c r="B748" s="8">
        <v>351490</v>
      </c>
      <c r="C748" s="59">
        <v>10</v>
      </c>
      <c r="D748" s="59">
        <v>10</v>
      </c>
      <c r="E748" s="269">
        <v>5</v>
      </c>
      <c r="F748" s="270">
        <v>40</v>
      </c>
      <c r="G748" s="1" t="s">
        <v>119</v>
      </c>
      <c r="H748" s="1" t="s">
        <v>1229</v>
      </c>
      <c r="I748" s="1" t="s">
        <v>9</v>
      </c>
      <c r="J748" s="132"/>
      <c r="K748" s="132"/>
      <c r="L748" s="132"/>
      <c r="M748" s="132"/>
      <c r="N748" s="132"/>
      <c r="O748" s="266">
        <f t="shared" si="15"/>
        <v>2.1481735159854999E-2</v>
      </c>
      <c r="P748" s="260">
        <v>1.00456621005E-4</v>
      </c>
      <c r="Q748" s="260">
        <v>2.1381278538849999E-2</v>
      </c>
      <c r="R748" s="316">
        <v>0</v>
      </c>
      <c r="S748" s="260">
        <v>2.1381278538849999E-2</v>
      </c>
      <c r="T748" s="260">
        <v>1.00456621005E-4</v>
      </c>
      <c r="U748" s="260">
        <v>0</v>
      </c>
      <c r="V748" s="260">
        <v>0</v>
      </c>
      <c r="W748" s="72"/>
      <c r="X748" s="261">
        <v>10.427559121131948</v>
      </c>
      <c r="Y748" s="262">
        <v>31.282677363395845</v>
      </c>
      <c r="Z748" s="248"/>
      <c r="AA748" s="248"/>
      <c r="AB748" s="248"/>
      <c r="AC748" s="248"/>
      <c r="AD748" s="248"/>
      <c r="AE748" s="248"/>
      <c r="AF748" s="254"/>
      <c r="AG748" s="130">
        <v>0</v>
      </c>
      <c r="AI748" s="50"/>
    </row>
    <row r="749" spans="1:35" s="53" customFormat="1" ht="15" customHeight="1" x14ac:dyDescent="0.2">
      <c r="A749" s="14" t="s">
        <v>884</v>
      </c>
      <c r="B749" s="8">
        <v>351850</v>
      </c>
      <c r="C749" s="59">
        <v>10</v>
      </c>
      <c r="D749" s="59">
        <v>10</v>
      </c>
      <c r="E749" s="269">
        <v>14</v>
      </c>
      <c r="F749" s="270">
        <v>40</v>
      </c>
      <c r="G749" s="1" t="s">
        <v>119</v>
      </c>
      <c r="H749" s="1" t="s">
        <v>1275</v>
      </c>
      <c r="I749" s="1" t="s">
        <v>8</v>
      </c>
      <c r="J749" s="132"/>
      <c r="K749" s="132"/>
      <c r="L749" s="132"/>
      <c r="M749" s="132"/>
      <c r="N749" s="132"/>
      <c r="O749" s="266">
        <f t="shared" si="15"/>
        <v>0</v>
      </c>
      <c r="P749" s="260">
        <v>0</v>
      </c>
      <c r="Q749" s="260">
        <v>0</v>
      </c>
      <c r="R749" s="316">
        <v>0</v>
      </c>
      <c r="S749" s="260">
        <v>0</v>
      </c>
      <c r="T749" s="260">
        <v>0</v>
      </c>
      <c r="U749" s="260">
        <v>0</v>
      </c>
      <c r="V749" s="260">
        <v>0</v>
      </c>
      <c r="W749" s="72"/>
      <c r="X749" s="261">
        <v>0</v>
      </c>
      <c r="Y749" s="262">
        <v>0</v>
      </c>
      <c r="Z749" s="248"/>
      <c r="AA749" s="248"/>
      <c r="AB749" s="248"/>
      <c r="AC749" s="248"/>
      <c r="AD749" s="248"/>
      <c r="AE749" s="248"/>
      <c r="AF749" s="254"/>
      <c r="AG749" s="130">
        <v>0</v>
      </c>
      <c r="AI749" s="50"/>
    </row>
    <row r="750" spans="1:35" s="53" customFormat="1" ht="15" customHeight="1" x14ac:dyDescent="0.2">
      <c r="A750" s="14" t="s">
        <v>885</v>
      </c>
      <c r="B750" s="8">
        <v>352000</v>
      </c>
      <c r="C750" s="59">
        <v>10</v>
      </c>
      <c r="D750" s="59">
        <v>10</v>
      </c>
      <c r="E750" s="269">
        <v>13</v>
      </c>
      <c r="F750" s="270">
        <v>40</v>
      </c>
      <c r="G750" s="1" t="s">
        <v>119</v>
      </c>
      <c r="H750" s="1" t="s">
        <v>1294</v>
      </c>
      <c r="I750" s="1" t="s">
        <v>10</v>
      </c>
      <c r="J750" s="132"/>
      <c r="K750" s="132"/>
      <c r="L750" s="132"/>
      <c r="M750" s="132"/>
      <c r="N750" s="132"/>
      <c r="O750" s="266">
        <f t="shared" si="15"/>
        <v>0</v>
      </c>
      <c r="P750" s="260">
        <v>0</v>
      </c>
      <c r="Q750" s="260">
        <v>0</v>
      </c>
      <c r="R750" s="316">
        <v>0</v>
      </c>
      <c r="S750" s="260">
        <v>0</v>
      </c>
      <c r="T750" s="260">
        <v>0</v>
      </c>
      <c r="U750" s="260">
        <v>0</v>
      </c>
      <c r="V750" s="260">
        <v>0</v>
      </c>
      <c r="W750" s="72"/>
      <c r="X750" s="261">
        <v>0</v>
      </c>
      <c r="Y750" s="262">
        <v>0</v>
      </c>
      <c r="Z750" s="248"/>
      <c r="AA750" s="248"/>
      <c r="AB750" s="248"/>
      <c r="AC750" s="248"/>
      <c r="AD750" s="248"/>
      <c r="AE750" s="248"/>
      <c r="AF750" s="254"/>
      <c r="AG750" s="130">
        <v>0</v>
      </c>
      <c r="AI750" s="50"/>
    </row>
    <row r="751" spans="1:35" s="53" customFormat="1" ht="15" customHeight="1" x14ac:dyDescent="0.2">
      <c r="A751" s="14" t="s">
        <v>886</v>
      </c>
      <c r="B751" s="8">
        <v>352050</v>
      </c>
      <c r="C751" s="59">
        <v>10</v>
      </c>
      <c r="D751" s="59">
        <v>10</v>
      </c>
      <c r="E751" s="269">
        <v>5</v>
      </c>
      <c r="F751" s="270">
        <v>40</v>
      </c>
      <c r="G751" s="1" t="s">
        <v>119</v>
      </c>
      <c r="H751" s="1" t="s">
        <v>1301</v>
      </c>
      <c r="I751" s="1" t="s">
        <v>9</v>
      </c>
      <c r="J751" s="132"/>
      <c r="K751" s="132"/>
      <c r="L751" s="132"/>
      <c r="M751" s="132"/>
      <c r="N751" s="132"/>
      <c r="O751" s="266">
        <f t="shared" si="15"/>
        <v>4.8401826484060001E-3</v>
      </c>
      <c r="P751" s="260">
        <v>4.3835616438399998E-3</v>
      </c>
      <c r="Q751" s="260">
        <v>4.5662100456600002E-4</v>
      </c>
      <c r="R751" s="316">
        <v>0</v>
      </c>
      <c r="S751" s="260">
        <v>4.5662100456600002E-4</v>
      </c>
      <c r="T751" s="260">
        <v>0</v>
      </c>
      <c r="U751" s="260">
        <v>4.3835616438399998E-3</v>
      </c>
      <c r="V751" s="260">
        <v>0</v>
      </c>
      <c r="W751" s="72"/>
      <c r="X751" s="261">
        <v>21.625182646292629</v>
      </c>
      <c r="Y751" s="262">
        <v>21.625182646292629</v>
      </c>
      <c r="Z751" s="248"/>
      <c r="AA751" s="248"/>
      <c r="AB751" s="248"/>
      <c r="AC751" s="248"/>
      <c r="AD751" s="248"/>
      <c r="AE751" s="248"/>
      <c r="AF751" s="254"/>
      <c r="AG751" s="130">
        <v>1</v>
      </c>
      <c r="AI751" s="50"/>
    </row>
    <row r="752" spans="1:35" s="53" customFormat="1" ht="15" customHeight="1" x14ac:dyDescent="0.2">
      <c r="A752" s="14" t="s">
        <v>887</v>
      </c>
      <c r="B752" s="8">
        <v>352230</v>
      </c>
      <c r="C752" s="59">
        <v>10</v>
      </c>
      <c r="D752" s="59">
        <v>10</v>
      </c>
      <c r="E752" s="269">
        <v>14</v>
      </c>
      <c r="F752" s="270">
        <v>40</v>
      </c>
      <c r="G752" s="1" t="s">
        <v>119</v>
      </c>
      <c r="H752" s="1" t="s">
        <v>1321</v>
      </c>
      <c r="I752" s="1" t="s">
        <v>8</v>
      </c>
      <c r="J752" s="132"/>
      <c r="K752" s="132"/>
      <c r="L752" s="132"/>
      <c r="M752" s="132"/>
      <c r="N752" s="132"/>
      <c r="O752" s="266">
        <f t="shared" si="15"/>
        <v>4.3378995433839993E-3</v>
      </c>
      <c r="P752" s="260">
        <v>4.1095890410999996E-3</v>
      </c>
      <c r="Q752" s="260">
        <v>2.28310502284E-4</v>
      </c>
      <c r="R752" s="316">
        <v>0</v>
      </c>
      <c r="S752" s="260">
        <v>2.28310502284E-4</v>
      </c>
      <c r="T752" s="260">
        <v>0</v>
      </c>
      <c r="U752" s="260">
        <v>4.1095890410999996E-3</v>
      </c>
      <c r="V752" s="260">
        <v>0</v>
      </c>
      <c r="W752" s="72"/>
      <c r="X752" s="261">
        <v>4.9120669286016536</v>
      </c>
      <c r="Y752" s="262">
        <v>9.8241338572033072</v>
      </c>
      <c r="Z752" s="248"/>
      <c r="AA752" s="248"/>
      <c r="AB752" s="248"/>
      <c r="AC752" s="248"/>
      <c r="AD752" s="248"/>
      <c r="AE752" s="248"/>
      <c r="AF752" s="254"/>
      <c r="AG752" s="130">
        <v>1</v>
      </c>
      <c r="AI752" s="50"/>
    </row>
    <row r="753" spans="1:35" s="53" customFormat="1" ht="15" customHeight="1" x14ac:dyDescent="0.2">
      <c r="A753" s="14" t="s">
        <v>888</v>
      </c>
      <c r="B753" s="8">
        <v>352250</v>
      </c>
      <c r="C753" s="59">
        <v>10</v>
      </c>
      <c r="D753" s="59">
        <v>10</v>
      </c>
      <c r="E753" s="269">
        <v>6</v>
      </c>
      <c r="F753" s="270">
        <v>40</v>
      </c>
      <c r="G753" s="1" t="s">
        <v>119</v>
      </c>
      <c r="H753" s="1" t="s">
        <v>1323</v>
      </c>
      <c r="I753" s="1" t="s">
        <v>16</v>
      </c>
      <c r="J753" s="132"/>
      <c r="K753" s="132"/>
      <c r="L753" s="132"/>
      <c r="M753" s="132"/>
      <c r="N753" s="132"/>
      <c r="O753" s="266">
        <f t="shared" si="15"/>
        <v>0</v>
      </c>
      <c r="P753" s="260">
        <v>0</v>
      </c>
      <c r="Q753" s="260">
        <v>0</v>
      </c>
      <c r="R753" s="316">
        <v>0</v>
      </c>
      <c r="S753" s="260">
        <v>0</v>
      </c>
      <c r="T753" s="260">
        <v>0</v>
      </c>
      <c r="U753" s="260">
        <v>0</v>
      </c>
      <c r="V753" s="260">
        <v>0</v>
      </c>
      <c r="W753" s="72"/>
      <c r="X753" s="261">
        <v>0</v>
      </c>
      <c r="Y753" s="262">
        <v>0</v>
      </c>
      <c r="Z753" s="248"/>
      <c r="AA753" s="248"/>
      <c r="AB753" s="248"/>
      <c r="AC753" s="248"/>
      <c r="AD753" s="248"/>
      <c r="AE753" s="248"/>
      <c r="AF753" s="254"/>
      <c r="AG753" s="130">
        <v>0</v>
      </c>
      <c r="AI753" s="50"/>
    </row>
    <row r="754" spans="1:35" s="53" customFormat="1" ht="15" customHeight="1" x14ac:dyDescent="0.2">
      <c r="A754" s="14" t="s">
        <v>889</v>
      </c>
      <c r="B754" s="8">
        <v>352590</v>
      </c>
      <c r="C754" s="59">
        <v>10</v>
      </c>
      <c r="D754" s="59">
        <v>10</v>
      </c>
      <c r="E754" s="269">
        <v>5</v>
      </c>
      <c r="F754" s="270">
        <v>40</v>
      </c>
      <c r="G754" s="1" t="s">
        <v>119</v>
      </c>
      <c r="H754" s="1" t="s">
        <v>1359</v>
      </c>
      <c r="I754" s="1" t="s">
        <v>9</v>
      </c>
      <c r="J754" s="132"/>
      <c r="K754" s="132"/>
      <c r="L754" s="132"/>
      <c r="M754" s="132"/>
      <c r="N754" s="132"/>
      <c r="O754" s="266">
        <f t="shared" si="15"/>
        <v>0</v>
      </c>
      <c r="P754" s="260">
        <v>0</v>
      </c>
      <c r="Q754" s="260">
        <v>0</v>
      </c>
      <c r="R754" s="316">
        <v>0</v>
      </c>
      <c r="S754" s="260">
        <v>0</v>
      </c>
      <c r="T754" s="260">
        <v>0</v>
      </c>
      <c r="U754" s="260">
        <v>0</v>
      </c>
      <c r="V754" s="260">
        <v>0</v>
      </c>
      <c r="W754" s="72"/>
      <c r="X754" s="261">
        <v>0</v>
      </c>
      <c r="Y754" s="262">
        <v>0</v>
      </c>
      <c r="Z754" s="248"/>
      <c r="AA754" s="248"/>
      <c r="AB754" s="248"/>
      <c r="AC754" s="248"/>
      <c r="AD754" s="248"/>
      <c r="AE754" s="248"/>
      <c r="AF754" s="254"/>
      <c r="AG754" s="130">
        <v>0</v>
      </c>
      <c r="AI754" s="50"/>
    </row>
    <row r="755" spans="1:35" s="53" customFormat="1" ht="15" customHeight="1" x14ac:dyDescent="0.2">
      <c r="A755" s="14" t="s">
        <v>890</v>
      </c>
      <c r="B755" s="8">
        <v>352980</v>
      </c>
      <c r="C755" s="59">
        <v>10</v>
      </c>
      <c r="D755" s="59">
        <v>10</v>
      </c>
      <c r="E755" s="269">
        <v>13</v>
      </c>
      <c r="F755" s="270">
        <v>40</v>
      </c>
      <c r="G755" s="1" t="s">
        <v>119</v>
      </c>
      <c r="H755" s="1" t="s">
        <v>1401</v>
      </c>
      <c r="I755" s="1" t="s">
        <v>10</v>
      </c>
      <c r="J755" s="132"/>
      <c r="K755" s="132"/>
      <c r="L755" s="132"/>
      <c r="M755" s="132"/>
      <c r="N755" s="132"/>
      <c r="O755" s="266">
        <f t="shared" si="15"/>
        <v>0</v>
      </c>
      <c r="P755" s="260">
        <v>0</v>
      </c>
      <c r="Q755" s="260">
        <v>0</v>
      </c>
      <c r="R755" s="316">
        <v>0</v>
      </c>
      <c r="S755" s="260">
        <v>0</v>
      </c>
      <c r="T755" s="260">
        <v>0</v>
      </c>
      <c r="U755" s="260">
        <v>0</v>
      </c>
      <c r="V755" s="260">
        <v>0</v>
      </c>
      <c r="W755" s="72"/>
      <c r="X755" s="261">
        <v>0</v>
      </c>
      <c r="Y755" s="262">
        <v>0</v>
      </c>
      <c r="Z755" s="248"/>
      <c r="AA755" s="248"/>
      <c r="AB755" s="248"/>
      <c r="AC755" s="248"/>
      <c r="AD755" s="248"/>
      <c r="AE755" s="248"/>
      <c r="AF755" s="254"/>
      <c r="AG755" s="130">
        <v>0</v>
      </c>
      <c r="AI755" s="50"/>
    </row>
    <row r="756" spans="1:35" s="53" customFormat="1" ht="15" customHeight="1" x14ac:dyDescent="0.2">
      <c r="A756" s="14" t="s">
        <v>891</v>
      </c>
      <c r="B756" s="8">
        <v>353090</v>
      </c>
      <c r="C756" s="59">
        <v>10</v>
      </c>
      <c r="D756" s="59">
        <v>10</v>
      </c>
      <c r="E756" s="269">
        <v>5</v>
      </c>
      <c r="F756" s="270">
        <v>40</v>
      </c>
      <c r="G756" s="1" t="s">
        <v>119</v>
      </c>
      <c r="H756" s="1" t="s">
        <v>1411</v>
      </c>
      <c r="I756" s="1" t="s">
        <v>9</v>
      </c>
      <c r="J756" s="132"/>
      <c r="K756" s="132"/>
      <c r="L756" s="132"/>
      <c r="M756" s="132"/>
      <c r="N756" s="132"/>
      <c r="O756" s="266">
        <f t="shared" si="15"/>
        <v>0</v>
      </c>
      <c r="P756" s="260">
        <v>0</v>
      </c>
      <c r="Q756" s="260">
        <v>0</v>
      </c>
      <c r="R756" s="316">
        <v>0</v>
      </c>
      <c r="S756" s="260">
        <v>0</v>
      </c>
      <c r="T756" s="260">
        <v>0</v>
      </c>
      <c r="U756" s="260">
        <v>0</v>
      </c>
      <c r="V756" s="260">
        <v>0</v>
      </c>
      <c r="W756" s="72"/>
      <c r="X756" s="261">
        <v>0</v>
      </c>
      <c r="Y756" s="262">
        <v>0</v>
      </c>
      <c r="Z756" s="248"/>
      <c r="AA756" s="248"/>
      <c r="AB756" s="248"/>
      <c r="AC756" s="248"/>
      <c r="AD756" s="248"/>
      <c r="AE756" s="248"/>
      <c r="AF756" s="254"/>
      <c r="AG756" s="130">
        <v>0</v>
      </c>
      <c r="AI756" s="50"/>
    </row>
    <row r="757" spans="1:35" s="53" customFormat="1" ht="15" customHeight="1" x14ac:dyDescent="0.2">
      <c r="A757" s="14" t="s">
        <v>892</v>
      </c>
      <c r="B757" s="8">
        <v>353790</v>
      </c>
      <c r="C757" s="59">
        <v>10</v>
      </c>
      <c r="D757" s="59">
        <v>10</v>
      </c>
      <c r="E757" s="269">
        <v>14</v>
      </c>
      <c r="F757" s="270">
        <v>40</v>
      </c>
      <c r="G757" s="1" t="s">
        <v>119</v>
      </c>
      <c r="H757" s="1" t="s">
        <v>1491</v>
      </c>
      <c r="I757" s="1" t="s">
        <v>8</v>
      </c>
      <c r="J757" s="132"/>
      <c r="K757" s="132"/>
      <c r="L757" s="132"/>
      <c r="M757" s="132"/>
      <c r="N757" s="132"/>
      <c r="O757" s="266">
        <f t="shared" si="15"/>
        <v>0</v>
      </c>
      <c r="P757" s="260">
        <v>0</v>
      </c>
      <c r="Q757" s="260">
        <v>0</v>
      </c>
      <c r="R757" s="316">
        <v>0</v>
      </c>
      <c r="S757" s="260">
        <v>0</v>
      </c>
      <c r="T757" s="260">
        <v>0</v>
      </c>
      <c r="U757" s="260">
        <v>0</v>
      </c>
      <c r="V757" s="260">
        <v>0</v>
      </c>
      <c r="W757" s="72"/>
      <c r="X757" s="261">
        <v>0</v>
      </c>
      <c r="Y757" s="262">
        <v>0</v>
      </c>
      <c r="Z757" s="248"/>
      <c r="AA757" s="248"/>
      <c r="AB757" s="248"/>
      <c r="AC757" s="248"/>
      <c r="AD757" s="248"/>
      <c r="AE757" s="248"/>
      <c r="AF757" s="254"/>
      <c r="AG757" s="130">
        <v>0</v>
      </c>
      <c r="AI757" s="50"/>
    </row>
    <row r="758" spans="1:35" s="53" customFormat="1" ht="15" customHeight="1" x14ac:dyDescent="0.2">
      <c r="A758" s="14" t="s">
        <v>893</v>
      </c>
      <c r="B758" s="8">
        <v>353870</v>
      </c>
      <c r="C758" s="59">
        <v>10</v>
      </c>
      <c r="D758" s="59">
        <v>10</v>
      </c>
      <c r="E758" s="269">
        <v>5</v>
      </c>
      <c r="F758" s="270">
        <v>40</v>
      </c>
      <c r="G758" s="1" t="s">
        <v>119</v>
      </c>
      <c r="H758" s="1" t="s">
        <v>1498</v>
      </c>
      <c r="I758" s="1" t="s">
        <v>9</v>
      </c>
      <c r="J758" s="132"/>
      <c r="K758" s="132"/>
      <c r="L758" s="132"/>
      <c r="M758" s="132"/>
      <c r="N758" s="132"/>
      <c r="O758" s="266">
        <f t="shared" si="15"/>
        <v>3.4684931660347003E-3</v>
      </c>
      <c r="P758" s="260">
        <v>3.4684931660347003E-3</v>
      </c>
      <c r="Q758" s="260">
        <v>0</v>
      </c>
      <c r="R758" s="316">
        <v>0</v>
      </c>
      <c r="S758" s="260">
        <v>1.14155251142E-4</v>
      </c>
      <c r="T758" s="260">
        <v>2.2831050228300002E-3</v>
      </c>
      <c r="U758" s="260">
        <v>7.9726028932269996E-4</v>
      </c>
      <c r="V758" s="260">
        <v>2.7397260273999999E-4</v>
      </c>
      <c r="W758" s="72"/>
      <c r="X758" s="261">
        <v>20.535625497946747</v>
      </c>
      <c r="Y758" s="262">
        <v>0</v>
      </c>
      <c r="Z758" s="248"/>
      <c r="AA758" s="248"/>
      <c r="AB758" s="248"/>
      <c r="AC758" s="248"/>
      <c r="AD758" s="248"/>
      <c r="AE758" s="248"/>
      <c r="AF758" s="254"/>
      <c r="AG758" s="130">
        <v>8</v>
      </c>
      <c r="AI758" s="50"/>
    </row>
    <row r="759" spans="1:35" s="53" customFormat="1" ht="15" customHeight="1" x14ac:dyDescent="0.2">
      <c r="A759" s="14" t="s">
        <v>894</v>
      </c>
      <c r="B759" s="8">
        <v>353910</v>
      </c>
      <c r="C759" s="59">
        <v>10</v>
      </c>
      <c r="D759" s="59">
        <v>10</v>
      </c>
      <c r="E759" s="269">
        <v>6</v>
      </c>
      <c r="F759" s="270">
        <v>40</v>
      </c>
      <c r="G759" s="1" t="s">
        <v>119</v>
      </c>
      <c r="H759" s="1" t="s">
        <v>1502</v>
      </c>
      <c r="I759" s="1" t="s">
        <v>16</v>
      </c>
      <c r="J759" s="132"/>
      <c r="K759" s="132"/>
      <c r="L759" s="132"/>
      <c r="M759" s="132"/>
      <c r="N759" s="132"/>
      <c r="O759" s="266">
        <f t="shared" si="15"/>
        <v>0</v>
      </c>
      <c r="P759" s="260">
        <v>0</v>
      </c>
      <c r="Q759" s="260">
        <v>0</v>
      </c>
      <c r="R759" s="316">
        <v>0</v>
      </c>
      <c r="S759" s="260">
        <v>0</v>
      </c>
      <c r="T759" s="260">
        <v>0</v>
      </c>
      <c r="U759" s="260">
        <v>0</v>
      </c>
      <c r="V759" s="260">
        <v>0</v>
      </c>
      <c r="W759" s="72"/>
      <c r="X759" s="261">
        <v>0</v>
      </c>
      <c r="Y759" s="262">
        <v>0</v>
      </c>
      <c r="Z759" s="248"/>
      <c r="AA759" s="248"/>
      <c r="AB759" s="248"/>
      <c r="AC759" s="248"/>
      <c r="AD759" s="248"/>
      <c r="AE759" s="248"/>
      <c r="AF759" s="254"/>
      <c r="AG759" s="130">
        <v>0</v>
      </c>
      <c r="AI759" s="50"/>
    </row>
    <row r="760" spans="1:35" s="53" customFormat="1" ht="15" customHeight="1" x14ac:dyDescent="0.2">
      <c r="A760" s="14" t="s">
        <v>895</v>
      </c>
      <c r="B760" s="8">
        <v>354210</v>
      </c>
      <c r="C760" s="59">
        <v>10</v>
      </c>
      <c r="D760" s="59">
        <v>10</v>
      </c>
      <c r="E760" s="269">
        <v>5</v>
      </c>
      <c r="F760" s="270">
        <v>40</v>
      </c>
      <c r="G760" s="1" t="s">
        <v>119</v>
      </c>
      <c r="H760" s="1" t="s">
        <v>1537</v>
      </c>
      <c r="I760" s="1" t="s">
        <v>9</v>
      </c>
      <c r="J760" s="132"/>
      <c r="K760" s="132"/>
      <c r="L760" s="132"/>
      <c r="M760" s="132"/>
      <c r="N760" s="132"/>
      <c r="O760" s="266">
        <f t="shared" si="15"/>
        <v>3.444018289926E-2</v>
      </c>
      <c r="P760" s="260">
        <v>3.444018289926E-2</v>
      </c>
      <c r="Q760" s="260">
        <v>0</v>
      </c>
      <c r="R760" s="316">
        <v>0</v>
      </c>
      <c r="S760" s="260">
        <v>0</v>
      </c>
      <c r="T760" s="260">
        <v>4.5662100456600003E-3</v>
      </c>
      <c r="U760" s="260">
        <v>2.9873972853599998E-2</v>
      </c>
      <c r="V760" s="260">
        <v>0</v>
      </c>
      <c r="W760" s="72"/>
      <c r="X760" s="261">
        <v>83.938609986691247</v>
      </c>
      <c r="Y760" s="262">
        <v>0</v>
      </c>
      <c r="Z760" s="248"/>
      <c r="AA760" s="248"/>
      <c r="AB760" s="248"/>
      <c r="AC760" s="248"/>
      <c r="AD760" s="248"/>
      <c r="AE760" s="248"/>
      <c r="AF760" s="254"/>
      <c r="AG760" s="130">
        <v>4</v>
      </c>
      <c r="AI760" s="50"/>
    </row>
    <row r="761" spans="1:35" s="53" customFormat="1" ht="15" customHeight="1" x14ac:dyDescent="0.2">
      <c r="A761" s="14" t="s">
        <v>896</v>
      </c>
      <c r="B761" s="8">
        <v>354400</v>
      </c>
      <c r="C761" s="59">
        <v>10</v>
      </c>
      <c r="D761" s="59">
        <v>10</v>
      </c>
      <c r="E761" s="269">
        <v>5</v>
      </c>
      <c r="F761" s="270">
        <v>40</v>
      </c>
      <c r="G761" s="1" t="s">
        <v>119</v>
      </c>
      <c r="H761" s="1" t="s">
        <v>1557</v>
      </c>
      <c r="I761" s="1" t="s">
        <v>9</v>
      </c>
      <c r="J761" s="132"/>
      <c r="K761" s="132"/>
      <c r="L761" s="132"/>
      <c r="M761" s="132"/>
      <c r="N761" s="132"/>
      <c r="O761" s="266">
        <f t="shared" si="15"/>
        <v>0</v>
      </c>
      <c r="P761" s="260">
        <v>0</v>
      </c>
      <c r="Q761" s="260">
        <v>0</v>
      </c>
      <c r="R761" s="316">
        <v>0</v>
      </c>
      <c r="S761" s="260">
        <v>0</v>
      </c>
      <c r="T761" s="260">
        <v>0</v>
      </c>
      <c r="U761" s="260">
        <v>0</v>
      </c>
      <c r="V761" s="260">
        <v>0</v>
      </c>
      <c r="W761" s="72"/>
      <c r="X761" s="261">
        <v>0</v>
      </c>
      <c r="Y761" s="262">
        <v>0</v>
      </c>
      <c r="Z761" s="248"/>
      <c r="AA761" s="248"/>
      <c r="AB761" s="248"/>
      <c r="AC761" s="248"/>
      <c r="AD761" s="248"/>
      <c r="AE761" s="248"/>
      <c r="AF761" s="254"/>
      <c r="AG761" s="130">
        <v>1</v>
      </c>
      <c r="AI761" s="50"/>
    </row>
    <row r="762" spans="1:35" s="53" customFormat="1" ht="15" customHeight="1" x14ac:dyDescent="0.2">
      <c r="A762" s="14" t="s">
        <v>897</v>
      </c>
      <c r="B762" s="8">
        <v>354515</v>
      </c>
      <c r="C762" s="59">
        <v>10</v>
      </c>
      <c r="D762" s="59">
        <v>10</v>
      </c>
      <c r="E762" s="269">
        <v>5</v>
      </c>
      <c r="F762" s="270">
        <v>40</v>
      </c>
      <c r="G762" s="1" t="s">
        <v>119</v>
      </c>
      <c r="H762" s="1" t="s">
        <v>1571</v>
      </c>
      <c r="I762" s="1" t="s">
        <v>9</v>
      </c>
      <c r="J762" s="132"/>
      <c r="K762" s="132"/>
      <c r="L762" s="132"/>
      <c r="M762" s="132"/>
      <c r="N762" s="132"/>
      <c r="O762" s="266">
        <f t="shared" si="15"/>
        <v>0</v>
      </c>
      <c r="P762" s="260">
        <v>0</v>
      </c>
      <c r="Q762" s="260">
        <v>0</v>
      </c>
      <c r="R762" s="316">
        <v>0</v>
      </c>
      <c r="S762" s="260">
        <v>0</v>
      </c>
      <c r="T762" s="260">
        <v>0</v>
      </c>
      <c r="U762" s="260">
        <v>0</v>
      </c>
      <c r="V762" s="260">
        <v>0</v>
      </c>
      <c r="W762" s="72"/>
      <c r="X762" s="261">
        <v>0</v>
      </c>
      <c r="Y762" s="262">
        <v>0</v>
      </c>
      <c r="Z762" s="248"/>
      <c r="AA762" s="248"/>
      <c r="AB762" s="248"/>
      <c r="AC762" s="248"/>
      <c r="AD762" s="248"/>
      <c r="AE762" s="248"/>
      <c r="AF762" s="254"/>
      <c r="AG762" s="130">
        <v>1</v>
      </c>
      <c r="AI762" s="50"/>
    </row>
    <row r="763" spans="1:35" s="53" customFormat="1" ht="15" customHeight="1" x14ac:dyDescent="0.2">
      <c r="A763" s="14" t="s">
        <v>898</v>
      </c>
      <c r="B763" s="8">
        <v>354520</v>
      </c>
      <c r="C763" s="59">
        <v>10</v>
      </c>
      <c r="D763" s="59">
        <v>10</v>
      </c>
      <c r="E763" s="269">
        <v>5</v>
      </c>
      <c r="F763" s="270">
        <v>40</v>
      </c>
      <c r="G763" s="1" t="s">
        <v>119</v>
      </c>
      <c r="H763" s="1" t="s">
        <v>1572</v>
      </c>
      <c r="I763" s="1" t="s">
        <v>9</v>
      </c>
      <c r="J763" s="132"/>
      <c r="K763" s="132"/>
      <c r="L763" s="132"/>
      <c r="M763" s="132"/>
      <c r="N763" s="132"/>
      <c r="O763" s="266">
        <f t="shared" si="15"/>
        <v>8.229375966692298E-3</v>
      </c>
      <c r="P763" s="260">
        <v>1.3333333545629999E-4</v>
      </c>
      <c r="Q763" s="260">
        <v>8.0960426312359987E-3</v>
      </c>
      <c r="R763" s="316">
        <v>0</v>
      </c>
      <c r="S763" s="260">
        <v>1.2442922374439999E-3</v>
      </c>
      <c r="T763" s="260">
        <v>6.8983257367476996E-3</v>
      </c>
      <c r="U763" s="260">
        <v>4.5662100456599999E-5</v>
      </c>
      <c r="V763" s="260">
        <v>4.1095892043999999E-5</v>
      </c>
      <c r="W763" s="72"/>
      <c r="X763" s="261">
        <v>37.272234036830184</v>
      </c>
      <c r="Y763" s="262">
        <v>186.36117018415092</v>
      </c>
      <c r="Z763" s="248"/>
      <c r="AA763" s="248"/>
      <c r="AB763" s="248"/>
      <c r="AC763" s="248"/>
      <c r="AD763" s="248"/>
      <c r="AE763" s="248"/>
      <c r="AF763" s="254"/>
      <c r="AG763" s="130">
        <v>16</v>
      </c>
      <c r="AI763" s="50"/>
    </row>
    <row r="764" spans="1:35" s="53" customFormat="1" ht="15" customHeight="1" x14ac:dyDescent="0.2">
      <c r="A764" s="14" t="s">
        <v>899</v>
      </c>
      <c r="B764" s="8">
        <v>354730</v>
      </c>
      <c r="C764" s="59">
        <v>10</v>
      </c>
      <c r="D764" s="59">
        <v>10</v>
      </c>
      <c r="E764" s="269">
        <v>6</v>
      </c>
      <c r="F764" s="270">
        <v>40</v>
      </c>
      <c r="G764" s="1" t="s">
        <v>119</v>
      </c>
      <c r="H764" s="1" t="s">
        <v>1597</v>
      </c>
      <c r="I764" s="1" t="s">
        <v>16</v>
      </c>
      <c r="J764" s="132"/>
      <c r="K764" s="132"/>
      <c r="L764" s="132"/>
      <c r="M764" s="132"/>
      <c r="N764" s="132"/>
      <c r="O764" s="266">
        <f t="shared" si="15"/>
        <v>0</v>
      </c>
      <c r="P764" s="260">
        <v>0</v>
      </c>
      <c r="Q764" s="260">
        <v>0</v>
      </c>
      <c r="R764" s="316">
        <v>0</v>
      </c>
      <c r="S764" s="260">
        <v>0</v>
      </c>
      <c r="T764" s="260">
        <v>0</v>
      </c>
      <c r="U764" s="260">
        <v>0</v>
      </c>
      <c r="V764" s="260">
        <v>0</v>
      </c>
      <c r="W764" s="72"/>
      <c r="X764" s="261">
        <v>0</v>
      </c>
      <c r="Y764" s="262">
        <v>0</v>
      </c>
      <c r="Z764" s="248"/>
      <c r="AA764" s="248"/>
      <c r="AB764" s="248"/>
      <c r="AC764" s="248"/>
      <c r="AD764" s="248"/>
      <c r="AE764" s="248"/>
      <c r="AF764" s="254"/>
      <c r="AG764" s="130">
        <v>0</v>
      </c>
      <c r="AI764" s="50"/>
    </row>
    <row r="765" spans="1:35" s="53" customFormat="1" ht="15" customHeight="1" x14ac:dyDescent="0.2">
      <c r="A765" s="14" t="s">
        <v>900</v>
      </c>
      <c r="B765" s="8">
        <v>355010</v>
      </c>
      <c r="C765" s="59">
        <v>10</v>
      </c>
      <c r="D765" s="59">
        <v>10</v>
      </c>
      <c r="E765" s="269">
        <v>13</v>
      </c>
      <c r="F765" s="270">
        <v>40</v>
      </c>
      <c r="G765" s="1" t="s">
        <v>119</v>
      </c>
      <c r="H765" s="1" t="s">
        <v>1625</v>
      </c>
      <c r="I765" s="1" t="s">
        <v>10</v>
      </c>
      <c r="J765" s="132"/>
      <c r="K765" s="132"/>
      <c r="L765" s="132"/>
      <c r="M765" s="132"/>
      <c r="N765" s="132"/>
      <c r="O765" s="266">
        <f t="shared" si="15"/>
        <v>2.0448630136979999E-2</v>
      </c>
      <c r="P765" s="260">
        <v>2.0448630136979999E-2</v>
      </c>
      <c r="Q765" s="260">
        <v>0</v>
      </c>
      <c r="R765" s="316">
        <v>0</v>
      </c>
      <c r="S765" s="260">
        <v>0</v>
      </c>
      <c r="T765" s="260">
        <v>2.0448630136979999E-2</v>
      </c>
      <c r="U765" s="260">
        <v>0</v>
      </c>
      <c r="V765" s="260">
        <v>0</v>
      </c>
      <c r="W765" s="72"/>
      <c r="X765" s="261">
        <v>15.62302694188913</v>
      </c>
      <c r="Y765" s="262">
        <v>0</v>
      </c>
      <c r="Z765" s="248"/>
      <c r="AA765" s="248"/>
      <c r="AB765" s="248"/>
      <c r="AC765" s="248"/>
      <c r="AD765" s="248"/>
      <c r="AE765" s="248"/>
      <c r="AF765" s="254"/>
      <c r="AG765" s="130">
        <v>3</v>
      </c>
      <c r="AI765" s="50"/>
    </row>
    <row r="766" spans="1:35" s="53" customFormat="1" ht="15" customHeight="1" x14ac:dyDescent="0.2">
      <c r="A766" s="14" t="s">
        <v>901</v>
      </c>
      <c r="B766" s="8">
        <v>351970</v>
      </c>
      <c r="C766" s="59">
        <v>11</v>
      </c>
      <c r="D766" s="59">
        <v>11</v>
      </c>
      <c r="E766" s="269">
        <v>10</v>
      </c>
      <c r="F766" s="270">
        <v>40</v>
      </c>
      <c r="G766" s="1" t="s">
        <v>120</v>
      </c>
      <c r="H766" s="1" t="s">
        <v>1291</v>
      </c>
      <c r="I766" s="1" t="s">
        <v>54</v>
      </c>
      <c r="J766" s="132"/>
      <c r="K766" s="132"/>
      <c r="L766" s="132"/>
      <c r="M766" s="132"/>
      <c r="N766" s="132"/>
      <c r="O766" s="266">
        <f t="shared" si="15"/>
        <v>0</v>
      </c>
      <c r="P766" s="260">
        <v>0</v>
      </c>
      <c r="Q766" s="260">
        <v>0</v>
      </c>
      <c r="R766" s="316">
        <v>0</v>
      </c>
      <c r="S766" s="260">
        <v>0</v>
      </c>
      <c r="T766" s="260">
        <v>0</v>
      </c>
      <c r="U766" s="260">
        <v>0</v>
      </c>
      <c r="V766" s="260">
        <v>0</v>
      </c>
      <c r="W766" s="72"/>
      <c r="X766" s="261">
        <v>0</v>
      </c>
      <c r="Y766" s="262">
        <v>0</v>
      </c>
      <c r="Z766" s="248"/>
      <c r="AA766" s="248"/>
      <c r="AB766" s="248"/>
      <c r="AC766" s="248"/>
      <c r="AD766" s="248"/>
      <c r="AE766" s="248"/>
      <c r="AF766" s="254"/>
      <c r="AG766" s="130">
        <v>0</v>
      </c>
      <c r="AI766" s="50"/>
    </row>
    <row r="767" spans="1:35" s="53" customFormat="1" ht="15" customHeight="1" x14ac:dyDescent="0.2">
      <c r="A767" s="14" t="s">
        <v>902</v>
      </c>
      <c r="B767" s="8">
        <v>352220</v>
      </c>
      <c r="C767" s="59">
        <v>11</v>
      </c>
      <c r="D767" s="59">
        <v>11</v>
      </c>
      <c r="E767" s="269">
        <v>6</v>
      </c>
      <c r="F767" s="270">
        <v>40</v>
      </c>
      <c r="G767" s="1" t="s">
        <v>120</v>
      </c>
      <c r="H767" s="1" t="s">
        <v>1320</v>
      </c>
      <c r="I767" s="1" t="s">
        <v>16</v>
      </c>
      <c r="J767" s="132"/>
      <c r="K767" s="132"/>
      <c r="L767" s="132"/>
      <c r="M767" s="132"/>
      <c r="N767" s="132"/>
      <c r="O767" s="266">
        <f t="shared" si="15"/>
        <v>0</v>
      </c>
      <c r="P767" s="260">
        <v>0</v>
      </c>
      <c r="Q767" s="260">
        <v>0</v>
      </c>
      <c r="R767" s="316">
        <v>0</v>
      </c>
      <c r="S767" s="260">
        <v>0</v>
      </c>
      <c r="T767" s="260">
        <v>0</v>
      </c>
      <c r="U767" s="260">
        <v>0</v>
      </c>
      <c r="V767" s="260">
        <v>0</v>
      </c>
      <c r="W767" s="72"/>
      <c r="X767" s="261">
        <v>0</v>
      </c>
      <c r="Y767" s="262">
        <v>0</v>
      </c>
      <c r="Z767" s="248"/>
      <c r="AA767" s="248"/>
      <c r="AB767" s="248"/>
      <c r="AC767" s="248"/>
      <c r="AD767" s="248"/>
      <c r="AE767" s="248"/>
      <c r="AF767" s="254"/>
      <c r="AG767" s="130">
        <v>0</v>
      </c>
      <c r="AI767" s="50"/>
    </row>
    <row r="768" spans="1:35" s="53" customFormat="1" ht="15" customHeight="1" x14ac:dyDescent="0.2">
      <c r="A768" s="14" t="s">
        <v>903</v>
      </c>
      <c r="B768" s="8">
        <v>353760</v>
      </c>
      <c r="C768" s="59">
        <v>11</v>
      </c>
      <c r="D768" s="59">
        <v>11</v>
      </c>
      <c r="E768" s="269">
        <v>7</v>
      </c>
      <c r="F768" s="270">
        <v>40</v>
      </c>
      <c r="G768" s="1" t="s">
        <v>120</v>
      </c>
      <c r="H768" s="1" t="s">
        <v>1488</v>
      </c>
      <c r="I768" s="1" t="s">
        <v>14</v>
      </c>
      <c r="J768" s="132"/>
      <c r="K768" s="132"/>
      <c r="L768" s="132"/>
      <c r="M768" s="132"/>
      <c r="N768" s="132"/>
      <c r="O768" s="266">
        <f t="shared" si="15"/>
        <v>0</v>
      </c>
      <c r="P768" s="260">
        <v>0</v>
      </c>
      <c r="Q768" s="260">
        <v>0</v>
      </c>
      <c r="R768" s="316">
        <v>0</v>
      </c>
      <c r="S768" s="260">
        <v>0</v>
      </c>
      <c r="T768" s="260">
        <v>0</v>
      </c>
      <c r="U768" s="260">
        <v>0</v>
      </c>
      <c r="V768" s="260">
        <v>0</v>
      </c>
      <c r="W768" s="72"/>
      <c r="X768" s="261">
        <v>0</v>
      </c>
      <c r="Y768" s="262">
        <v>0</v>
      </c>
      <c r="Z768" s="248"/>
      <c r="AA768" s="248"/>
      <c r="AB768" s="248"/>
      <c r="AC768" s="248"/>
      <c r="AD768" s="248"/>
      <c r="AE768" s="248"/>
      <c r="AF768" s="254"/>
      <c r="AG768" s="130">
        <v>1</v>
      </c>
      <c r="AI768" s="50"/>
    </row>
    <row r="769" spans="1:35" s="53" customFormat="1" ht="15" customHeight="1" x14ac:dyDescent="0.2">
      <c r="A769" s="14" t="s">
        <v>904</v>
      </c>
      <c r="B769" s="8">
        <v>353780</v>
      </c>
      <c r="C769" s="59">
        <v>11</v>
      </c>
      <c r="D769" s="59">
        <v>11</v>
      </c>
      <c r="E769" s="269">
        <v>10</v>
      </c>
      <c r="F769" s="270">
        <v>40</v>
      </c>
      <c r="G769" s="1" t="s">
        <v>120</v>
      </c>
      <c r="H769" s="1" t="s">
        <v>1490</v>
      </c>
      <c r="I769" s="1" t="s">
        <v>54</v>
      </c>
      <c r="J769" s="132"/>
      <c r="K769" s="132"/>
      <c r="L769" s="132"/>
      <c r="M769" s="132"/>
      <c r="N769" s="132"/>
      <c r="O769" s="266">
        <f t="shared" si="15"/>
        <v>3.4347945435379994E-2</v>
      </c>
      <c r="P769" s="260">
        <v>3.4347945435379994E-2</v>
      </c>
      <c r="Q769" s="260">
        <v>0</v>
      </c>
      <c r="R769" s="316">
        <v>0</v>
      </c>
      <c r="S769" s="260">
        <v>0</v>
      </c>
      <c r="T769" s="260">
        <v>0</v>
      </c>
      <c r="U769" s="260">
        <v>3.4347945435379994E-2</v>
      </c>
      <c r="V769" s="260">
        <v>0</v>
      </c>
      <c r="W769" s="72"/>
      <c r="X769" s="261">
        <v>24.402237502975648</v>
      </c>
      <c r="Y769" s="262">
        <v>0</v>
      </c>
      <c r="Z769" s="248"/>
      <c r="AA769" s="248"/>
      <c r="AB769" s="248"/>
      <c r="AC769" s="248"/>
      <c r="AD769" s="248"/>
      <c r="AE769" s="248"/>
      <c r="AF769" s="254"/>
      <c r="AG769" s="130">
        <v>7</v>
      </c>
      <c r="AI769" s="50"/>
    </row>
    <row r="770" spans="1:35" s="53" customFormat="1" ht="15" customHeight="1" x14ac:dyDescent="0.2">
      <c r="A770" s="14" t="s">
        <v>905</v>
      </c>
      <c r="B770" s="8">
        <v>355020</v>
      </c>
      <c r="C770" s="59">
        <v>11</v>
      </c>
      <c r="D770" s="59">
        <v>11</v>
      </c>
      <c r="E770" s="269">
        <v>14</v>
      </c>
      <c r="F770" s="270">
        <v>40</v>
      </c>
      <c r="G770" s="1" t="s">
        <v>120</v>
      </c>
      <c r="H770" s="1" t="s">
        <v>1626</v>
      </c>
      <c r="I770" s="1" t="s">
        <v>8</v>
      </c>
      <c r="J770" s="132"/>
      <c r="K770" s="132"/>
      <c r="L770" s="132"/>
      <c r="M770" s="132"/>
      <c r="N770" s="132"/>
      <c r="O770" s="266">
        <f t="shared" si="15"/>
        <v>0</v>
      </c>
      <c r="P770" s="260">
        <v>0</v>
      </c>
      <c r="Q770" s="260">
        <v>0</v>
      </c>
      <c r="R770" s="316">
        <v>0</v>
      </c>
      <c r="S770" s="260">
        <v>0</v>
      </c>
      <c r="T770" s="260">
        <v>0</v>
      </c>
      <c r="U770" s="260">
        <v>0</v>
      </c>
      <c r="V770" s="260">
        <v>0</v>
      </c>
      <c r="W770" s="72"/>
      <c r="X770" s="261">
        <v>0</v>
      </c>
      <c r="Y770" s="262">
        <v>0</v>
      </c>
      <c r="Z770" s="248"/>
      <c r="AA770" s="248"/>
      <c r="AB770" s="248"/>
      <c r="AC770" s="248"/>
      <c r="AD770" s="248"/>
      <c r="AE770" s="248"/>
      <c r="AF770" s="254"/>
      <c r="AG770" s="130">
        <v>0</v>
      </c>
      <c r="AI770" s="50"/>
    </row>
    <row r="771" spans="1:35" s="53" customFormat="1" ht="15" customHeight="1" x14ac:dyDescent="0.2">
      <c r="A771" s="14" t="s">
        <v>906</v>
      </c>
      <c r="B771" s="8">
        <v>351740</v>
      </c>
      <c r="C771" s="59">
        <v>12</v>
      </c>
      <c r="D771" s="59">
        <v>12</v>
      </c>
      <c r="E771" s="269">
        <v>8</v>
      </c>
      <c r="F771" s="270">
        <v>40</v>
      </c>
      <c r="G771" s="1" t="s">
        <v>121</v>
      </c>
      <c r="H771" s="1" t="s">
        <v>1264</v>
      </c>
      <c r="I771" s="1" t="s">
        <v>51</v>
      </c>
      <c r="J771" s="132"/>
      <c r="K771" s="132"/>
      <c r="L771" s="132"/>
      <c r="M771" s="132"/>
      <c r="N771" s="132"/>
      <c r="O771" s="266">
        <f t="shared" si="15"/>
        <v>2.3206705112853792</v>
      </c>
      <c r="P771" s="260">
        <v>2.2161860364085801</v>
      </c>
      <c r="Q771" s="260">
        <v>0.10448447487679899</v>
      </c>
      <c r="R771" s="316">
        <v>0.5665947171486555</v>
      </c>
      <c r="S771" s="260">
        <v>1.14155251142E-4</v>
      </c>
      <c r="T771" s="260">
        <v>0</v>
      </c>
      <c r="U771" s="260">
        <v>2.320556356034237</v>
      </c>
      <c r="V771" s="260">
        <v>0</v>
      </c>
      <c r="W771" s="72"/>
      <c r="X771" s="261">
        <v>59.350652869995919</v>
      </c>
      <c r="Y771" s="262">
        <v>12.139906268862802</v>
      </c>
      <c r="Z771" s="248"/>
      <c r="AA771" s="248"/>
      <c r="AB771" s="248"/>
      <c r="AC771" s="248"/>
      <c r="AD771" s="248"/>
      <c r="AE771" s="248"/>
      <c r="AF771" s="254"/>
      <c r="AG771" s="130">
        <v>20</v>
      </c>
      <c r="AI771" s="50"/>
    </row>
    <row r="772" spans="1:35" s="53" customFormat="1" ht="15" customHeight="1" x14ac:dyDescent="0.2">
      <c r="A772" s="14" t="s">
        <v>907</v>
      </c>
      <c r="B772" s="8">
        <v>352130</v>
      </c>
      <c r="C772" s="59">
        <v>12</v>
      </c>
      <c r="D772" s="59">
        <v>12</v>
      </c>
      <c r="E772" s="269">
        <v>8</v>
      </c>
      <c r="F772" s="270">
        <v>40</v>
      </c>
      <c r="G772" s="1" t="s">
        <v>121</v>
      </c>
      <c r="H772" s="1" t="s">
        <v>1310</v>
      </c>
      <c r="I772" s="1" t="s">
        <v>51</v>
      </c>
      <c r="J772" s="132"/>
      <c r="K772" s="132"/>
      <c r="L772" s="132"/>
      <c r="M772" s="132"/>
      <c r="N772" s="132"/>
      <c r="O772" s="266">
        <f t="shared" si="15"/>
        <v>3.2956621004559997E-2</v>
      </c>
      <c r="P772" s="260">
        <v>3.2956621004559997E-2</v>
      </c>
      <c r="Q772" s="260">
        <v>0</v>
      </c>
      <c r="R772" s="316">
        <v>0</v>
      </c>
      <c r="S772" s="260">
        <v>0</v>
      </c>
      <c r="T772" s="260">
        <v>0</v>
      </c>
      <c r="U772" s="260">
        <v>3.2956621004559997E-2</v>
      </c>
      <c r="V772" s="260">
        <v>0</v>
      </c>
      <c r="W772" s="72"/>
      <c r="X772" s="261">
        <v>44.979399435058745</v>
      </c>
      <c r="Y772" s="262">
        <v>0</v>
      </c>
      <c r="Z772" s="248"/>
      <c r="AA772" s="248"/>
      <c r="AB772" s="248"/>
      <c r="AC772" s="248"/>
      <c r="AD772" s="248"/>
      <c r="AE772" s="248"/>
      <c r="AF772" s="254"/>
      <c r="AG772" s="130">
        <v>0</v>
      </c>
      <c r="AI772" s="50"/>
    </row>
    <row r="773" spans="1:35" s="53" customFormat="1" ht="15" customHeight="1" x14ac:dyDescent="0.2">
      <c r="A773" s="14" t="s">
        <v>908</v>
      </c>
      <c r="B773" s="8">
        <v>353150</v>
      </c>
      <c r="C773" s="59">
        <v>12</v>
      </c>
      <c r="D773" s="59">
        <v>12</v>
      </c>
      <c r="E773" s="269">
        <v>15</v>
      </c>
      <c r="F773" s="270">
        <v>40</v>
      </c>
      <c r="G773" s="1" t="s">
        <v>121</v>
      </c>
      <c r="H773" s="1" t="s">
        <v>1417</v>
      </c>
      <c r="I773" s="1" t="s">
        <v>17</v>
      </c>
      <c r="J773" s="132"/>
      <c r="K773" s="132"/>
      <c r="L773" s="132"/>
      <c r="M773" s="132"/>
      <c r="N773" s="132"/>
      <c r="O773" s="266">
        <f t="shared" si="15"/>
        <v>1.917808219182E-2</v>
      </c>
      <c r="P773" s="260">
        <v>1.917808219182E-2</v>
      </c>
      <c r="Q773" s="260">
        <v>0</v>
      </c>
      <c r="R773" s="316">
        <v>0</v>
      </c>
      <c r="S773" s="260">
        <v>0</v>
      </c>
      <c r="T773" s="260">
        <v>0</v>
      </c>
      <c r="U773" s="260">
        <v>1.917808219182E-2</v>
      </c>
      <c r="V773" s="260">
        <v>0</v>
      </c>
      <c r="W773" s="72"/>
      <c r="X773" s="261">
        <v>175.70418724162701</v>
      </c>
      <c r="Y773" s="262">
        <v>0</v>
      </c>
      <c r="Z773" s="248"/>
      <c r="AA773" s="248"/>
      <c r="AB773" s="248"/>
      <c r="AC773" s="248"/>
      <c r="AD773" s="248"/>
      <c r="AE773" s="248"/>
      <c r="AF773" s="254"/>
      <c r="AG773" s="130">
        <v>2</v>
      </c>
      <c r="AI773" s="50"/>
    </row>
    <row r="774" spans="1:35" s="53" customFormat="1" ht="15" customHeight="1" x14ac:dyDescent="0.2">
      <c r="A774" s="14" t="s">
        <v>909</v>
      </c>
      <c r="B774" s="8">
        <v>353360</v>
      </c>
      <c r="C774" s="59">
        <v>12</v>
      </c>
      <c r="D774" s="59">
        <v>12</v>
      </c>
      <c r="E774" s="269">
        <v>8</v>
      </c>
      <c r="F774" s="270">
        <v>40</v>
      </c>
      <c r="G774" s="1" t="s">
        <v>121</v>
      </c>
      <c r="H774" s="1" t="s">
        <v>1444</v>
      </c>
      <c r="I774" s="1" t="s">
        <v>51</v>
      </c>
      <c r="J774" s="132"/>
      <c r="K774" s="132"/>
      <c r="L774" s="132"/>
      <c r="M774" s="132"/>
      <c r="N774" s="132"/>
      <c r="O774" s="266">
        <f t="shared" si="15"/>
        <v>0.12429223779119999</v>
      </c>
      <c r="P774" s="260">
        <v>0.10136986301359999</v>
      </c>
      <c r="Q774" s="260">
        <v>2.2922374777600001E-2</v>
      </c>
      <c r="R774" s="316">
        <v>0</v>
      </c>
      <c r="S774" s="260">
        <v>0</v>
      </c>
      <c r="T774" s="260">
        <v>2.2922374777600001E-2</v>
      </c>
      <c r="U774" s="260">
        <v>0.10136986301359999</v>
      </c>
      <c r="V774" s="260">
        <v>0</v>
      </c>
      <c r="W774" s="72"/>
      <c r="X774" s="261">
        <v>49.293223897118338</v>
      </c>
      <c r="Y774" s="262">
        <v>32.862149264745554</v>
      </c>
      <c r="Z774" s="248"/>
      <c r="AA774" s="248"/>
      <c r="AB774" s="248"/>
      <c r="AC774" s="248"/>
      <c r="AD774" s="248"/>
      <c r="AE774" s="248"/>
      <c r="AF774" s="254"/>
      <c r="AG774" s="130">
        <v>3</v>
      </c>
      <c r="AI774" s="50"/>
    </row>
    <row r="775" spans="1:35" s="53" customFormat="1" ht="15" customHeight="1" x14ac:dyDescent="0.2">
      <c r="A775" s="14" t="s">
        <v>910</v>
      </c>
      <c r="B775" s="8">
        <v>353390</v>
      </c>
      <c r="C775" s="59">
        <v>12</v>
      </c>
      <c r="D775" s="59">
        <v>12</v>
      </c>
      <c r="E775" s="269">
        <v>15</v>
      </c>
      <c r="F775" s="270">
        <v>40</v>
      </c>
      <c r="G775" s="1" t="s">
        <v>121</v>
      </c>
      <c r="H775" s="1" t="s">
        <v>1447</v>
      </c>
      <c r="I775" s="1" t="s">
        <v>17</v>
      </c>
      <c r="J775" s="132"/>
      <c r="K775" s="132"/>
      <c r="L775" s="132"/>
      <c r="M775" s="132"/>
      <c r="N775" s="132"/>
      <c r="O775" s="266">
        <f t="shared" si="15"/>
        <v>7.6152968036512003E-2</v>
      </c>
      <c r="P775" s="260">
        <v>7.5618721461170005E-2</v>
      </c>
      <c r="Q775" s="260">
        <v>5.34246575342E-4</v>
      </c>
      <c r="R775" s="316">
        <v>0</v>
      </c>
      <c r="S775" s="260">
        <v>1.53424657534E-3</v>
      </c>
      <c r="T775" s="260">
        <v>5.34246575342E-4</v>
      </c>
      <c r="U775" s="260">
        <v>7.4084474885830004E-2</v>
      </c>
      <c r="V775" s="260">
        <v>0</v>
      </c>
      <c r="W775" s="72"/>
      <c r="X775" s="261">
        <v>52.697512318197205</v>
      </c>
      <c r="Y775" s="262">
        <v>8.7829187196995342</v>
      </c>
      <c r="Z775" s="248"/>
      <c r="AA775" s="248"/>
      <c r="AB775" s="248"/>
      <c r="AC775" s="248"/>
      <c r="AD775" s="248"/>
      <c r="AE775" s="248"/>
      <c r="AF775" s="254"/>
      <c r="AG775" s="130">
        <v>1</v>
      </c>
      <c r="AI775" s="50"/>
    </row>
    <row r="776" spans="1:35" s="53" customFormat="1" ht="15" customHeight="1" x14ac:dyDescent="0.2">
      <c r="A776" s="14" t="s">
        <v>911</v>
      </c>
      <c r="B776" s="8">
        <v>353950</v>
      </c>
      <c r="C776" s="59">
        <v>12</v>
      </c>
      <c r="D776" s="59">
        <v>12</v>
      </c>
      <c r="E776" s="269">
        <v>9</v>
      </c>
      <c r="F776" s="270">
        <v>40</v>
      </c>
      <c r="G776" s="1" t="s">
        <v>121</v>
      </c>
      <c r="H776" s="1" t="s">
        <v>1506</v>
      </c>
      <c r="I776" s="1" t="s">
        <v>18</v>
      </c>
      <c r="J776" s="132"/>
      <c r="K776" s="132"/>
      <c r="L776" s="132"/>
      <c r="M776" s="132"/>
      <c r="N776" s="132"/>
      <c r="O776" s="266">
        <f t="shared" si="15"/>
        <v>0.18296803652954999</v>
      </c>
      <c r="P776" s="260">
        <v>0.18182648401812998</v>
      </c>
      <c r="Q776" s="260">
        <v>1.14155251142E-3</v>
      </c>
      <c r="R776" s="316">
        <v>0</v>
      </c>
      <c r="S776" s="260">
        <v>1.41552511416E-3</v>
      </c>
      <c r="T776" s="260">
        <v>0.154109589041</v>
      </c>
      <c r="U776" s="260">
        <v>2.5388127853840002E-2</v>
      </c>
      <c r="V776" s="260">
        <v>2.0547945205499998E-3</v>
      </c>
      <c r="W776" s="72"/>
      <c r="X776" s="261">
        <v>70.803298508547385</v>
      </c>
      <c r="Y776" s="262">
        <v>7.8670331676163769</v>
      </c>
      <c r="Z776" s="248"/>
      <c r="AA776" s="248"/>
      <c r="AB776" s="248"/>
      <c r="AC776" s="248"/>
      <c r="AD776" s="248"/>
      <c r="AE776" s="248"/>
      <c r="AF776" s="254"/>
      <c r="AG776" s="130">
        <v>1</v>
      </c>
      <c r="AI776" s="50"/>
    </row>
    <row r="777" spans="1:35" s="53" customFormat="1" ht="15" customHeight="1" x14ac:dyDescent="0.2">
      <c r="A777" s="14" t="s">
        <v>912</v>
      </c>
      <c r="B777" s="8">
        <v>354490</v>
      </c>
      <c r="C777" s="59">
        <v>12</v>
      </c>
      <c r="D777" s="59">
        <v>12</v>
      </c>
      <c r="E777" s="269">
        <v>4</v>
      </c>
      <c r="F777" s="270">
        <v>40</v>
      </c>
      <c r="G777" s="1" t="s">
        <v>121</v>
      </c>
      <c r="H777" s="1" t="s">
        <v>1568</v>
      </c>
      <c r="I777" s="1" t="s">
        <v>15</v>
      </c>
      <c r="J777" s="132"/>
      <c r="K777" s="132"/>
      <c r="L777" s="132"/>
      <c r="M777" s="132"/>
      <c r="N777" s="132"/>
      <c r="O777" s="266">
        <f t="shared" si="15"/>
        <v>1.3698630137E-2</v>
      </c>
      <c r="P777" s="260">
        <v>1.3698630137E-2</v>
      </c>
      <c r="Q777" s="260">
        <v>0</v>
      </c>
      <c r="R777" s="316">
        <v>0</v>
      </c>
      <c r="S777" s="260">
        <v>0</v>
      </c>
      <c r="T777" s="260">
        <v>0</v>
      </c>
      <c r="U777" s="260">
        <v>1.3698630137E-2</v>
      </c>
      <c r="V777" s="260">
        <v>0</v>
      </c>
      <c r="W777" s="72"/>
      <c r="X777" s="261">
        <v>50.883787789163023</v>
      </c>
      <c r="Y777" s="262">
        <v>0</v>
      </c>
      <c r="Z777" s="248"/>
      <c r="AA777" s="248"/>
      <c r="AB777" s="248"/>
      <c r="AC777" s="248"/>
      <c r="AD777" s="248"/>
      <c r="AE777" s="248"/>
      <c r="AF777" s="254"/>
      <c r="AG777" s="130">
        <v>0</v>
      </c>
      <c r="AI777" s="50"/>
    </row>
    <row r="778" spans="1:35" s="53" customFormat="1" ht="15" customHeight="1" x14ac:dyDescent="0.2">
      <c r="A778" s="14" t="s">
        <v>913</v>
      </c>
      <c r="B778" s="8">
        <v>354940</v>
      </c>
      <c r="C778" s="59">
        <v>12</v>
      </c>
      <c r="D778" s="59">
        <v>12</v>
      </c>
      <c r="E778" s="269">
        <v>8</v>
      </c>
      <c r="F778" s="270">
        <v>40</v>
      </c>
      <c r="G778" s="1" t="s">
        <v>121</v>
      </c>
      <c r="H778" s="1" t="s">
        <v>1617</v>
      </c>
      <c r="I778" s="1" t="s">
        <v>51</v>
      </c>
      <c r="J778" s="132"/>
      <c r="K778" s="132"/>
      <c r="L778" s="132"/>
      <c r="M778" s="132"/>
      <c r="N778" s="132"/>
      <c r="O778" s="266">
        <f t="shared" si="15"/>
        <v>4.5662100456600003E-3</v>
      </c>
      <c r="P778" s="260">
        <v>0</v>
      </c>
      <c r="Q778" s="260">
        <v>4.5662100456600003E-3</v>
      </c>
      <c r="R778" s="316">
        <v>0</v>
      </c>
      <c r="S778" s="260">
        <v>4.5662100456600003E-3</v>
      </c>
      <c r="T778" s="260">
        <v>0</v>
      </c>
      <c r="U778" s="260">
        <v>0</v>
      </c>
      <c r="V778" s="260">
        <v>0</v>
      </c>
      <c r="W778" s="72"/>
      <c r="X778" s="261">
        <v>0</v>
      </c>
      <c r="Y778" s="262">
        <v>17.003819678539216</v>
      </c>
      <c r="Z778" s="248"/>
      <c r="AA778" s="248"/>
      <c r="AB778" s="248"/>
      <c r="AC778" s="248"/>
      <c r="AD778" s="248"/>
      <c r="AE778" s="248"/>
      <c r="AF778" s="254"/>
      <c r="AG778" s="130">
        <v>0</v>
      </c>
      <c r="AI778" s="50"/>
    </row>
    <row r="779" spans="1:35" s="53" customFormat="1" ht="15" customHeight="1" x14ac:dyDescent="0.2">
      <c r="A779" s="14" t="s">
        <v>914</v>
      </c>
      <c r="B779" s="8">
        <v>355365</v>
      </c>
      <c r="C779" s="59">
        <v>12</v>
      </c>
      <c r="D779" s="59">
        <v>12</v>
      </c>
      <c r="E779" s="269">
        <v>9</v>
      </c>
      <c r="F779" s="270">
        <v>40</v>
      </c>
      <c r="G779" s="1" t="s">
        <v>121</v>
      </c>
      <c r="H779" s="1" t="s">
        <v>1662</v>
      </c>
      <c r="I779" s="1" t="s">
        <v>18</v>
      </c>
      <c r="J779" s="132"/>
      <c r="K779" s="132"/>
      <c r="L779" s="132"/>
      <c r="M779" s="132"/>
      <c r="N779" s="132"/>
      <c r="O779" s="266">
        <f t="shared" si="15"/>
        <v>2.5006088475049003E-2</v>
      </c>
      <c r="P779" s="260">
        <v>7.8481735159790008E-3</v>
      </c>
      <c r="Q779" s="260">
        <v>1.715791495907E-2</v>
      </c>
      <c r="R779" s="316">
        <v>0</v>
      </c>
      <c r="S779" s="260">
        <v>0</v>
      </c>
      <c r="T779" s="260">
        <v>0</v>
      </c>
      <c r="U779" s="260">
        <v>2.5006088475048999E-2</v>
      </c>
      <c r="V779" s="260">
        <v>0</v>
      </c>
      <c r="W779" s="72"/>
      <c r="X779" s="261">
        <v>181.56280547942021</v>
      </c>
      <c r="Y779" s="262">
        <v>453.90701369855054</v>
      </c>
      <c r="Z779" s="248"/>
      <c r="AA779" s="248"/>
      <c r="AB779" s="248"/>
      <c r="AC779" s="248"/>
      <c r="AD779" s="248"/>
      <c r="AE779" s="248"/>
      <c r="AF779" s="254"/>
      <c r="AG779" s="130">
        <v>0</v>
      </c>
      <c r="AI779" s="50"/>
    </row>
    <row r="780" spans="1:35" s="53" customFormat="1" ht="15" customHeight="1" x14ac:dyDescent="0.2">
      <c r="A780" s="14" t="s">
        <v>915</v>
      </c>
      <c r="B780" s="8">
        <v>350200</v>
      </c>
      <c r="C780" s="59">
        <v>13</v>
      </c>
      <c r="D780" s="59">
        <v>13</v>
      </c>
      <c r="E780" s="269">
        <v>5</v>
      </c>
      <c r="F780" s="270">
        <v>40</v>
      </c>
      <c r="G780" s="1" t="s">
        <v>122</v>
      </c>
      <c r="H780" s="1" t="s">
        <v>1086</v>
      </c>
      <c r="I780" s="1" t="s">
        <v>9</v>
      </c>
      <c r="J780" s="132"/>
      <c r="K780" s="132"/>
      <c r="L780" s="132"/>
      <c r="M780" s="132"/>
      <c r="N780" s="132"/>
      <c r="O780" s="266">
        <f t="shared" si="15"/>
        <v>2.4657534246599999E-2</v>
      </c>
      <c r="P780" s="260">
        <v>2.4657534246599999E-2</v>
      </c>
      <c r="Q780" s="260">
        <v>0</v>
      </c>
      <c r="R780" s="316">
        <v>0</v>
      </c>
      <c r="S780" s="260">
        <v>0</v>
      </c>
      <c r="T780" s="260">
        <v>0</v>
      </c>
      <c r="U780" s="260">
        <v>2.4657534246599999E-2</v>
      </c>
      <c r="V780" s="260">
        <v>0</v>
      </c>
      <c r="W780" s="72"/>
      <c r="X780" s="261">
        <v>42.729492466138858</v>
      </c>
      <c r="Y780" s="262">
        <v>0</v>
      </c>
      <c r="Z780" s="248"/>
      <c r="AA780" s="248"/>
      <c r="AB780" s="248"/>
      <c r="AC780" s="248"/>
      <c r="AD780" s="248"/>
      <c r="AE780" s="248"/>
      <c r="AF780" s="254"/>
      <c r="AG780" s="130">
        <v>0</v>
      </c>
      <c r="AI780" s="50"/>
    </row>
    <row r="781" spans="1:35" s="53" customFormat="1" ht="15" customHeight="1" x14ac:dyDescent="0.2">
      <c r="A781" s="14" t="s">
        <v>916</v>
      </c>
      <c r="B781" s="8">
        <v>352930</v>
      </c>
      <c r="C781" s="59">
        <v>13</v>
      </c>
      <c r="D781" s="59">
        <v>13</v>
      </c>
      <c r="E781" s="269">
        <v>16</v>
      </c>
      <c r="F781" s="270">
        <v>40</v>
      </c>
      <c r="G781" s="1" t="s">
        <v>122</v>
      </c>
      <c r="H781" s="1" t="s">
        <v>1395</v>
      </c>
      <c r="I781" s="1" t="s">
        <v>0</v>
      </c>
      <c r="J781" s="132"/>
      <c r="K781" s="132"/>
      <c r="L781" s="132"/>
      <c r="M781" s="132"/>
      <c r="N781" s="132"/>
      <c r="O781" s="266">
        <f t="shared" si="15"/>
        <v>3.9152359222901008E-2</v>
      </c>
      <c r="P781" s="260">
        <v>3.6983409451211008E-2</v>
      </c>
      <c r="Q781" s="260">
        <v>2.16894977169E-3</v>
      </c>
      <c r="R781" s="316">
        <v>0</v>
      </c>
      <c r="S781" s="260">
        <v>1.027397260274E-3</v>
      </c>
      <c r="T781" s="260">
        <v>1.1415525114159999E-3</v>
      </c>
      <c r="U781" s="260">
        <v>3.6983409451211008E-2</v>
      </c>
      <c r="V781" s="260">
        <v>0</v>
      </c>
      <c r="W781" s="72"/>
      <c r="X781" s="261">
        <v>50.888292355122438</v>
      </c>
      <c r="Y781" s="262">
        <v>31.805182721951525</v>
      </c>
      <c r="Z781" s="248"/>
      <c r="AA781" s="248"/>
      <c r="AB781" s="248"/>
      <c r="AC781" s="248"/>
      <c r="AD781" s="248"/>
      <c r="AE781" s="248"/>
      <c r="AF781" s="254"/>
      <c r="AG781" s="130">
        <v>26</v>
      </c>
      <c r="AI781" s="50"/>
    </row>
    <row r="782" spans="1:35" s="53" customFormat="1" ht="15" customHeight="1" x14ac:dyDescent="0.2">
      <c r="A782" s="14" t="s">
        <v>917</v>
      </c>
      <c r="B782" s="8">
        <v>355040</v>
      </c>
      <c r="C782" s="59">
        <v>13</v>
      </c>
      <c r="D782" s="59">
        <v>13</v>
      </c>
      <c r="E782" s="269">
        <v>5</v>
      </c>
      <c r="F782" s="270">
        <v>40</v>
      </c>
      <c r="G782" s="1" t="s">
        <v>122</v>
      </c>
      <c r="H782" s="1" t="s">
        <v>1628</v>
      </c>
      <c r="I782" s="1" t="s">
        <v>9</v>
      </c>
      <c r="J782" s="132"/>
      <c r="K782" s="132"/>
      <c r="L782" s="132"/>
      <c r="M782" s="132"/>
      <c r="N782" s="132"/>
      <c r="O782" s="266">
        <f t="shared" si="15"/>
        <v>8.4723747636614194E-2</v>
      </c>
      <c r="P782" s="260">
        <v>8.4712332111499991E-2</v>
      </c>
      <c r="Q782" s="260">
        <v>1.14155251142E-5</v>
      </c>
      <c r="R782" s="316">
        <v>0</v>
      </c>
      <c r="S782" s="260">
        <v>1.14155251142E-5</v>
      </c>
      <c r="T782" s="260">
        <v>0</v>
      </c>
      <c r="U782" s="260">
        <v>8.3342469097799993E-2</v>
      </c>
      <c r="V782" s="260">
        <v>1.3698630136999999E-3</v>
      </c>
      <c r="W782" s="72"/>
      <c r="X782" s="261">
        <v>43.289905861770713</v>
      </c>
      <c r="Y782" s="262">
        <v>14.429968620590239</v>
      </c>
      <c r="Z782" s="248"/>
      <c r="AA782" s="248"/>
      <c r="AB782" s="248"/>
      <c r="AC782" s="248"/>
      <c r="AD782" s="248"/>
      <c r="AE782" s="248"/>
      <c r="AF782" s="254"/>
      <c r="AG782" s="130">
        <v>4</v>
      </c>
      <c r="AI782" s="50"/>
    </row>
    <row r="783" spans="1:35" s="53" customFormat="1" ht="15" customHeight="1" x14ac:dyDescent="0.2">
      <c r="A783" s="14" t="s">
        <v>918</v>
      </c>
      <c r="B783" s="8">
        <v>350270</v>
      </c>
      <c r="C783" s="59">
        <v>14</v>
      </c>
      <c r="D783" s="59">
        <v>14</v>
      </c>
      <c r="E783" s="269">
        <v>11</v>
      </c>
      <c r="F783" s="270">
        <v>40</v>
      </c>
      <c r="G783" s="1" t="s">
        <v>123</v>
      </c>
      <c r="H783" s="1" t="s">
        <v>1093</v>
      </c>
      <c r="I783" s="1" t="s">
        <v>12</v>
      </c>
      <c r="J783" s="132"/>
      <c r="K783" s="132"/>
      <c r="L783" s="132"/>
      <c r="M783" s="132"/>
      <c r="N783" s="132"/>
      <c r="O783" s="266">
        <f t="shared" si="15"/>
        <v>2.3296803861987871E-2</v>
      </c>
      <c r="P783" s="260">
        <v>2.2586758212950871E-2</v>
      </c>
      <c r="Q783" s="260">
        <v>7.10045649037E-4</v>
      </c>
      <c r="R783" s="316">
        <v>0</v>
      </c>
      <c r="S783" s="260">
        <v>1.8079908884820001E-2</v>
      </c>
      <c r="T783" s="260">
        <v>0</v>
      </c>
      <c r="U783" s="260">
        <v>5.2168949771678698E-3</v>
      </c>
      <c r="V783" s="260">
        <v>0</v>
      </c>
      <c r="W783" s="72"/>
      <c r="X783" s="261">
        <v>45.327071601284224</v>
      </c>
      <c r="Y783" s="262">
        <v>4.3168639620270692</v>
      </c>
      <c r="Z783" s="248"/>
      <c r="AA783" s="248"/>
      <c r="AB783" s="248"/>
      <c r="AC783" s="248"/>
      <c r="AD783" s="248"/>
      <c r="AE783" s="248"/>
      <c r="AF783" s="254"/>
      <c r="AG783" s="130">
        <v>6</v>
      </c>
      <c r="AI783" s="50"/>
    </row>
    <row r="784" spans="1:35" s="53" customFormat="1" ht="15" customHeight="1" x14ac:dyDescent="0.2">
      <c r="A784" s="14" t="s">
        <v>919</v>
      </c>
      <c r="B784" s="8">
        <v>350450</v>
      </c>
      <c r="C784" s="59">
        <v>14</v>
      </c>
      <c r="D784" s="59">
        <v>14</v>
      </c>
      <c r="E784" s="269">
        <v>17</v>
      </c>
      <c r="F784" s="270">
        <v>40</v>
      </c>
      <c r="G784" s="1" t="s">
        <v>123</v>
      </c>
      <c r="H784" s="1" t="s">
        <v>1115</v>
      </c>
      <c r="I784" s="1" t="s">
        <v>7</v>
      </c>
      <c r="J784" s="132"/>
      <c r="K784" s="132"/>
      <c r="L784" s="132"/>
      <c r="M784" s="132"/>
      <c r="N784" s="132"/>
      <c r="O784" s="266">
        <f t="shared" si="15"/>
        <v>0.1131974125289414</v>
      </c>
      <c r="P784" s="260">
        <v>0.10806773216212021</v>
      </c>
      <c r="Q784" s="260">
        <v>5.1296803668212003E-3</v>
      </c>
      <c r="R784" s="316">
        <v>0.11844054414003044</v>
      </c>
      <c r="S784" s="260">
        <v>4.1878995449042E-3</v>
      </c>
      <c r="T784" s="260">
        <v>9.4178082191699998E-4</v>
      </c>
      <c r="U784" s="260">
        <v>0.10806773216212021</v>
      </c>
      <c r="V784" s="260">
        <v>0</v>
      </c>
      <c r="W784" s="72"/>
      <c r="X784" s="261">
        <v>18.424464282087886</v>
      </c>
      <c r="Y784" s="262">
        <v>20.47162698009765</v>
      </c>
      <c r="Z784" s="248"/>
      <c r="AA784" s="248"/>
      <c r="AB784" s="248"/>
      <c r="AC784" s="248"/>
      <c r="AD784" s="248"/>
      <c r="AE784" s="248"/>
      <c r="AF784" s="254"/>
      <c r="AG784" s="130">
        <v>8</v>
      </c>
      <c r="AI784" s="50"/>
    </row>
    <row r="785" spans="1:35" s="53" customFormat="1" ht="15" customHeight="1" x14ac:dyDescent="0.2">
      <c r="A785" s="14" t="s">
        <v>920</v>
      </c>
      <c r="B785" s="8">
        <v>350690</v>
      </c>
      <c r="C785" s="59">
        <v>14</v>
      </c>
      <c r="D785" s="59">
        <v>14</v>
      </c>
      <c r="E785" s="269">
        <v>10</v>
      </c>
      <c r="F785" s="270">
        <v>40</v>
      </c>
      <c r="G785" s="1" t="s">
        <v>123</v>
      </c>
      <c r="H785" s="1" t="s">
        <v>1141</v>
      </c>
      <c r="I785" s="1" t="s">
        <v>54</v>
      </c>
      <c r="J785" s="132"/>
      <c r="K785" s="132"/>
      <c r="L785" s="132"/>
      <c r="M785" s="132"/>
      <c r="N785" s="132"/>
      <c r="O785" s="266">
        <f t="shared" si="15"/>
        <v>3.9678842727477997E-3</v>
      </c>
      <c r="P785" s="260">
        <v>3.9678842727477997E-3</v>
      </c>
      <c r="Q785" s="260">
        <v>0</v>
      </c>
      <c r="R785" s="316">
        <v>0</v>
      </c>
      <c r="S785" s="260">
        <v>5.7077625570799998E-5</v>
      </c>
      <c r="T785" s="260">
        <v>3.9108066471769997E-3</v>
      </c>
      <c r="U785" s="260">
        <v>0</v>
      </c>
      <c r="V785" s="260">
        <v>0</v>
      </c>
      <c r="W785" s="72"/>
      <c r="X785" s="261">
        <v>21.841595054992986</v>
      </c>
      <c r="Y785" s="262">
        <v>0</v>
      </c>
      <c r="Z785" s="248"/>
      <c r="AA785" s="248"/>
      <c r="AB785" s="248"/>
      <c r="AC785" s="248"/>
      <c r="AD785" s="248"/>
      <c r="AE785" s="248"/>
      <c r="AF785" s="254"/>
      <c r="AG785" s="130">
        <v>1</v>
      </c>
      <c r="AI785" s="50"/>
    </row>
    <row r="786" spans="1:35" s="53" customFormat="1" ht="15" customHeight="1" x14ac:dyDescent="0.2">
      <c r="A786" s="14" t="s">
        <v>921</v>
      </c>
      <c r="B786" s="8">
        <v>351140</v>
      </c>
      <c r="C786" s="59">
        <v>14</v>
      </c>
      <c r="D786" s="59">
        <v>14</v>
      </c>
      <c r="E786" s="269">
        <v>17</v>
      </c>
      <c r="F786" s="270">
        <v>40</v>
      </c>
      <c r="G786" s="1" t="s">
        <v>123</v>
      </c>
      <c r="H786" s="1" t="s">
        <v>1193</v>
      </c>
      <c r="I786" s="1" t="s">
        <v>7</v>
      </c>
      <c r="J786" s="132"/>
      <c r="K786" s="132"/>
      <c r="L786" s="132"/>
      <c r="M786" s="132"/>
      <c r="N786" s="132"/>
      <c r="O786" s="266">
        <f t="shared" si="15"/>
        <v>2.0372146090402998E-2</v>
      </c>
      <c r="P786" s="260">
        <v>1.9550228282183998E-2</v>
      </c>
      <c r="Q786" s="260">
        <v>8.21917808219E-4</v>
      </c>
      <c r="R786" s="316">
        <v>0</v>
      </c>
      <c r="S786" s="260">
        <v>0</v>
      </c>
      <c r="T786" s="260">
        <v>9.9543378995389994E-3</v>
      </c>
      <c r="U786" s="260">
        <v>1.0417808190864001E-2</v>
      </c>
      <c r="V786" s="260">
        <v>0</v>
      </c>
      <c r="W786" s="72"/>
      <c r="X786" s="261">
        <v>22.511850688439409</v>
      </c>
      <c r="Y786" s="262">
        <v>3.7519751147399014</v>
      </c>
      <c r="Z786" s="248"/>
      <c r="AA786" s="248"/>
      <c r="AB786" s="248"/>
      <c r="AC786" s="248"/>
      <c r="AD786" s="248"/>
      <c r="AE786" s="248"/>
      <c r="AF786" s="254"/>
      <c r="AG786" s="130">
        <v>1</v>
      </c>
      <c r="AI786" s="50"/>
    </row>
    <row r="787" spans="1:35" s="53" customFormat="1" ht="15" customHeight="1" x14ac:dyDescent="0.2">
      <c r="A787" s="14" t="s">
        <v>922</v>
      </c>
      <c r="B787" s="8">
        <v>355720</v>
      </c>
      <c r="C787" s="59">
        <v>14</v>
      </c>
      <c r="D787" s="59">
        <v>14</v>
      </c>
      <c r="E787" s="269">
        <v>17</v>
      </c>
      <c r="F787" s="270">
        <v>40</v>
      </c>
      <c r="G787" s="1" t="s">
        <v>123</v>
      </c>
      <c r="H787" s="1" t="s">
        <v>1197</v>
      </c>
      <c r="I787" s="1" t="s">
        <v>7</v>
      </c>
      <c r="J787" s="132"/>
      <c r="K787" s="132"/>
      <c r="L787" s="132"/>
      <c r="M787" s="132"/>
      <c r="N787" s="132"/>
      <c r="O787" s="266">
        <f t="shared" si="15"/>
        <v>0</v>
      </c>
      <c r="P787" s="260">
        <v>0</v>
      </c>
      <c r="Q787" s="260">
        <v>0</v>
      </c>
      <c r="R787" s="316">
        <v>0</v>
      </c>
      <c r="S787" s="260">
        <v>0</v>
      </c>
      <c r="T787" s="260">
        <v>0</v>
      </c>
      <c r="U787" s="260">
        <v>0</v>
      </c>
      <c r="V787" s="260">
        <v>0</v>
      </c>
      <c r="W787" s="72"/>
      <c r="X787" s="261">
        <v>0</v>
      </c>
      <c r="Y787" s="262">
        <v>0</v>
      </c>
      <c r="Z787" s="248"/>
      <c r="AA787" s="248"/>
      <c r="AB787" s="248"/>
      <c r="AC787" s="248"/>
      <c r="AD787" s="248"/>
      <c r="AE787" s="248"/>
      <c r="AF787" s="254"/>
      <c r="AG787" s="130">
        <v>0</v>
      </c>
      <c r="AI787" s="50"/>
    </row>
    <row r="788" spans="1:35" s="53" customFormat="1" ht="15" customHeight="1" x14ac:dyDescent="0.2">
      <c r="A788" s="14" t="s">
        <v>923</v>
      </c>
      <c r="B788" s="8">
        <v>352350</v>
      </c>
      <c r="C788" s="59">
        <v>14</v>
      </c>
      <c r="D788" s="59">
        <v>14</v>
      </c>
      <c r="E788" s="269">
        <v>17</v>
      </c>
      <c r="F788" s="270">
        <v>40</v>
      </c>
      <c r="G788" s="1" t="s">
        <v>123</v>
      </c>
      <c r="H788" s="1" t="s">
        <v>1334</v>
      </c>
      <c r="I788" s="1" t="s">
        <v>7</v>
      </c>
      <c r="J788" s="132"/>
      <c r="K788" s="132"/>
      <c r="L788" s="132"/>
      <c r="M788" s="132"/>
      <c r="N788" s="132"/>
      <c r="O788" s="266">
        <f t="shared" si="15"/>
        <v>6.0350075159999999E-5</v>
      </c>
      <c r="P788" s="260">
        <v>0</v>
      </c>
      <c r="Q788" s="260">
        <v>6.0350075159999999E-5</v>
      </c>
      <c r="R788" s="316">
        <v>5.7177511415525115E-2</v>
      </c>
      <c r="S788" s="260">
        <v>6.0350075159999999E-5</v>
      </c>
      <c r="T788" s="260">
        <v>0</v>
      </c>
      <c r="U788" s="260">
        <v>0</v>
      </c>
      <c r="V788" s="260">
        <v>0</v>
      </c>
      <c r="W788" s="72"/>
      <c r="X788" s="261">
        <v>0</v>
      </c>
      <c r="Y788" s="262">
        <v>1.6452418853622406</v>
      </c>
      <c r="Z788" s="248"/>
      <c r="AA788" s="248"/>
      <c r="AB788" s="248"/>
      <c r="AC788" s="248"/>
      <c r="AD788" s="248"/>
      <c r="AE788" s="248"/>
      <c r="AF788" s="254"/>
      <c r="AG788" s="130">
        <v>2</v>
      </c>
      <c r="AI788" s="50"/>
    </row>
    <row r="789" spans="1:35" s="53" customFormat="1" ht="15" customHeight="1" x14ac:dyDescent="0.2">
      <c r="A789" s="14" t="s">
        <v>924</v>
      </c>
      <c r="B789" s="8">
        <v>353380</v>
      </c>
      <c r="C789" s="59">
        <v>14</v>
      </c>
      <c r="D789" s="59">
        <v>14</v>
      </c>
      <c r="E789" s="269">
        <v>17</v>
      </c>
      <c r="F789" s="270">
        <v>40</v>
      </c>
      <c r="G789" s="1" t="s">
        <v>123</v>
      </c>
      <c r="H789" s="1" t="s">
        <v>1446</v>
      </c>
      <c r="I789" s="1" t="s">
        <v>7</v>
      </c>
      <c r="J789" s="132"/>
      <c r="K789" s="132"/>
      <c r="L789" s="132"/>
      <c r="M789" s="132"/>
      <c r="N789" s="132"/>
      <c r="O789" s="266">
        <f t="shared" si="15"/>
        <v>2.6758988916029999E-2</v>
      </c>
      <c r="P789" s="260">
        <v>2.6758988916029999E-2</v>
      </c>
      <c r="Q789" s="260">
        <v>0</v>
      </c>
      <c r="R789" s="316">
        <v>0</v>
      </c>
      <c r="S789" s="260">
        <v>0</v>
      </c>
      <c r="T789" s="260">
        <v>0</v>
      </c>
      <c r="U789" s="260">
        <v>2.6758988916029999E-2</v>
      </c>
      <c r="V789" s="260">
        <v>0</v>
      </c>
      <c r="W789" s="72"/>
      <c r="X789" s="261">
        <v>76.534399916730578</v>
      </c>
      <c r="Y789" s="262">
        <v>0</v>
      </c>
      <c r="Z789" s="248"/>
      <c r="AA789" s="248"/>
      <c r="AB789" s="248"/>
      <c r="AC789" s="248"/>
      <c r="AD789" s="248"/>
      <c r="AE789" s="248"/>
      <c r="AF789" s="254"/>
      <c r="AG789" s="130">
        <v>3</v>
      </c>
      <c r="AI789" s="50"/>
    </row>
    <row r="790" spans="1:35" s="53" customFormat="1" ht="15" customHeight="1" x14ac:dyDescent="0.2">
      <c r="A790" s="14" t="s">
        <v>925</v>
      </c>
      <c r="B790" s="8">
        <v>353610</v>
      </c>
      <c r="C790" s="59">
        <v>14</v>
      </c>
      <c r="D790" s="59">
        <v>14</v>
      </c>
      <c r="E790" s="269">
        <v>17</v>
      </c>
      <c r="F790" s="270">
        <v>40</v>
      </c>
      <c r="G790" s="1" t="s">
        <v>123</v>
      </c>
      <c r="H790" s="1" t="s">
        <v>1470</v>
      </c>
      <c r="I790" s="1" t="s">
        <v>7</v>
      </c>
      <c r="J790" s="132"/>
      <c r="K790" s="132"/>
      <c r="L790" s="132"/>
      <c r="M790" s="132"/>
      <c r="N790" s="132"/>
      <c r="O790" s="266">
        <f t="shared" si="15"/>
        <v>0</v>
      </c>
      <c r="P790" s="260">
        <v>0</v>
      </c>
      <c r="Q790" s="260">
        <v>0</v>
      </c>
      <c r="R790" s="316">
        <v>0</v>
      </c>
      <c r="S790" s="260">
        <v>0</v>
      </c>
      <c r="T790" s="260">
        <v>0</v>
      </c>
      <c r="U790" s="260">
        <v>0</v>
      </c>
      <c r="V790" s="260">
        <v>0</v>
      </c>
      <c r="W790" s="72"/>
      <c r="X790" s="261">
        <v>0</v>
      </c>
      <c r="Y790" s="262">
        <v>0</v>
      </c>
      <c r="Z790" s="248"/>
      <c r="AA790" s="248"/>
      <c r="AB790" s="248"/>
      <c r="AC790" s="248"/>
      <c r="AD790" s="248"/>
      <c r="AE790" s="248"/>
      <c r="AF790" s="254"/>
      <c r="AG790" s="130">
        <v>0</v>
      </c>
      <c r="AI790" s="50"/>
    </row>
    <row r="791" spans="1:35" s="53" customFormat="1" ht="15" customHeight="1" x14ac:dyDescent="0.2">
      <c r="A791" s="14" t="s">
        <v>926</v>
      </c>
      <c r="B791" s="8">
        <v>353780</v>
      </c>
      <c r="C791" s="59">
        <v>14</v>
      </c>
      <c r="D791" s="59">
        <v>14</v>
      </c>
      <c r="E791" s="269">
        <v>10</v>
      </c>
      <c r="F791" s="270">
        <v>40</v>
      </c>
      <c r="G791" s="1" t="s">
        <v>123</v>
      </c>
      <c r="H791" s="1" t="s">
        <v>1490</v>
      </c>
      <c r="I791" s="1" t="s">
        <v>54</v>
      </c>
      <c r="J791" s="132"/>
      <c r="K791" s="132"/>
      <c r="L791" s="132"/>
      <c r="M791" s="132"/>
      <c r="N791" s="132"/>
      <c r="O791" s="266">
        <f t="shared" si="15"/>
        <v>1.1225266362253001E-2</v>
      </c>
      <c r="P791" s="260">
        <v>1.1225266362253001E-2</v>
      </c>
      <c r="Q791" s="260">
        <v>0</v>
      </c>
      <c r="R791" s="316">
        <v>0</v>
      </c>
      <c r="S791" s="260">
        <v>0</v>
      </c>
      <c r="T791" s="260">
        <v>0</v>
      </c>
      <c r="U791" s="260">
        <v>1.1225266362253001E-2</v>
      </c>
      <c r="V791" s="260">
        <v>0</v>
      </c>
      <c r="W791" s="72"/>
      <c r="X791" s="261">
        <v>50.317082439594124</v>
      </c>
      <c r="Y791" s="262">
        <v>0</v>
      </c>
      <c r="Z791" s="248"/>
      <c r="AA791" s="248"/>
      <c r="AB791" s="248"/>
      <c r="AC791" s="248"/>
      <c r="AD791" s="248"/>
      <c r="AE791" s="248"/>
      <c r="AF791" s="254"/>
      <c r="AG791" s="130">
        <v>6</v>
      </c>
      <c r="AI791" s="50"/>
    </row>
    <row r="792" spans="1:35" s="53" customFormat="1" ht="15" customHeight="1" x14ac:dyDescent="0.2">
      <c r="A792" s="14" t="s">
        <v>927</v>
      </c>
      <c r="B792" s="8">
        <v>355110</v>
      </c>
      <c r="C792" s="59">
        <v>14</v>
      </c>
      <c r="D792" s="59">
        <v>14</v>
      </c>
      <c r="E792" s="269">
        <v>10</v>
      </c>
      <c r="F792" s="270">
        <v>40</v>
      </c>
      <c r="G792" s="1" t="s">
        <v>123</v>
      </c>
      <c r="H792" s="1" t="s">
        <v>1635</v>
      </c>
      <c r="I792" s="1" t="s">
        <v>54</v>
      </c>
      <c r="J792" s="132"/>
      <c r="K792" s="132"/>
      <c r="L792" s="132"/>
      <c r="M792" s="132"/>
      <c r="N792" s="132"/>
      <c r="O792" s="266">
        <f t="shared" si="15"/>
        <v>1.8264840182600001E-4</v>
      </c>
      <c r="P792" s="260">
        <v>0</v>
      </c>
      <c r="Q792" s="260">
        <v>1.8264840182600001E-4</v>
      </c>
      <c r="R792" s="316">
        <v>0</v>
      </c>
      <c r="S792" s="260">
        <v>0</v>
      </c>
      <c r="T792" s="260">
        <v>0</v>
      </c>
      <c r="U792" s="260">
        <v>1.8264840182600001E-4</v>
      </c>
      <c r="V792" s="260">
        <v>0</v>
      </c>
      <c r="W792" s="72"/>
      <c r="X792" s="261">
        <v>0</v>
      </c>
      <c r="Y792" s="262">
        <v>16.373724900266822</v>
      </c>
      <c r="Z792" s="248"/>
      <c r="AA792" s="248"/>
      <c r="AB792" s="248"/>
      <c r="AC792" s="248"/>
      <c r="AD792" s="248"/>
      <c r="AE792" s="248"/>
      <c r="AF792" s="254"/>
      <c r="AG792" s="130">
        <v>0</v>
      </c>
      <c r="AI792" s="50"/>
    </row>
    <row r="793" spans="1:35" s="53" customFormat="1" ht="15" customHeight="1" x14ac:dyDescent="0.2">
      <c r="A793" s="14" t="s">
        <v>928</v>
      </c>
      <c r="B793" s="8">
        <v>355350</v>
      </c>
      <c r="C793" s="59">
        <v>14</v>
      </c>
      <c r="D793" s="59">
        <v>14</v>
      </c>
      <c r="E793" s="269">
        <v>11</v>
      </c>
      <c r="F793" s="270">
        <v>40</v>
      </c>
      <c r="G793" s="1" t="s">
        <v>123</v>
      </c>
      <c r="H793" s="1" t="s">
        <v>1660</v>
      </c>
      <c r="I793" s="1" t="s">
        <v>12</v>
      </c>
      <c r="J793" s="132"/>
      <c r="K793" s="132"/>
      <c r="L793" s="132"/>
      <c r="M793" s="132"/>
      <c r="N793" s="132"/>
      <c r="O793" s="266">
        <f t="shared" si="15"/>
        <v>1.9558903942354999E-2</v>
      </c>
      <c r="P793" s="260">
        <v>1.9558903942354999E-2</v>
      </c>
      <c r="Q793" s="260">
        <v>0</v>
      </c>
      <c r="R793" s="316">
        <v>0</v>
      </c>
      <c r="S793" s="260">
        <v>1.9558903942354999E-2</v>
      </c>
      <c r="T793" s="260">
        <v>0</v>
      </c>
      <c r="U793" s="260">
        <v>0</v>
      </c>
      <c r="V793" s="260">
        <v>0</v>
      </c>
      <c r="W793" s="72"/>
      <c r="X793" s="261">
        <v>21.722637522243847</v>
      </c>
      <c r="Y793" s="262">
        <v>0</v>
      </c>
      <c r="Z793" s="248"/>
      <c r="AA793" s="248"/>
      <c r="AB793" s="248"/>
      <c r="AC793" s="248"/>
      <c r="AD793" s="248"/>
      <c r="AE793" s="248"/>
      <c r="AF793" s="254"/>
      <c r="AG793" s="130">
        <v>12</v>
      </c>
      <c r="AI793" s="50"/>
    </row>
    <row r="794" spans="1:35" s="53" customFormat="1" ht="15" customHeight="1" x14ac:dyDescent="0.2">
      <c r="A794" s="14" t="s">
        <v>929</v>
      </c>
      <c r="B794" s="8">
        <v>350090</v>
      </c>
      <c r="C794" s="59">
        <v>15</v>
      </c>
      <c r="D794" s="59">
        <v>15</v>
      </c>
      <c r="E794" s="269">
        <v>12</v>
      </c>
      <c r="F794" s="270">
        <v>40</v>
      </c>
      <c r="G794" s="1" t="s">
        <v>124</v>
      </c>
      <c r="H794" s="1" t="s">
        <v>1074</v>
      </c>
      <c r="I794" s="1" t="s">
        <v>11</v>
      </c>
      <c r="J794" s="132"/>
      <c r="K794" s="132"/>
      <c r="L794" s="132"/>
      <c r="M794" s="132"/>
      <c r="N794" s="132"/>
      <c r="O794" s="266">
        <f t="shared" si="15"/>
        <v>0.25244277044840002</v>
      </c>
      <c r="P794" s="260">
        <v>0.23646103528858003</v>
      </c>
      <c r="Q794" s="260">
        <v>1.5981735159820001E-2</v>
      </c>
      <c r="R794" s="316">
        <v>0</v>
      </c>
      <c r="S794" s="260">
        <v>5.7077625570800001E-3</v>
      </c>
      <c r="T794" s="260">
        <v>1.88858452598E-3</v>
      </c>
      <c r="U794" s="260">
        <v>0.24484642336534004</v>
      </c>
      <c r="V794" s="260">
        <v>0</v>
      </c>
      <c r="W794" s="72"/>
      <c r="X794" s="261">
        <v>96.606593438644822</v>
      </c>
      <c r="Y794" s="262">
        <v>21.001433356227135</v>
      </c>
      <c r="Z794" s="248"/>
      <c r="AA794" s="248"/>
      <c r="AB794" s="248"/>
      <c r="AC794" s="248"/>
      <c r="AD794" s="248"/>
      <c r="AE794" s="248"/>
      <c r="AF794" s="254"/>
      <c r="AG794" s="130">
        <v>20</v>
      </c>
      <c r="AI794" s="50"/>
    </row>
    <row r="795" spans="1:35" s="53" customFormat="1" ht="15" customHeight="1" x14ac:dyDescent="0.2">
      <c r="A795" s="14" t="s">
        <v>930</v>
      </c>
      <c r="B795" s="8">
        <v>350550</v>
      </c>
      <c r="C795" s="59">
        <v>15</v>
      </c>
      <c r="D795" s="59">
        <v>15</v>
      </c>
      <c r="E795" s="269">
        <v>12</v>
      </c>
      <c r="F795" s="270">
        <v>40</v>
      </c>
      <c r="G795" s="1" t="s">
        <v>124</v>
      </c>
      <c r="H795" s="1" t="s">
        <v>1126</v>
      </c>
      <c r="I795" s="1" t="s">
        <v>11</v>
      </c>
      <c r="J795" s="132"/>
      <c r="K795" s="132"/>
      <c r="L795" s="132"/>
      <c r="M795" s="132"/>
      <c r="N795" s="132"/>
      <c r="O795" s="266">
        <f t="shared" si="15"/>
        <v>5.6496345855335015E-2</v>
      </c>
      <c r="P795" s="260">
        <v>5.6153880101910011E-2</v>
      </c>
      <c r="Q795" s="260">
        <v>3.4246575342499998E-4</v>
      </c>
      <c r="R795" s="316">
        <v>0</v>
      </c>
      <c r="S795" s="260">
        <v>0</v>
      </c>
      <c r="T795" s="260">
        <v>3.4246575342499998E-4</v>
      </c>
      <c r="U795" s="260">
        <v>5.6153880101910011E-2</v>
      </c>
      <c r="V795" s="260">
        <v>0</v>
      </c>
      <c r="W795" s="72"/>
      <c r="X795" s="261">
        <v>138.10786823684973</v>
      </c>
      <c r="Y795" s="262">
        <v>10.623682172065363</v>
      </c>
      <c r="Z795" s="248"/>
      <c r="AA795" s="248"/>
      <c r="AB795" s="248"/>
      <c r="AC795" s="248"/>
      <c r="AD795" s="248"/>
      <c r="AE795" s="248"/>
      <c r="AF795" s="254"/>
      <c r="AG795" s="130">
        <v>2</v>
      </c>
      <c r="AI795" s="50"/>
    </row>
    <row r="796" spans="1:35" s="53" customFormat="1" ht="15" customHeight="1" x14ac:dyDescent="0.2">
      <c r="A796" s="14" t="s">
        <v>931</v>
      </c>
      <c r="B796" s="8">
        <v>350610</v>
      </c>
      <c r="C796" s="59">
        <v>15</v>
      </c>
      <c r="D796" s="59">
        <v>15</v>
      </c>
      <c r="E796" s="269">
        <v>12</v>
      </c>
      <c r="F796" s="270">
        <v>40</v>
      </c>
      <c r="G796" s="1" t="s">
        <v>124</v>
      </c>
      <c r="H796" s="1" t="s">
        <v>1132</v>
      </c>
      <c r="I796" s="1" t="s">
        <v>11</v>
      </c>
      <c r="J796" s="132"/>
      <c r="K796" s="132"/>
      <c r="L796" s="132"/>
      <c r="M796" s="132"/>
      <c r="N796" s="132"/>
      <c r="O796" s="266">
        <f t="shared" si="15"/>
        <v>0.14473040346775701</v>
      </c>
      <c r="P796" s="260">
        <v>9.7492960545370003E-2</v>
      </c>
      <c r="Q796" s="260">
        <v>4.7237442922387005E-2</v>
      </c>
      <c r="R796" s="316">
        <v>0</v>
      </c>
      <c r="S796" s="260">
        <v>5.4794520547900001E-4</v>
      </c>
      <c r="T796" s="260">
        <v>7.7625570776300003E-3</v>
      </c>
      <c r="U796" s="260">
        <v>0.136419901184648</v>
      </c>
      <c r="V796" s="260">
        <v>0</v>
      </c>
      <c r="W796" s="72"/>
      <c r="X796" s="261">
        <v>68.922618456887932</v>
      </c>
      <c r="Y796" s="262">
        <v>63.17906691881393</v>
      </c>
      <c r="Z796" s="248"/>
      <c r="AA796" s="248"/>
      <c r="AB796" s="248"/>
      <c r="AC796" s="248"/>
      <c r="AD796" s="248"/>
      <c r="AE796" s="248"/>
      <c r="AF796" s="254"/>
      <c r="AG796" s="130">
        <v>3</v>
      </c>
      <c r="AI796" s="50"/>
    </row>
    <row r="797" spans="1:35" s="53" customFormat="1" ht="15" customHeight="1" x14ac:dyDescent="0.2">
      <c r="A797" s="14" t="s">
        <v>932</v>
      </c>
      <c r="B797" s="8">
        <v>351200</v>
      </c>
      <c r="C797" s="59">
        <v>15</v>
      </c>
      <c r="D797" s="59">
        <v>15</v>
      </c>
      <c r="E797" s="269">
        <v>12</v>
      </c>
      <c r="F797" s="270">
        <v>40</v>
      </c>
      <c r="G797" s="1" t="s">
        <v>124</v>
      </c>
      <c r="H797" s="1" t="s">
        <v>1199</v>
      </c>
      <c r="I797" s="1" t="s">
        <v>11</v>
      </c>
      <c r="J797" s="132"/>
      <c r="K797" s="132"/>
      <c r="L797" s="132"/>
      <c r="M797" s="132"/>
      <c r="N797" s="132"/>
      <c r="O797" s="266">
        <f t="shared" si="15"/>
        <v>4.8974125062355003E-2</v>
      </c>
      <c r="P797" s="260">
        <v>3.6331811524640004E-2</v>
      </c>
      <c r="Q797" s="260">
        <v>1.2642313537715E-2</v>
      </c>
      <c r="R797" s="316">
        <v>0</v>
      </c>
      <c r="S797" s="260">
        <v>0</v>
      </c>
      <c r="T797" s="260">
        <v>5.3272450532700002E-4</v>
      </c>
      <c r="U797" s="260">
        <v>4.8441400557028003E-2</v>
      </c>
      <c r="V797" s="260">
        <v>0</v>
      </c>
      <c r="W797" s="72"/>
      <c r="X797" s="261">
        <v>38.41552257557332</v>
      </c>
      <c r="Y797" s="262">
        <v>46.098627090687984</v>
      </c>
      <c r="Z797" s="248"/>
      <c r="AA797" s="248"/>
      <c r="AB797" s="248"/>
      <c r="AC797" s="248"/>
      <c r="AD797" s="248"/>
      <c r="AE797" s="248"/>
      <c r="AF797" s="254"/>
      <c r="AG797" s="130">
        <v>2</v>
      </c>
      <c r="AI797" s="50"/>
    </row>
    <row r="798" spans="1:35" s="53" customFormat="1" ht="15" customHeight="1" x14ac:dyDescent="0.2">
      <c r="A798" s="14" t="s">
        <v>933</v>
      </c>
      <c r="B798" s="8">
        <v>351980</v>
      </c>
      <c r="C798" s="59">
        <v>15</v>
      </c>
      <c r="D798" s="59">
        <v>15</v>
      </c>
      <c r="E798" s="269">
        <v>12</v>
      </c>
      <c r="F798" s="270">
        <v>40</v>
      </c>
      <c r="G798" s="1" t="s">
        <v>124</v>
      </c>
      <c r="H798" s="1" t="s">
        <v>1292</v>
      </c>
      <c r="I798" s="1" t="s">
        <v>11</v>
      </c>
      <c r="J798" s="132"/>
      <c r="K798" s="132"/>
      <c r="L798" s="132"/>
      <c r="M798" s="132"/>
      <c r="N798" s="132"/>
      <c r="O798" s="266">
        <f t="shared" si="15"/>
        <v>0.128339687994659</v>
      </c>
      <c r="P798" s="260">
        <v>0.122066666664989</v>
      </c>
      <c r="Q798" s="260">
        <v>6.2730213296699998E-3</v>
      </c>
      <c r="R798" s="316">
        <v>0</v>
      </c>
      <c r="S798" s="260">
        <v>5.4794520547999997E-3</v>
      </c>
      <c r="T798" s="260">
        <v>0.119572564706979</v>
      </c>
      <c r="U798" s="260">
        <v>3.2876712328799998E-3</v>
      </c>
      <c r="V798" s="260">
        <v>0</v>
      </c>
      <c r="W798" s="72"/>
      <c r="X798" s="261">
        <v>41.384377423535646</v>
      </c>
      <c r="Y798" s="262">
        <v>47.296431341183599</v>
      </c>
      <c r="Z798" s="248"/>
      <c r="AA798" s="248"/>
      <c r="AB798" s="248"/>
      <c r="AC798" s="248"/>
      <c r="AD798" s="248"/>
      <c r="AE798" s="248"/>
      <c r="AF798" s="254"/>
      <c r="AG798" s="130">
        <v>2</v>
      </c>
      <c r="AI798" s="50"/>
    </row>
    <row r="799" spans="1:35" s="53" customFormat="1" ht="15" customHeight="1" x14ac:dyDescent="0.2">
      <c r="A799" s="14" t="s">
        <v>934</v>
      </c>
      <c r="B799" s="8">
        <v>352480</v>
      </c>
      <c r="C799" s="59">
        <v>15</v>
      </c>
      <c r="D799" s="59">
        <v>15</v>
      </c>
      <c r="E799" s="269">
        <v>18</v>
      </c>
      <c r="F799" s="270">
        <v>40</v>
      </c>
      <c r="G799" s="1" t="s">
        <v>124</v>
      </c>
      <c r="H799" s="1" t="s">
        <v>1347</v>
      </c>
      <c r="I799" s="1" t="s">
        <v>1</v>
      </c>
      <c r="J799" s="132"/>
      <c r="K799" s="132"/>
      <c r="L799" s="132"/>
      <c r="M799" s="132"/>
      <c r="N799" s="132"/>
      <c r="O799" s="266">
        <f t="shared" si="15"/>
        <v>5.0233660739697011E-2</v>
      </c>
      <c r="P799" s="260">
        <v>4.5738698803331208E-2</v>
      </c>
      <c r="Q799" s="260">
        <v>4.4949619363658004E-3</v>
      </c>
      <c r="R799" s="316">
        <v>0</v>
      </c>
      <c r="S799" s="260">
        <v>1.0607153723418E-3</v>
      </c>
      <c r="T799" s="260">
        <v>3.0689497603710002E-3</v>
      </c>
      <c r="U799" s="260">
        <v>4.6103995606984208E-2</v>
      </c>
      <c r="V799" s="260">
        <v>0</v>
      </c>
      <c r="W799" s="72"/>
      <c r="X799" s="261">
        <v>272.25377261336257</v>
      </c>
      <c r="Y799" s="262">
        <v>57.31658370807633</v>
      </c>
      <c r="Z799" s="248"/>
      <c r="AA799" s="248"/>
      <c r="AB799" s="248"/>
      <c r="AC799" s="248"/>
      <c r="AD799" s="248"/>
      <c r="AE799" s="248"/>
      <c r="AF799" s="254"/>
      <c r="AG799" s="130">
        <v>8</v>
      </c>
      <c r="AI799" s="50"/>
    </row>
    <row r="800" spans="1:35" s="53" customFormat="1" ht="15" customHeight="1" x14ac:dyDescent="0.2">
      <c r="A800" s="14" t="s">
        <v>935</v>
      </c>
      <c r="B800" s="8">
        <v>353140</v>
      </c>
      <c r="C800" s="59">
        <v>15</v>
      </c>
      <c r="D800" s="59">
        <v>15</v>
      </c>
      <c r="E800" s="269">
        <v>18</v>
      </c>
      <c r="F800" s="270">
        <v>40</v>
      </c>
      <c r="G800" s="1" t="s">
        <v>124</v>
      </c>
      <c r="H800" s="1" t="s">
        <v>1416</v>
      </c>
      <c r="I800" s="1" t="s">
        <v>1</v>
      </c>
      <c r="J800" s="132"/>
      <c r="K800" s="132"/>
      <c r="L800" s="132"/>
      <c r="M800" s="132"/>
      <c r="N800" s="132"/>
      <c r="O800" s="266">
        <f t="shared" si="15"/>
        <v>0</v>
      </c>
      <c r="P800" s="260">
        <v>0</v>
      </c>
      <c r="Q800" s="260">
        <v>0</v>
      </c>
      <c r="R800" s="316">
        <v>0</v>
      </c>
      <c r="S800" s="260">
        <v>0</v>
      </c>
      <c r="T800" s="260">
        <v>0</v>
      </c>
      <c r="U800" s="260">
        <v>0</v>
      </c>
      <c r="V800" s="260">
        <v>0</v>
      </c>
      <c r="W800" s="72"/>
      <c r="X800" s="261">
        <v>0</v>
      </c>
      <c r="Y800" s="262">
        <v>0</v>
      </c>
      <c r="Z800" s="248"/>
      <c r="AA800" s="248"/>
      <c r="AB800" s="248"/>
      <c r="AC800" s="248"/>
      <c r="AD800" s="248"/>
      <c r="AE800" s="248"/>
      <c r="AF800" s="254"/>
      <c r="AG800" s="130">
        <v>0</v>
      </c>
      <c r="AI800" s="50"/>
    </row>
    <row r="801" spans="1:35" s="53" customFormat="1" ht="15" customHeight="1" x14ac:dyDescent="0.2">
      <c r="A801" s="14" t="s">
        <v>936</v>
      </c>
      <c r="B801" s="8">
        <v>354660</v>
      </c>
      <c r="C801" s="59">
        <v>15</v>
      </c>
      <c r="D801" s="59">
        <v>15</v>
      </c>
      <c r="E801" s="269">
        <v>18</v>
      </c>
      <c r="F801" s="270">
        <v>40</v>
      </c>
      <c r="G801" s="1" t="s">
        <v>124</v>
      </c>
      <c r="H801" s="1" t="s">
        <v>1586</v>
      </c>
      <c r="I801" s="1" t="s">
        <v>1</v>
      </c>
      <c r="J801" s="132"/>
      <c r="K801" s="132"/>
      <c r="L801" s="132"/>
      <c r="M801" s="132"/>
      <c r="N801" s="132"/>
      <c r="O801" s="266">
        <f t="shared" si="15"/>
        <v>2.3333333333408002E-3</v>
      </c>
      <c r="P801" s="260">
        <v>0</v>
      </c>
      <c r="Q801" s="260">
        <v>2.3333333333408002E-3</v>
      </c>
      <c r="R801" s="316">
        <v>0</v>
      </c>
      <c r="S801" s="260">
        <v>5.7077625570799998E-5</v>
      </c>
      <c r="T801" s="260">
        <v>2.2762557077700002E-3</v>
      </c>
      <c r="U801" s="260">
        <v>0</v>
      </c>
      <c r="V801" s="260">
        <v>0</v>
      </c>
      <c r="W801" s="72"/>
      <c r="X801" s="261">
        <v>0</v>
      </c>
      <c r="Y801" s="262">
        <v>164.82565566272277</v>
      </c>
      <c r="Z801" s="248"/>
      <c r="AA801" s="248"/>
      <c r="AB801" s="248"/>
      <c r="AC801" s="248"/>
      <c r="AD801" s="248"/>
      <c r="AE801" s="248"/>
      <c r="AF801" s="254"/>
      <c r="AG801" s="130">
        <v>0</v>
      </c>
      <c r="AI801" s="50"/>
    </row>
    <row r="802" spans="1:35" s="53" customFormat="1" ht="15" customHeight="1" x14ac:dyDescent="0.2">
      <c r="A802" s="14" t="s">
        <v>937</v>
      </c>
      <c r="B802" s="8">
        <v>354765</v>
      </c>
      <c r="C802" s="59">
        <v>15</v>
      </c>
      <c r="D802" s="59">
        <v>15</v>
      </c>
      <c r="E802" s="269">
        <v>18</v>
      </c>
      <c r="F802" s="270">
        <v>40</v>
      </c>
      <c r="G802" s="1" t="s">
        <v>124</v>
      </c>
      <c r="H802" s="1" t="s">
        <v>1595</v>
      </c>
      <c r="I802" s="1" t="s">
        <v>1</v>
      </c>
      <c r="J802" s="132"/>
      <c r="K802" s="132"/>
      <c r="L802" s="132"/>
      <c r="M802" s="132"/>
      <c r="N802" s="132"/>
      <c r="O802" s="266">
        <f t="shared" si="15"/>
        <v>2.7147387227490008E-3</v>
      </c>
      <c r="P802" s="260">
        <v>2.7147387227490008E-3</v>
      </c>
      <c r="Q802" s="260">
        <v>0</v>
      </c>
      <c r="R802" s="316">
        <v>0</v>
      </c>
      <c r="S802" s="260">
        <v>0</v>
      </c>
      <c r="T802" s="260">
        <v>0</v>
      </c>
      <c r="U802" s="260">
        <v>2.2010400926120006E-3</v>
      </c>
      <c r="V802" s="260">
        <v>5.1369863013700002E-4</v>
      </c>
      <c r="W802" s="72"/>
      <c r="X802" s="261">
        <v>473.9604920752621</v>
      </c>
      <c r="Y802" s="262">
        <v>0</v>
      </c>
      <c r="Z802" s="248"/>
      <c r="AA802" s="248"/>
      <c r="AB802" s="248"/>
      <c r="AC802" s="248"/>
      <c r="AD802" s="248"/>
      <c r="AE802" s="248"/>
      <c r="AF802" s="254"/>
      <c r="AG802" s="130">
        <v>0</v>
      </c>
      <c r="AI802" s="50"/>
    </row>
    <row r="803" spans="1:35" s="53" customFormat="1" ht="15" customHeight="1" x14ac:dyDescent="0.2">
      <c r="A803" s="14" t="s">
        <v>938</v>
      </c>
      <c r="B803" s="8">
        <v>354720</v>
      </c>
      <c r="C803" s="59">
        <v>15</v>
      </c>
      <c r="D803" s="59">
        <v>15</v>
      </c>
      <c r="E803" s="269">
        <v>18</v>
      </c>
      <c r="F803" s="270">
        <v>40</v>
      </c>
      <c r="G803" s="1" t="s">
        <v>124</v>
      </c>
      <c r="H803" s="1" t="s">
        <v>1596</v>
      </c>
      <c r="I803" s="1" t="s">
        <v>1</v>
      </c>
      <c r="J803" s="132"/>
      <c r="K803" s="132"/>
      <c r="L803" s="132"/>
      <c r="M803" s="132"/>
      <c r="N803" s="132"/>
      <c r="O803" s="266">
        <f t="shared" si="15"/>
        <v>9.5404566934699994E-3</v>
      </c>
      <c r="P803" s="260">
        <v>9.5404566934699994E-3</v>
      </c>
      <c r="Q803" s="260">
        <v>0</v>
      </c>
      <c r="R803" s="316">
        <v>0</v>
      </c>
      <c r="S803" s="260">
        <v>0</v>
      </c>
      <c r="T803" s="260">
        <v>0</v>
      </c>
      <c r="U803" s="260">
        <v>9.5404566934699994E-3</v>
      </c>
      <c r="V803" s="260">
        <v>0</v>
      </c>
      <c r="W803" s="72"/>
      <c r="X803" s="261">
        <v>30.163153704916034</v>
      </c>
      <c r="Y803" s="262">
        <v>0</v>
      </c>
      <c r="Z803" s="248"/>
      <c r="AA803" s="248"/>
      <c r="AB803" s="248"/>
      <c r="AC803" s="248"/>
      <c r="AD803" s="248"/>
      <c r="AE803" s="248"/>
      <c r="AF803" s="254"/>
      <c r="AG803" s="130">
        <v>0</v>
      </c>
      <c r="AI803" s="50"/>
    </row>
    <row r="804" spans="1:35" s="53" customFormat="1" ht="15" customHeight="1" x14ac:dyDescent="0.2">
      <c r="A804" s="14" t="s">
        <v>939</v>
      </c>
      <c r="B804" s="8">
        <v>355490</v>
      </c>
      <c r="C804" s="59">
        <v>15</v>
      </c>
      <c r="D804" s="59">
        <v>15</v>
      </c>
      <c r="E804" s="269">
        <v>18</v>
      </c>
      <c r="F804" s="270">
        <v>40</v>
      </c>
      <c r="G804" s="1" t="s">
        <v>124</v>
      </c>
      <c r="H804" s="1" t="s">
        <v>1679</v>
      </c>
      <c r="I804" s="1" t="s">
        <v>1</v>
      </c>
      <c r="J804" s="132"/>
      <c r="K804" s="132"/>
      <c r="L804" s="132"/>
      <c r="M804" s="132"/>
      <c r="N804" s="132"/>
      <c r="O804" s="266">
        <f t="shared" si="15"/>
        <v>3.2305936073042003E-3</v>
      </c>
      <c r="P804" s="260">
        <v>1.7922374429242E-3</v>
      </c>
      <c r="Q804" s="260">
        <v>1.4383561643800001E-3</v>
      </c>
      <c r="R804" s="316">
        <v>0</v>
      </c>
      <c r="S804" s="260">
        <v>0</v>
      </c>
      <c r="T804" s="260">
        <v>0</v>
      </c>
      <c r="U804" s="260">
        <v>3.2305936073041999E-3</v>
      </c>
      <c r="V804" s="260">
        <v>0</v>
      </c>
      <c r="W804" s="72"/>
      <c r="X804" s="261">
        <v>144.08775520643093</v>
      </c>
      <c r="Y804" s="262">
        <v>72.043877603215464</v>
      </c>
      <c r="Z804" s="248"/>
      <c r="AA804" s="248"/>
      <c r="AB804" s="248"/>
      <c r="AC804" s="248"/>
      <c r="AD804" s="248"/>
      <c r="AE804" s="248"/>
      <c r="AF804" s="254"/>
      <c r="AG804" s="130">
        <v>0</v>
      </c>
      <c r="AI804" s="50"/>
    </row>
    <row r="805" spans="1:35" s="53" customFormat="1" ht="15" customHeight="1" x14ac:dyDescent="0.2">
      <c r="A805" s="14" t="s">
        <v>940</v>
      </c>
      <c r="B805" s="8">
        <v>350070</v>
      </c>
      <c r="C805" s="59">
        <v>16</v>
      </c>
      <c r="D805" s="59">
        <v>16</v>
      </c>
      <c r="E805" s="269">
        <v>13</v>
      </c>
      <c r="F805" s="270">
        <v>40</v>
      </c>
      <c r="G805" s="1" t="s">
        <v>125</v>
      </c>
      <c r="H805" s="1" t="s">
        <v>1071</v>
      </c>
      <c r="I805" s="1" t="s">
        <v>10</v>
      </c>
      <c r="J805" s="132"/>
      <c r="K805" s="132"/>
      <c r="L805" s="132"/>
      <c r="M805" s="132"/>
      <c r="N805" s="132"/>
      <c r="O805" s="266">
        <f t="shared" si="15"/>
        <v>0</v>
      </c>
      <c r="P805" s="260">
        <v>0</v>
      </c>
      <c r="Q805" s="260">
        <v>0</v>
      </c>
      <c r="R805" s="316">
        <v>0</v>
      </c>
      <c r="S805" s="260">
        <v>0</v>
      </c>
      <c r="T805" s="260">
        <v>0</v>
      </c>
      <c r="U805" s="260">
        <v>0</v>
      </c>
      <c r="V805" s="260">
        <v>0</v>
      </c>
      <c r="W805" s="72"/>
      <c r="X805" s="261">
        <v>0</v>
      </c>
      <c r="Y805" s="262">
        <v>0</v>
      </c>
      <c r="Z805" s="248"/>
      <c r="AA805" s="248"/>
      <c r="AB805" s="248"/>
      <c r="AC805" s="248"/>
      <c r="AD805" s="248"/>
      <c r="AE805" s="248"/>
      <c r="AF805" s="254"/>
      <c r="AG805" s="130">
        <v>0</v>
      </c>
      <c r="AI805" s="50"/>
    </row>
    <row r="806" spans="1:35" s="53" customFormat="1" ht="15" customHeight="1" x14ac:dyDescent="0.2">
      <c r="A806" s="14" t="s">
        <v>941</v>
      </c>
      <c r="B806" s="8">
        <v>350600</v>
      </c>
      <c r="C806" s="59">
        <v>16</v>
      </c>
      <c r="D806" s="59">
        <v>16</v>
      </c>
      <c r="E806" s="269">
        <v>13</v>
      </c>
      <c r="F806" s="270">
        <v>40</v>
      </c>
      <c r="G806" s="1" t="s">
        <v>125</v>
      </c>
      <c r="H806" s="1" t="s">
        <v>1131</v>
      </c>
      <c r="I806" s="1" t="s">
        <v>10</v>
      </c>
      <c r="J806" s="132"/>
      <c r="K806" s="132"/>
      <c r="L806" s="132"/>
      <c r="M806" s="132"/>
      <c r="N806" s="132"/>
      <c r="O806" s="266">
        <f t="shared" si="15"/>
        <v>0.53594337903241895</v>
      </c>
      <c r="P806" s="260">
        <v>0.50959863016093299</v>
      </c>
      <c r="Q806" s="260">
        <v>2.6344748871485999E-2</v>
      </c>
      <c r="R806" s="316">
        <v>0</v>
      </c>
      <c r="S806" s="260">
        <v>0.34483789955678601</v>
      </c>
      <c r="T806" s="260">
        <v>0</v>
      </c>
      <c r="U806" s="260">
        <v>0.191105479475633</v>
      </c>
      <c r="V806" s="260">
        <v>0</v>
      </c>
      <c r="W806" s="72"/>
      <c r="X806" s="261">
        <v>13.947425236361235</v>
      </c>
      <c r="Y806" s="262">
        <v>11.954935916881059</v>
      </c>
      <c r="Z806" s="248"/>
      <c r="AA806" s="248"/>
      <c r="AB806" s="248"/>
      <c r="AC806" s="248"/>
      <c r="AD806" s="248"/>
      <c r="AE806" s="248"/>
      <c r="AF806" s="254"/>
      <c r="AG806" s="130">
        <v>2</v>
      </c>
      <c r="AI806" s="50"/>
    </row>
    <row r="807" spans="1:35" s="53" customFormat="1" ht="15" customHeight="1" x14ac:dyDescent="0.2">
      <c r="A807" s="14" t="s">
        <v>942</v>
      </c>
      <c r="B807" s="8">
        <v>351010</v>
      </c>
      <c r="C807" s="59">
        <v>16</v>
      </c>
      <c r="D807" s="59">
        <v>16</v>
      </c>
      <c r="E807" s="269">
        <v>15</v>
      </c>
      <c r="F807" s="270">
        <v>40</v>
      </c>
      <c r="G807" s="1" t="s">
        <v>125</v>
      </c>
      <c r="H807" s="1" t="s">
        <v>1179</v>
      </c>
      <c r="I807" s="1" t="s">
        <v>17</v>
      </c>
      <c r="J807" s="132"/>
      <c r="K807" s="132"/>
      <c r="L807" s="132"/>
      <c r="M807" s="132"/>
      <c r="N807" s="132"/>
      <c r="O807" s="266">
        <f t="shared" ref="O807:O870" si="16">SUM(P807:Q807)</f>
        <v>1.5018264944679999E-2</v>
      </c>
      <c r="P807" s="260">
        <v>3.4246575342499999E-3</v>
      </c>
      <c r="Q807" s="260">
        <v>1.159360741043E-2</v>
      </c>
      <c r="R807" s="316">
        <v>0</v>
      </c>
      <c r="S807" s="260">
        <v>0</v>
      </c>
      <c r="T807" s="260">
        <v>0</v>
      </c>
      <c r="U807" s="260">
        <v>1.5018264944679999E-2</v>
      </c>
      <c r="V807" s="260">
        <v>0</v>
      </c>
      <c r="W807" s="72"/>
      <c r="X807" s="261">
        <v>20.293947273402654</v>
      </c>
      <c r="Y807" s="262">
        <v>40.587894546805309</v>
      </c>
      <c r="Z807" s="248"/>
      <c r="AA807" s="248"/>
      <c r="AB807" s="248"/>
      <c r="AC807" s="248"/>
      <c r="AD807" s="248"/>
      <c r="AE807" s="248"/>
      <c r="AF807" s="254"/>
      <c r="AG807" s="130">
        <v>0</v>
      </c>
      <c r="AI807" s="50"/>
    </row>
    <row r="808" spans="1:35" s="53" customFormat="1" ht="15" customHeight="1" x14ac:dyDescent="0.2">
      <c r="A808" s="14" t="s">
        <v>943</v>
      </c>
      <c r="B808" s="8">
        <v>351110</v>
      </c>
      <c r="C808" s="59">
        <v>16</v>
      </c>
      <c r="D808" s="59">
        <v>16</v>
      </c>
      <c r="E808" s="269">
        <v>15</v>
      </c>
      <c r="F808" s="270">
        <v>40</v>
      </c>
      <c r="G808" s="1" t="s">
        <v>125</v>
      </c>
      <c r="H808" s="1" t="s">
        <v>1190</v>
      </c>
      <c r="I808" s="1" t="s">
        <v>17</v>
      </c>
      <c r="J808" s="132"/>
      <c r="K808" s="132"/>
      <c r="L808" s="132"/>
      <c r="M808" s="132"/>
      <c r="N808" s="132"/>
      <c r="O808" s="266">
        <f t="shared" si="16"/>
        <v>4.1095890411000001E-2</v>
      </c>
      <c r="P808" s="260">
        <v>4.1095890411000001E-2</v>
      </c>
      <c r="Q808" s="260">
        <v>0</v>
      </c>
      <c r="R808" s="316">
        <v>0</v>
      </c>
      <c r="S808" s="260">
        <v>0</v>
      </c>
      <c r="T808" s="260">
        <v>0</v>
      </c>
      <c r="U808" s="260">
        <v>4.1095890411000001E-2</v>
      </c>
      <c r="V808" s="260">
        <v>0</v>
      </c>
      <c r="W808" s="72"/>
      <c r="X808" s="261">
        <v>17.247202917619632</v>
      </c>
      <c r="Y808" s="262">
        <v>0</v>
      </c>
      <c r="Z808" s="248"/>
      <c r="AA808" s="248"/>
      <c r="AB808" s="248"/>
      <c r="AC808" s="248"/>
      <c r="AD808" s="248"/>
      <c r="AE808" s="248"/>
      <c r="AF808" s="254"/>
      <c r="AG808" s="130">
        <v>2</v>
      </c>
      <c r="AI808" s="50"/>
    </row>
    <row r="809" spans="1:35" s="53" customFormat="1" ht="15" customHeight="1" x14ac:dyDescent="0.2">
      <c r="A809" s="14" t="s">
        <v>944</v>
      </c>
      <c r="B809" s="8">
        <v>351130</v>
      </c>
      <c r="C809" s="59">
        <v>16</v>
      </c>
      <c r="D809" s="59">
        <v>16</v>
      </c>
      <c r="E809" s="269">
        <v>15</v>
      </c>
      <c r="F809" s="270">
        <v>40</v>
      </c>
      <c r="G809" s="1" t="s">
        <v>125</v>
      </c>
      <c r="H809" s="1" t="s">
        <v>1192</v>
      </c>
      <c r="I809" s="1" t="s">
        <v>17</v>
      </c>
      <c r="J809" s="132"/>
      <c r="K809" s="132"/>
      <c r="L809" s="132"/>
      <c r="M809" s="132"/>
      <c r="N809" s="132"/>
      <c r="O809" s="266">
        <f t="shared" si="16"/>
        <v>4.9315068493200002E-3</v>
      </c>
      <c r="P809" s="260">
        <v>4.9315068493200002E-3</v>
      </c>
      <c r="Q809" s="260">
        <v>0</v>
      </c>
      <c r="R809" s="316">
        <v>0</v>
      </c>
      <c r="S809" s="260">
        <v>0</v>
      </c>
      <c r="T809" s="260">
        <v>0</v>
      </c>
      <c r="U809" s="260">
        <v>4.9315068493200002E-3</v>
      </c>
      <c r="V809" s="260">
        <v>0</v>
      </c>
      <c r="W809" s="72"/>
      <c r="X809" s="261">
        <v>13.42588638171798</v>
      </c>
      <c r="Y809" s="262">
        <v>0</v>
      </c>
      <c r="Z809" s="248"/>
      <c r="AA809" s="248"/>
      <c r="AB809" s="248"/>
      <c r="AC809" s="248"/>
      <c r="AD809" s="248"/>
      <c r="AE809" s="248"/>
      <c r="AF809" s="254"/>
      <c r="AG809" s="130">
        <v>7</v>
      </c>
      <c r="AI809" s="50"/>
    </row>
    <row r="810" spans="1:35" s="53" customFormat="1" ht="15" customHeight="1" x14ac:dyDescent="0.2">
      <c r="A810" s="14" t="s">
        <v>945</v>
      </c>
      <c r="B810" s="8">
        <v>351450</v>
      </c>
      <c r="C810" s="59">
        <v>16</v>
      </c>
      <c r="D810" s="59">
        <v>16</v>
      </c>
      <c r="E810" s="269">
        <v>17</v>
      </c>
      <c r="F810" s="270">
        <v>40</v>
      </c>
      <c r="G810" s="1" t="s">
        <v>125</v>
      </c>
      <c r="H810" s="1" t="s">
        <v>1225</v>
      </c>
      <c r="I810" s="1" t="s">
        <v>7</v>
      </c>
      <c r="J810" s="132"/>
      <c r="K810" s="132"/>
      <c r="L810" s="132"/>
      <c r="M810" s="132"/>
      <c r="N810" s="132"/>
      <c r="O810" s="266">
        <f t="shared" si="16"/>
        <v>0</v>
      </c>
      <c r="P810" s="260">
        <v>0</v>
      </c>
      <c r="Q810" s="260">
        <v>0</v>
      </c>
      <c r="R810" s="316">
        <v>0</v>
      </c>
      <c r="S810" s="260">
        <v>0</v>
      </c>
      <c r="T810" s="260">
        <v>0</v>
      </c>
      <c r="U810" s="260">
        <v>0</v>
      </c>
      <c r="V810" s="260">
        <v>0</v>
      </c>
      <c r="W810" s="72"/>
      <c r="X810" s="261">
        <v>0</v>
      </c>
      <c r="Y810" s="262">
        <v>0</v>
      </c>
      <c r="Z810" s="248"/>
      <c r="AA810" s="248"/>
      <c r="AB810" s="248"/>
      <c r="AC810" s="248"/>
      <c r="AD810" s="248"/>
      <c r="AE810" s="248"/>
      <c r="AF810" s="254"/>
      <c r="AG810" s="130">
        <v>0</v>
      </c>
      <c r="AI810" s="50"/>
    </row>
    <row r="811" spans="1:35" s="53" customFormat="1" ht="15" customHeight="1" x14ac:dyDescent="0.2">
      <c r="A811" s="14" t="s">
        <v>946</v>
      </c>
      <c r="B811" s="8">
        <v>351560</v>
      </c>
      <c r="C811" s="59">
        <v>16</v>
      </c>
      <c r="D811" s="59">
        <v>16</v>
      </c>
      <c r="E811" s="269">
        <v>15</v>
      </c>
      <c r="F811" s="270">
        <v>40</v>
      </c>
      <c r="G811" s="1" t="s">
        <v>125</v>
      </c>
      <c r="H811" s="1" t="s">
        <v>1243</v>
      </c>
      <c r="I811" s="1" t="s">
        <v>17</v>
      </c>
      <c r="J811" s="132"/>
      <c r="K811" s="132"/>
      <c r="L811" s="132"/>
      <c r="M811" s="132"/>
      <c r="N811" s="132"/>
      <c r="O811" s="266">
        <f t="shared" si="16"/>
        <v>4.740753404628999E-3</v>
      </c>
      <c r="P811" s="260">
        <v>3.5034245225299998E-4</v>
      </c>
      <c r="Q811" s="260">
        <v>4.3904109523759992E-3</v>
      </c>
      <c r="R811" s="316">
        <v>0</v>
      </c>
      <c r="S811" s="260">
        <v>4.3904109523759992E-3</v>
      </c>
      <c r="T811" s="260">
        <v>0</v>
      </c>
      <c r="U811" s="260">
        <v>3.5034245225299998E-4</v>
      </c>
      <c r="V811" s="260">
        <v>0</v>
      </c>
      <c r="W811" s="72"/>
      <c r="X811" s="261">
        <v>27.482698335969335</v>
      </c>
      <c r="Y811" s="262">
        <v>27.482698335969335</v>
      </c>
      <c r="Z811" s="248"/>
      <c r="AA811" s="248"/>
      <c r="AB811" s="248"/>
      <c r="AC811" s="248"/>
      <c r="AD811" s="248"/>
      <c r="AE811" s="248"/>
      <c r="AF811" s="254"/>
      <c r="AG811" s="130">
        <v>0</v>
      </c>
      <c r="AI811" s="50"/>
    </row>
    <row r="812" spans="1:35" s="53" customFormat="1" ht="15" customHeight="1" x14ac:dyDescent="0.2">
      <c r="A812" s="14" t="s">
        <v>947</v>
      </c>
      <c r="B812" s="8">
        <v>351660</v>
      </c>
      <c r="C812" s="59">
        <v>16</v>
      </c>
      <c r="D812" s="59">
        <v>16</v>
      </c>
      <c r="E812" s="269">
        <v>17</v>
      </c>
      <c r="F812" s="270">
        <v>40</v>
      </c>
      <c r="G812" s="1" t="s">
        <v>125</v>
      </c>
      <c r="H812" s="1" t="s">
        <v>1255</v>
      </c>
      <c r="I812" s="1" t="s">
        <v>7</v>
      </c>
      <c r="J812" s="132"/>
      <c r="K812" s="132"/>
      <c r="L812" s="132"/>
      <c r="M812" s="132"/>
      <c r="N812" s="132"/>
      <c r="O812" s="266">
        <f t="shared" si="16"/>
        <v>2.2979451858789997E-3</v>
      </c>
      <c r="P812" s="260">
        <v>6.84931506849E-4</v>
      </c>
      <c r="Q812" s="260">
        <v>1.6130136790299999E-3</v>
      </c>
      <c r="R812" s="316">
        <v>0</v>
      </c>
      <c r="S812" s="260">
        <v>0</v>
      </c>
      <c r="T812" s="260">
        <v>0</v>
      </c>
      <c r="U812" s="260">
        <v>2.2979451858789997E-3</v>
      </c>
      <c r="V812" s="260">
        <v>0</v>
      </c>
      <c r="W812" s="72"/>
      <c r="X812" s="261">
        <v>15.545612443653374</v>
      </c>
      <c r="Y812" s="262">
        <v>15.545612443653374</v>
      </c>
      <c r="Z812" s="248"/>
      <c r="AA812" s="248"/>
      <c r="AB812" s="248"/>
      <c r="AC812" s="248"/>
      <c r="AD812" s="248"/>
      <c r="AE812" s="248"/>
      <c r="AF812" s="254"/>
      <c r="AG812" s="130">
        <v>1</v>
      </c>
      <c r="AI812" s="50"/>
    </row>
    <row r="813" spans="1:35" s="53" customFormat="1" ht="15" customHeight="1" x14ac:dyDescent="0.2">
      <c r="A813" s="14" t="s">
        <v>948</v>
      </c>
      <c r="B813" s="8">
        <v>351910</v>
      </c>
      <c r="C813" s="59">
        <v>16</v>
      </c>
      <c r="D813" s="59">
        <v>16</v>
      </c>
      <c r="E813" s="269">
        <v>13</v>
      </c>
      <c r="F813" s="270">
        <v>40</v>
      </c>
      <c r="G813" s="1" t="s">
        <v>125</v>
      </c>
      <c r="H813" s="1" t="s">
        <v>1284</v>
      </c>
      <c r="I813" s="1" t="s">
        <v>10</v>
      </c>
      <c r="J813" s="132"/>
      <c r="K813" s="132"/>
      <c r="L813" s="132"/>
      <c r="M813" s="132"/>
      <c r="N813" s="132"/>
      <c r="O813" s="266">
        <f t="shared" si="16"/>
        <v>0.23343943374724974</v>
      </c>
      <c r="P813" s="260">
        <v>0.23338806388423602</v>
      </c>
      <c r="Q813" s="260">
        <v>5.1369863013700002E-5</v>
      </c>
      <c r="R813" s="316">
        <v>0</v>
      </c>
      <c r="S813" s="260">
        <v>5.1369863013700002E-5</v>
      </c>
      <c r="T813" s="260">
        <v>0</v>
      </c>
      <c r="U813" s="260">
        <v>0.23338806388423602</v>
      </c>
      <c r="V813" s="260">
        <v>0</v>
      </c>
      <c r="W813" s="72"/>
      <c r="X813" s="261">
        <v>111.6236042609146</v>
      </c>
      <c r="Y813" s="262">
        <v>6.566094368289094</v>
      </c>
      <c r="Z813" s="248"/>
      <c r="AA813" s="248"/>
      <c r="AB813" s="248"/>
      <c r="AC813" s="248"/>
      <c r="AD813" s="248"/>
      <c r="AE813" s="248"/>
      <c r="AF813" s="254"/>
      <c r="AG813" s="130">
        <v>3</v>
      </c>
      <c r="AI813" s="50"/>
    </row>
    <row r="814" spans="1:35" s="53" customFormat="1" ht="15" customHeight="1" x14ac:dyDescent="0.2">
      <c r="A814" s="14" t="s">
        <v>949</v>
      </c>
      <c r="B814" s="8">
        <v>351960</v>
      </c>
      <c r="C814" s="59">
        <v>16</v>
      </c>
      <c r="D814" s="59">
        <v>16</v>
      </c>
      <c r="E814" s="269">
        <v>13</v>
      </c>
      <c r="F814" s="270">
        <v>40</v>
      </c>
      <c r="G814" s="1" t="s">
        <v>125</v>
      </c>
      <c r="H814" s="1" t="s">
        <v>1290</v>
      </c>
      <c r="I814" s="1" t="s">
        <v>10</v>
      </c>
      <c r="J814" s="132"/>
      <c r="K814" s="132"/>
      <c r="L814" s="132"/>
      <c r="M814" s="132"/>
      <c r="N814" s="132"/>
      <c r="O814" s="266">
        <f t="shared" si="16"/>
        <v>4.5419425383740011E-2</v>
      </c>
      <c r="P814" s="260">
        <v>4.504271305497301E-2</v>
      </c>
      <c r="Q814" s="260">
        <v>3.7671232876700003E-4</v>
      </c>
      <c r="R814" s="316">
        <v>0</v>
      </c>
      <c r="S814" s="260">
        <v>1.7123287671200001E-4</v>
      </c>
      <c r="T814" s="260">
        <v>2.0547945205499999E-4</v>
      </c>
      <c r="U814" s="260">
        <v>4.504271305497301E-2</v>
      </c>
      <c r="V814" s="260">
        <v>0</v>
      </c>
      <c r="W814" s="72"/>
      <c r="X814" s="261">
        <v>66.77812380717576</v>
      </c>
      <c r="Y814" s="262">
        <v>14.83958306826128</v>
      </c>
      <c r="Z814" s="248"/>
      <c r="AA814" s="248"/>
      <c r="AB814" s="248"/>
      <c r="AC814" s="248"/>
      <c r="AD814" s="248"/>
      <c r="AE814" s="248"/>
      <c r="AF814" s="254"/>
      <c r="AG814" s="130">
        <v>7</v>
      </c>
      <c r="AI814" s="50"/>
    </row>
    <row r="815" spans="1:35" s="53" customFormat="1" ht="15" customHeight="1" x14ac:dyDescent="0.2">
      <c r="A815" s="14" t="s">
        <v>950</v>
      </c>
      <c r="B815" s="8">
        <v>352570</v>
      </c>
      <c r="C815" s="59">
        <v>16</v>
      </c>
      <c r="D815" s="59">
        <v>16</v>
      </c>
      <c r="E815" s="269">
        <v>19</v>
      </c>
      <c r="F815" s="270">
        <v>40</v>
      </c>
      <c r="G815" s="1" t="s">
        <v>125</v>
      </c>
      <c r="H815" s="1" t="s">
        <v>1356</v>
      </c>
      <c r="I815" s="1" t="s">
        <v>2</v>
      </c>
      <c r="J815" s="132"/>
      <c r="K815" s="132"/>
      <c r="L815" s="132"/>
      <c r="M815" s="132"/>
      <c r="N815" s="132"/>
      <c r="O815" s="266">
        <f t="shared" si="16"/>
        <v>5.2054793867300001E-4</v>
      </c>
      <c r="P815" s="260">
        <v>0</v>
      </c>
      <c r="Q815" s="260">
        <v>5.2054793867300001E-4</v>
      </c>
      <c r="R815" s="316">
        <v>0</v>
      </c>
      <c r="S815" s="260">
        <v>0</v>
      </c>
      <c r="T815" s="260">
        <v>0</v>
      </c>
      <c r="U815" s="260">
        <v>5.2054793867300001E-4</v>
      </c>
      <c r="V815" s="260">
        <v>0</v>
      </c>
      <c r="W815" s="72"/>
      <c r="X815" s="261">
        <v>0</v>
      </c>
      <c r="Y815" s="262">
        <v>6.60222472789855</v>
      </c>
      <c r="Z815" s="248"/>
      <c r="AA815" s="248"/>
      <c r="AB815" s="248"/>
      <c r="AC815" s="248"/>
      <c r="AD815" s="248"/>
      <c r="AE815" s="248"/>
      <c r="AF815" s="254"/>
      <c r="AG815" s="130">
        <v>0</v>
      </c>
      <c r="AI815" s="50"/>
    </row>
    <row r="816" spans="1:35" s="53" customFormat="1" ht="15" customHeight="1" x14ac:dyDescent="0.2">
      <c r="A816" s="14" t="s">
        <v>951</v>
      </c>
      <c r="B816" s="8">
        <v>353030</v>
      </c>
      <c r="C816" s="59">
        <v>16</v>
      </c>
      <c r="D816" s="59">
        <v>16</v>
      </c>
      <c r="E816" s="269">
        <v>15</v>
      </c>
      <c r="F816" s="270">
        <v>40</v>
      </c>
      <c r="G816" s="1" t="s">
        <v>125</v>
      </c>
      <c r="H816" s="1" t="s">
        <v>1406</v>
      </c>
      <c r="I816" s="1" t="s">
        <v>17</v>
      </c>
      <c r="J816" s="132"/>
      <c r="K816" s="132"/>
      <c r="L816" s="132"/>
      <c r="M816" s="132"/>
      <c r="N816" s="132"/>
      <c r="O816" s="266">
        <f t="shared" si="16"/>
        <v>0.1787235159234471</v>
      </c>
      <c r="P816" s="260">
        <v>0.17499178080064601</v>
      </c>
      <c r="Q816" s="260">
        <v>3.7317351228011004E-3</v>
      </c>
      <c r="R816" s="316">
        <v>0</v>
      </c>
      <c r="S816" s="260">
        <v>5.7648401826419999E-4</v>
      </c>
      <c r="T816" s="260">
        <v>3.1552511045369004E-3</v>
      </c>
      <c r="U816" s="260">
        <v>0.17499178080064601</v>
      </c>
      <c r="V816" s="260">
        <v>0</v>
      </c>
      <c r="W816" s="72"/>
      <c r="X816" s="261">
        <v>47.705544586460675</v>
      </c>
      <c r="Y816" s="262">
        <v>57.24665350375281</v>
      </c>
      <c r="Z816" s="248"/>
      <c r="AA816" s="248"/>
      <c r="AB816" s="248"/>
      <c r="AC816" s="248"/>
      <c r="AD816" s="248"/>
      <c r="AE816" s="248"/>
      <c r="AF816" s="254"/>
      <c r="AG816" s="130">
        <v>1</v>
      </c>
      <c r="AI816" s="50"/>
    </row>
    <row r="817" spans="1:35" s="53" customFormat="1" ht="15" customHeight="1" x14ac:dyDescent="0.2">
      <c r="A817" s="14" t="s">
        <v>952</v>
      </c>
      <c r="B817" s="8">
        <v>353250</v>
      </c>
      <c r="C817" s="59">
        <v>16</v>
      </c>
      <c r="D817" s="59">
        <v>16</v>
      </c>
      <c r="E817" s="269">
        <v>18</v>
      </c>
      <c r="F817" s="270">
        <v>40</v>
      </c>
      <c r="G817" s="1" t="s">
        <v>125</v>
      </c>
      <c r="H817" s="1" t="s">
        <v>1429</v>
      </c>
      <c r="I817" s="1" t="s">
        <v>1</v>
      </c>
      <c r="J817" s="132"/>
      <c r="K817" s="132"/>
      <c r="L817" s="132"/>
      <c r="M817" s="132"/>
      <c r="N817" s="132"/>
      <c r="O817" s="266">
        <f t="shared" si="16"/>
        <v>4.3835617091599998E-4</v>
      </c>
      <c r="P817" s="260">
        <v>0</v>
      </c>
      <c r="Q817" s="260">
        <v>4.3835617091599998E-4</v>
      </c>
      <c r="R817" s="316">
        <v>0</v>
      </c>
      <c r="S817" s="260">
        <v>0</v>
      </c>
      <c r="T817" s="260">
        <v>0</v>
      </c>
      <c r="U817" s="260">
        <v>4.3835617091599998E-4</v>
      </c>
      <c r="V817" s="260">
        <v>0</v>
      </c>
      <c r="W817" s="72"/>
      <c r="X817" s="261">
        <v>0</v>
      </c>
      <c r="Y817" s="262">
        <v>14.627318594554572</v>
      </c>
      <c r="Z817" s="248"/>
      <c r="AA817" s="248"/>
      <c r="AB817" s="248"/>
      <c r="AC817" s="248"/>
      <c r="AD817" s="248"/>
      <c r="AE817" s="248"/>
      <c r="AF817" s="254"/>
      <c r="AG817" s="130">
        <v>0</v>
      </c>
      <c r="AI817" s="50"/>
    </row>
    <row r="818" spans="1:35" s="53" customFormat="1" ht="15" customHeight="1" x14ac:dyDescent="0.2">
      <c r="A818" s="14" t="s">
        <v>953</v>
      </c>
      <c r="B818" s="8">
        <v>353810</v>
      </c>
      <c r="C818" s="59">
        <v>16</v>
      </c>
      <c r="D818" s="59">
        <v>16</v>
      </c>
      <c r="E818" s="269">
        <v>15</v>
      </c>
      <c r="F818" s="270">
        <v>40</v>
      </c>
      <c r="G818" s="1" t="s">
        <v>125</v>
      </c>
      <c r="H818" s="1" t="s">
        <v>1493</v>
      </c>
      <c r="I818" s="1" t="s">
        <v>17</v>
      </c>
      <c r="J818" s="132"/>
      <c r="K818" s="132"/>
      <c r="L818" s="132"/>
      <c r="M818" s="132"/>
      <c r="N818" s="132"/>
      <c r="O818" s="266">
        <f t="shared" si="16"/>
        <v>6.4937213131300003E-3</v>
      </c>
      <c r="P818" s="260">
        <v>6.4937213131300003E-3</v>
      </c>
      <c r="Q818" s="260">
        <v>0</v>
      </c>
      <c r="R818" s="316">
        <v>0</v>
      </c>
      <c r="S818" s="260">
        <v>0</v>
      </c>
      <c r="T818" s="260">
        <v>0</v>
      </c>
      <c r="U818" s="260">
        <v>6.4937213131300003E-3</v>
      </c>
      <c r="V818" s="260">
        <v>0</v>
      </c>
      <c r="W818" s="72"/>
      <c r="X818" s="261">
        <v>40.945772831091674</v>
      </c>
      <c r="Y818" s="262">
        <v>0</v>
      </c>
      <c r="Z818" s="248"/>
      <c r="AA818" s="248"/>
      <c r="AB818" s="248"/>
      <c r="AC818" s="248"/>
      <c r="AD818" s="248"/>
      <c r="AE818" s="248"/>
      <c r="AF818" s="254"/>
      <c r="AG818" s="130">
        <v>0</v>
      </c>
      <c r="AI818" s="50"/>
    </row>
    <row r="819" spans="1:35" s="53" customFormat="1" ht="15" customHeight="1" x14ac:dyDescent="0.2">
      <c r="A819" s="14" t="s">
        <v>954</v>
      </c>
      <c r="B819" s="8">
        <v>354160</v>
      </c>
      <c r="C819" s="59">
        <v>16</v>
      </c>
      <c r="D819" s="59">
        <v>16</v>
      </c>
      <c r="E819" s="269">
        <v>19</v>
      </c>
      <c r="F819" s="270">
        <v>40</v>
      </c>
      <c r="G819" s="1" t="s">
        <v>125</v>
      </c>
      <c r="H819" s="1" t="s">
        <v>1531</v>
      </c>
      <c r="I819" s="1" t="s">
        <v>2</v>
      </c>
      <c r="J819" s="132"/>
      <c r="K819" s="132"/>
      <c r="L819" s="132"/>
      <c r="M819" s="132"/>
      <c r="N819" s="132"/>
      <c r="O819" s="266">
        <f t="shared" si="16"/>
        <v>2.6541095890399999E-3</v>
      </c>
      <c r="P819" s="260">
        <v>0</v>
      </c>
      <c r="Q819" s="260">
        <v>2.6541095890399999E-3</v>
      </c>
      <c r="R819" s="316">
        <v>0</v>
      </c>
      <c r="S819" s="260">
        <v>2.6541095890399999E-3</v>
      </c>
      <c r="T819" s="260">
        <v>0</v>
      </c>
      <c r="U819" s="260">
        <v>0</v>
      </c>
      <c r="V819" s="260">
        <v>0</v>
      </c>
      <c r="W819" s="72"/>
      <c r="X819" s="261">
        <v>0</v>
      </c>
      <c r="Y819" s="262">
        <v>10.31902450959223</v>
      </c>
      <c r="Z819" s="248"/>
      <c r="AA819" s="248"/>
      <c r="AB819" s="248"/>
      <c r="AC819" s="248"/>
      <c r="AD819" s="248"/>
      <c r="AE819" s="248"/>
      <c r="AF819" s="254"/>
      <c r="AG819" s="130">
        <v>0</v>
      </c>
      <c r="AI819" s="50"/>
    </row>
    <row r="820" spans="1:35" s="53" customFormat="1" ht="15" customHeight="1" x14ac:dyDescent="0.2">
      <c r="A820" s="14" t="s">
        <v>955</v>
      </c>
      <c r="B820" s="8">
        <v>354560</v>
      </c>
      <c r="C820" s="59">
        <v>16</v>
      </c>
      <c r="D820" s="59">
        <v>16</v>
      </c>
      <c r="E820" s="269">
        <v>15</v>
      </c>
      <c r="F820" s="270">
        <v>40</v>
      </c>
      <c r="G820" s="1" t="s">
        <v>125</v>
      </c>
      <c r="H820" s="1" t="s">
        <v>1576</v>
      </c>
      <c r="I820" s="1" t="s">
        <v>17</v>
      </c>
      <c r="J820" s="132"/>
      <c r="K820" s="132"/>
      <c r="L820" s="132"/>
      <c r="M820" s="132"/>
      <c r="N820" s="132"/>
      <c r="O820" s="266">
        <f t="shared" si="16"/>
        <v>0.38066451041445304</v>
      </c>
      <c r="P820" s="260">
        <v>0.37696588027746403</v>
      </c>
      <c r="Q820" s="260">
        <v>3.6986301369889996E-3</v>
      </c>
      <c r="R820" s="316">
        <v>0</v>
      </c>
      <c r="S820" s="260">
        <v>2.7397260273999999E-4</v>
      </c>
      <c r="T820" s="260">
        <v>9.8706240487029997E-3</v>
      </c>
      <c r="U820" s="260">
        <v>0.37051991376301008</v>
      </c>
      <c r="V820" s="260">
        <v>0</v>
      </c>
      <c r="W820" s="72"/>
      <c r="X820" s="261">
        <v>48.71870179665072</v>
      </c>
      <c r="Y820" s="262">
        <v>12.17967544916268</v>
      </c>
      <c r="Z820" s="248"/>
      <c r="AA820" s="248"/>
      <c r="AB820" s="248"/>
      <c r="AC820" s="248"/>
      <c r="AD820" s="248"/>
      <c r="AE820" s="248"/>
      <c r="AF820" s="254"/>
      <c r="AG820" s="130">
        <v>2</v>
      </c>
      <c r="AI820" s="50"/>
    </row>
    <row r="821" spans="1:35" s="53" customFormat="1" ht="15" customHeight="1" x14ac:dyDescent="0.2">
      <c r="A821" s="14" t="s">
        <v>956</v>
      </c>
      <c r="B821" s="8">
        <v>355270</v>
      </c>
      <c r="C821" s="59">
        <v>16</v>
      </c>
      <c r="D821" s="59">
        <v>16</v>
      </c>
      <c r="E821" s="269">
        <v>13</v>
      </c>
      <c r="F821" s="270">
        <v>40</v>
      </c>
      <c r="G821" s="1" t="s">
        <v>125</v>
      </c>
      <c r="H821" s="1" t="s">
        <v>1652</v>
      </c>
      <c r="I821" s="1" t="s">
        <v>10</v>
      </c>
      <c r="J821" s="132"/>
      <c r="K821" s="132"/>
      <c r="L821" s="132"/>
      <c r="M821" s="132"/>
      <c r="N821" s="132"/>
      <c r="O821" s="266">
        <f t="shared" si="16"/>
        <v>1.04870624048683E-2</v>
      </c>
      <c r="P821" s="260">
        <v>5.1369863013699998E-3</v>
      </c>
      <c r="Q821" s="260">
        <v>5.3500761034982998E-3</v>
      </c>
      <c r="R821" s="316">
        <v>0</v>
      </c>
      <c r="S821" s="260">
        <v>0</v>
      </c>
      <c r="T821" s="260">
        <v>2.28310502283E-5</v>
      </c>
      <c r="U821" s="260">
        <v>1.0464231354639999E-2</v>
      </c>
      <c r="V821" s="260">
        <v>0</v>
      </c>
      <c r="W821" s="72"/>
      <c r="X821" s="261">
        <v>12.106525218545784</v>
      </c>
      <c r="Y821" s="262">
        <v>24.213050437091567</v>
      </c>
      <c r="Z821" s="248"/>
      <c r="AA821" s="248"/>
      <c r="AB821" s="248"/>
      <c r="AC821" s="248"/>
      <c r="AD821" s="248"/>
      <c r="AE821" s="248"/>
      <c r="AF821" s="254"/>
      <c r="AG821" s="130">
        <v>1</v>
      </c>
      <c r="AI821" s="50"/>
    </row>
    <row r="822" spans="1:35" s="53" customFormat="1" ht="15" customHeight="1" x14ac:dyDescent="0.2">
      <c r="A822" s="14" t="s">
        <v>957</v>
      </c>
      <c r="B822" s="8">
        <v>355535</v>
      </c>
      <c r="C822" s="59">
        <v>16</v>
      </c>
      <c r="D822" s="59">
        <v>16</v>
      </c>
      <c r="E822" s="269">
        <v>19</v>
      </c>
      <c r="F822" s="270">
        <v>40</v>
      </c>
      <c r="G822" s="1" t="s">
        <v>125</v>
      </c>
      <c r="H822" s="1" t="s">
        <v>1685</v>
      </c>
      <c r="I822" s="1" t="s">
        <v>2</v>
      </c>
      <c r="J822" s="132"/>
      <c r="K822" s="132"/>
      <c r="L822" s="132"/>
      <c r="M822" s="132"/>
      <c r="N822" s="132"/>
      <c r="O822" s="266">
        <f t="shared" si="16"/>
        <v>0.32438356164299997</v>
      </c>
      <c r="P822" s="260">
        <v>0.32438356164299997</v>
      </c>
      <c r="Q822" s="260">
        <v>0</v>
      </c>
      <c r="R822" s="316">
        <v>0</v>
      </c>
      <c r="S822" s="260">
        <v>0</v>
      </c>
      <c r="T822" s="260">
        <v>0</v>
      </c>
      <c r="U822" s="260">
        <v>0.32438356164299997</v>
      </c>
      <c r="V822" s="260">
        <v>0</v>
      </c>
      <c r="W822" s="72"/>
      <c r="X822" s="261">
        <v>19.426051858544778</v>
      </c>
      <c r="Y822" s="262">
        <v>0</v>
      </c>
      <c r="Z822" s="248"/>
      <c r="AA822" s="248"/>
      <c r="AB822" s="248"/>
      <c r="AC822" s="248"/>
      <c r="AD822" s="248"/>
      <c r="AE822" s="248"/>
      <c r="AF822" s="254"/>
      <c r="AG822" s="130">
        <v>0</v>
      </c>
      <c r="AI822" s="50"/>
    </row>
    <row r="823" spans="1:35" s="53" customFormat="1" ht="15" customHeight="1" x14ac:dyDescent="0.2">
      <c r="A823" s="14" t="s">
        <v>958</v>
      </c>
      <c r="B823" s="8">
        <v>350070</v>
      </c>
      <c r="C823" s="59">
        <v>17</v>
      </c>
      <c r="D823" s="59">
        <v>17</v>
      </c>
      <c r="E823" s="269">
        <v>13</v>
      </c>
      <c r="F823" s="270">
        <v>40</v>
      </c>
      <c r="G823" s="1" t="s">
        <v>126</v>
      </c>
      <c r="H823" s="1" t="s">
        <v>1071</v>
      </c>
      <c r="I823" s="1" t="s">
        <v>10</v>
      </c>
      <c r="J823" s="132"/>
      <c r="K823" s="132"/>
      <c r="L823" s="132"/>
      <c r="M823" s="132"/>
      <c r="N823" s="132"/>
      <c r="O823" s="266">
        <f t="shared" si="16"/>
        <v>7.6560121765560001E-3</v>
      </c>
      <c r="P823" s="260">
        <v>7.1993911719899998E-3</v>
      </c>
      <c r="Q823" s="260">
        <v>4.5662100456600002E-4</v>
      </c>
      <c r="R823" s="316">
        <v>0</v>
      </c>
      <c r="S823" s="260">
        <v>4.5662100456600002E-4</v>
      </c>
      <c r="T823" s="260">
        <v>0</v>
      </c>
      <c r="U823" s="260">
        <v>7.1993911719899998E-3</v>
      </c>
      <c r="V823" s="260">
        <v>0</v>
      </c>
      <c r="W823" s="72"/>
      <c r="X823" s="261">
        <v>1.6133243711228527</v>
      </c>
      <c r="Y823" s="262">
        <v>1.6133243711228527</v>
      </c>
      <c r="Z823" s="248"/>
      <c r="AA823" s="248"/>
      <c r="AB823" s="248"/>
      <c r="AC823" s="248"/>
      <c r="AD823" s="248"/>
      <c r="AE823" s="248"/>
      <c r="AF823" s="254"/>
      <c r="AG823" s="130">
        <v>0</v>
      </c>
      <c r="AI823" s="50"/>
    </row>
    <row r="824" spans="1:35" s="53" customFormat="1" ht="15" customHeight="1" x14ac:dyDescent="0.2">
      <c r="A824" s="14" t="s">
        <v>959</v>
      </c>
      <c r="B824" s="8">
        <v>350630</v>
      </c>
      <c r="C824" s="59">
        <v>17</v>
      </c>
      <c r="D824" s="59">
        <v>17</v>
      </c>
      <c r="E824" s="269">
        <v>14</v>
      </c>
      <c r="F824" s="270">
        <v>40</v>
      </c>
      <c r="G824" s="1" t="s">
        <v>126</v>
      </c>
      <c r="H824" s="1" t="s">
        <v>1134</v>
      </c>
      <c r="I824" s="1" t="s">
        <v>8</v>
      </c>
      <c r="J824" s="132"/>
      <c r="K824" s="132"/>
      <c r="L824" s="132"/>
      <c r="M824" s="132"/>
      <c r="N824" s="132"/>
      <c r="O824" s="266">
        <f t="shared" si="16"/>
        <v>2.1141551945310002E-3</v>
      </c>
      <c r="P824" s="260">
        <v>1.9726026874700001E-3</v>
      </c>
      <c r="Q824" s="260">
        <v>1.4155250706099999E-4</v>
      </c>
      <c r="R824" s="316">
        <v>0</v>
      </c>
      <c r="S824" s="260">
        <v>0</v>
      </c>
      <c r="T824" s="260">
        <v>1.4155250706099999E-4</v>
      </c>
      <c r="U824" s="260">
        <v>1.9726026874700001E-3</v>
      </c>
      <c r="V824" s="260">
        <v>0</v>
      </c>
      <c r="W824" s="72"/>
      <c r="X824" s="261">
        <v>9.9153756401391302</v>
      </c>
      <c r="Y824" s="262">
        <v>9.9153756401391302</v>
      </c>
      <c r="Z824" s="248"/>
      <c r="AA824" s="248"/>
      <c r="AB824" s="248"/>
      <c r="AC824" s="248"/>
      <c r="AD824" s="248"/>
      <c r="AE824" s="248"/>
      <c r="AF824" s="254"/>
      <c r="AG824" s="130">
        <v>0</v>
      </c>
      <c r="AI824" s="50"/>
    </row>
    <row r="825" spans="1:35" s="53" customFormat="1" ht="15" customHeight="1" x14ac:dyDescent="0.2">
      <c r="A825" s="14" t="s">
        <v>960</v>
      </c>
      <c r="B825" s="8">
        <v>350745</v>
      </c>
      <c r="C825" s="59">
        <v>17</v>
      </c>
      <c r="D825" s="59">
        <v>17</v>
      </c>
      <c r="E825" s="269">
        <v>13</v>
      </c>
      <c r="F825" s="270">
        <v>40</v>
      </c>
      <c r="G825" s="1" t="s">
        <v>126</v>
      </c>
      <c r="H825" s="1" t="s">
        <v>1148</v>
      </c>
      <c r="I825" s="1" t="s">
        <v>10</v>
      </c>
      <c r="J825" s="132"/>
      <c r="K825" s="132"/>
      <c r="L825" s="132"/>
      <c r="M825" s="132"/>
      <c r="N825" s="132"/>
      <c r="O825" s="266">
        <f t="shared" si="16"/>
        <v>8.2191780821999996E-4</v>
      </c>
      <c r="P825" s="260">
        <v>0</v>
      </c>
      <c r="Q825" s="260">
        <v>8.2191780821999996E-4</v>
      </c>
      <c r="R825" s="316">
        <v>0</v>
      </c>
      <c r="S825" s="260">
        <v>8.2191780821999996E-4</v>
      </c>
      <c r="T825" s="260">
        <v>0</v>
      </c>
      <c r="U825" s="260">
        <v>0</v>
      </c>
      <c r="V825" s="260">
        <v>0</v>
      </c>
      <c r="W825" s="72"/>
      <c r="X825" s="261">
        <v>0</v>
      </c>
      <c r="Y825" s="262">
        <v>11.393069841705598</v>
      </c>
      <c r="Z825" s="248"/>
      <c r="AA825" s="248"/>
      <c r="AB825" s="248"/>
      <c r="AC825" s="248"/>
      <c r="AD825" s="248"/>
      <c r="AE825" s="248"/>
      <c r="AF825" s="254"/>
      <c r="AG825" s="130">
        <v>0</v>
      </c>
      <c r="AI825" s="50"/>
    </row>
    <row r="826" spans="1:35" s="53" customFormat="1" ht="15" customHeight="1" x14ac:dyDescent="0.2">
      <c r="A826" s="14" t="s">
        <v>961</v>
      </c>
      <c r="B826" s="8">
        <v>350750</v>
      </c>
      <c r="C826" s="59">
        <v>17</v>
      </c>
      <c r="D826" s="59">
        <v>17</v>
      </c>
      <c r="E826" s="269">
        <v>10</v>
      </c>
      <c r="F826" s="270">
        <v>40</v>
      </c>
      <c r="G826" s="1" t="s">
        <v>126</v>
      </c>
      <c r="H826" s="1" t="s">
        <v>1149</v>
      </c>
      <c r="I826" s="1" t="s">
        <v>54</v>
      </c>
      <c r="J826" s="132"/>
      <c r="K826" s="132"/>
      <c r="L826" s="132"/>
      <c r="M826" s="132"/>
      <c r="N826" s="132"/>
      <c r="O826" s="266">
        <f t="shared" si="16"/>
        <v>0.67059006019125911</v>
      </c>
      <c r="P826" s="260">
        <v>0.65590969488357109</v>
      </c>
      <c r="Q826" s="260">
        <v>1.4680365307688001E-2</v>
      </c>
      <c r="R826" s="316">
        <v>0</v>
      </c>
      <c r="S826" s="260">
        <v>0.53651415960978199</v>
      </c>
      <c r="T826" s="260">
        <v>0.108881278538806</v>
      </c>
      <c r="U826" s="260">
        <v>2.5194622042671002E-2</v>
      </c>
      <c r="V826" s="260">
        <v>0</v>
      </c>
      <c r="W826" s="72"/>
      <c r="X826" s="261">
        <v>10.942456282987852</v>
      </c>
      <c r="Y826" s="262">
        <v>9.3792482425610153</v>
      </c>
      <c r="Z826" s="248"/>
      <c r="AA826" s="248"/>
      <c r="AB826" s="248"/>
      <c r="AC826" s="248"/>
      <c r="AD826" s="248"/>
      <c r="AE826" s="248"/>
      <c r="AF826" s="254"/>
      <c r="AG826" s="130">
        <v>9</v>
      </c>
      <c r="AI826" s="50"/>
    </row>
    <row r="827" spans="1:35" s="53" customFormat="1" ht="15" customHeight="1" x14ac:dyDescent="0.2">
      <c r="A827" s="14" t="s">
        <v>962</v>
      </c>
      <c r="B827" s="8">
        <v>351670</v>
      </c>
      <c r="C827" s="59">
        <v>17</v>
      </c>
      <c r="D827" s="59">
        <v>17</v>
      </c>
      <c r="E827" s="269">
        <v>20</v>
      </c>
      <c r="F827" s="270">
        <v>40</v>
      </c>
      <c r="G827" s="1" t="s">
        <v>126</v>
      </c>
      <c r="H827" s="1" t="s">
        <v>1256</v>
      </c>
      <c r="I827" s="1" t="s">
        <v>3</v>
      </c>
      <c r="J827" s="132"/>
      <c r="K827" s="132"/>
      <c r="L827" s="132"/>
      <c r="M827" s="132"/>
      <c r="N827" s="132"/>
      <c r="O827" s="266">
        <f t="shared" si="16"/>
        <v>0.11291943172228999</v>
      </c>
      <c r="P827" s="260">
        <v>5.8997057310439999E-2</v>
      </c>
      <c r="Q827" s="260">
        <v>5.3922374411850001E-2</v>
      </c>
      <c r="R827" s="316">
        <v>0</v>
      </c>
      <c r="S827" s="260">
        <v>0</v>
      </c>
      <c r="T827" s="260">
        <v>0</v>
      </c>
      <c r="U827" s="260">
        <v>0.11291943172229001</v>
      </c>
      <c r="V827" s="260">
        <v>0</v>
      </c>
      <c r="W827" s="72"/>
      <c r="X827" s="261">
        <v>550.80779635387273</v>
      </c>
      <c r="Y827" s="262">
        <v>642.60909574618483</v>
      </c>
      <c r="Z827" s="248"/>
      <c r="AA827" s="248"/>
      <c r="AB827" s="248"/>
      <c r="AC827" s="248"/>
      <c r="AD827" s="248"/>
      <c r="AE827" s="248"/>
      <c r="AF827" s="254"/>
      <c r="AG827" s="130">
        <v>13</v>
      </c>
      <c r="AI827" s="50"/>
    </row>
    <row r="828" spans="1:35" s="53" customFormat="1" ht="15" customHeight="1" x14ac:dyDescent="0.2">
      <c r="A828" s="14" t="s">
        <v>963</v>
      </c>
      <c r="B828" s="8">
        <v>351990</v>
      </c>
      <c r="C828" s="59">
        <v>17</v>
      </c>
      <c r="D828" s="59">
        <v>17</v>
      </c>
      <c r="E828" s="269">
        <v>22</v>
      </c>
      <c r="F828" s="270">
        <v>40</v>
      </c>
      <c r="G828" s="1" t="s">
        <v>126</v>
      </c>
      <c r="H828" s="1" t="s">
        <v>1293</v>
      </c>
      <c r="I828" s="1" t="s">
        <v>5</v>
      </c>
      <c r="J828" s="132"/>
      <c r="K828" s="132"/>
      <c r="L828" s="132"/>
      <c r="M828" s="132"/>
      <c r="N828" s="132"/>
      <c r="O828" s="266">
        <f t="shared" si="16"/>
        <v>0</v>
      </c>
      <c r="P828" s="260">
        <v>0</v>
      </c>
      <c r="Q828" s="260">
        <v>0</v>
      </c>
      <c r="R828" s="316">
        <v>0</v>
      </c>
      <c r="S828" s="260">
        <v>0</v>
      </c>
      <c r="T828" s="260">
        <v>0</v>
      </c>
      <c r="U828" s="260">
        <v>0</v>
      </c>
      <c r="V828" s="260">
        <v>0</v>
      </c>
      <c r="W828" s="72"/>
      <c r="X828" s="261">
        <v>0</v>
      </c>
      <c r="Y828" s="262">
        <v>0</v>
      </c>
      <c r="Z828" s="248"/>
      <c r="AA828" s="248"/>
      <c r="AB828" s="248"/>
      <c r="AC828" s="248"/>
      <c r="AD828" s="248"/>
      <c r="AE828" s="248"/>
      <c r="AF828" s="254"/>
      <c r="AG828" s="130">
        <v>0</v>
      </c>
      <c r="AI828" s="50"/>
    </row>
    <row r="829" spans="1:35" s="53" customFormat="1" ht="15" customHeight="1" x14ac:dyDescent="0.2">
      <c r="A829" s="14" t="s">
        <v>964</v>
      </c>
      <c r="B829" s="8">
        <v>352090</v>
      </c>
      <c r="C829" s="59">
        <v>17</v>
      </c>
      <c r="D829" s="59">
        <v>17</v>
      </c>
      <c r="E829" s="269">
        <v>14</v>
      </c>
      <c r="F829" s="270">
        <v>40</v>
      </c>
      <c r="G829" s="1" t="s">
        <v>126</v>
      </c>
      <c r="H829" s="1" t="s">
        <v>1305</v>
      </c>
      <c r="I829" s="1" t="s">
        <v>8</v>
      </c>
      <c r="J829" s="132"/>
      <c r="K829" s="132"/>
      <c r="L829" s="132"/>
      <c r="M829" s="132"/>
      <c r="N829" s="132"/>
      <c r="O829" s="266">
        <f t="shared" si="16"/>
        <v>0</v>
      </c>
      <c r="P829" s="260">
        <v>0</v>
      </c>
      <c r="Q829" s="260">
        <v>0</v>
      </c>
      <c r="R829" s="316">
        <v>0</v>
      </c>
      <c r="S829" s="260">
        <v>0</v>
      </c>
      <c r="T829" s="260">
        <v>0</v>
      </c>
      <c r="U829" s="260">
        <v>0</v>
      </c>
      <c r="V829" s="260">
        <v>0</v>
      </c>
      <c r="W829" s="72"/>
      <c r="X829" s="261">
        <v>0</v>
      </c>
      <c r="Y829" s="262">
        <v>0</v>
      </c>
      <c r="Z829" s="248"/>
      <c r="AA829" s="248"/>
      <c r="AB829" s="248"/>
      <c r="AC829" s="248"/>
      <c r="AD829" s="248"/>
      <c r="AE829" s="248"/>
      <c r="AF829" s="254"/>
      <c r="AG829" s="130">
        <v>0</v>
      </c>
      <c r="AI829" s="50"/>
    </row>
    <row r="830" spans="1:35" s="53" customFormat="1" ht="15" customHeight="1" x14ac:dyDescent="0.2">
      <c r="A830" s="14" t="s">
        <v>965</v>
      </c>
      <c r="B830" s="8">
        <v>352680</v>
      </c>
      <c r="C830" s="59">
        <v>17</v>
      </c>
      <c r="D830" s="59">
        <v>17</v>
      </c>
      <c r="E830" s="269">
        <v>13</v>
      </c>
      <c r="F830" s="270">
        <v>40</v>
      </c>
      <c r="G830" s="1" t="s">
        <v>126</v>
      </c>
      <c r="H830" s="1" t="s">
        <v>1368</v>
      </c>
      <c r="I830" s="1" t="s">
        <v>10</v>
      </c>
      <c r="J830" s="132"/>
      <c r="K830" s="132"/>
      <c r="L830" s="132"/>
      <c r="M830" s="132"/>
      <c r="N830" s="132"/>
      <c r="O830" s="266">
        <f t="shared" si="16"/>
        <v>0.51341324209539807</v>
      </c>
      <c r="P830" s="260">
        <v>0.50228310502200002</v>
      </c>
      <c r="Q830" s="260">
        <v>1.1130137073398001E-2</v>
      </c>
      <c r="R830" s="316">
        <v>0</v>
      </c>
      <c r="S830" s="260">
        <v>2.7397260273980002E-3</v>
      </c>
      <c r="T830" s="260">
        <v>0</v>
      </c>
      <c r="U830" s="260">
        <v>0.51067351606800004</v>
      </c>
      <c r="V830" s="260">
        <v>0</v>
      </c>
      <c r="W830" s="72"/>
      <c r="X830" s="261">
        <v>7.5531129996612725</v>
      </c>
      <c r="Y830" s="262">
        <v>18.88278249915318</v>
      </c>
      <c r="Z830" s="248"/>
      <c r="AA830" s="248"/>
      <c r="AB830" s="248"/>
      <c r="AC830" s="248"/>
      <c r="AD830" s="248"/>
      <c r="AE830" s="248"/>
      <c r="AF830" s="254"/>
      <c r="AG830" s="130">
        <v>0</v>
      </c>
      <c r="AI830" s="50"/>
    </row>
    <row r="831" spans="1:35" s="53" customFormat="1" ht="15" customHeight="1" x14ac:dyDescent="0.2">
      <c r="A831" s="14" t="s">
        <v>966</v>
      </c>
      <c r="B831" s="8">
        <v>352790</v>
      </c>
      <c r="C831" s="59">
        <v>17</v>
      </c>
      <c r="D831" s="59">
        <v>17</v>
      </c>
      <c r="E831" s="269">
        <v>21</v>
      </c>
      <c r="F831" s="270">
        <v>40</v>
      </c>
      <c r="G831" s="1" t="s">
        <v>126</v>
      </c>
      <c r="H831" s="1" t="s">
        <v>1380</v>
      </c>
      <c r="I831" s="1" t="s">
        <v>4</v>
      </c>
      <c r="J831" s="132"/>
      <c r="K831" s="132"/>
      <c r="L831" s="132"/>
      <c r="M831" s="132"/>
      <c r="N831" s="132"/>
      <c r="O831" s="266">
        <f t="shared" si="16"/>
        <v>2.8767124158600001E-3</v>
      </c>
      <c r="P831" s="260">
        <v>0</v>
      </c>
      <c r="Q831" s="260">
        <v>2.8767124158600001E-3</v>
      </c>
      <c r="R831" s="316">
        <v>0</v>
      </c>
      <c r="S831" s="260">
        <v>0</v>
      </c>
      <c r="T831" s="260">
        <v>2.8767124158600001E-3</v>
      </c>
      <c r="U831" s="260">
        <v>0</v>
      </c>
      <c r="V831" s="260">
        <v>0</v>
      </c>
      <c r="W831" s="72"/>
      <c r="X831" s="261">
        <v>0</v>
      </c>
      <c r="Y831" s="262">
        <v>4.5164079860119619</v>
      </c>
      <c r="Z831" s="248"/>
      <c r="AA831" s="248"/>
      <c r="AB831" s="248"/>
      <c r="AC831" s="248"/>
      <c r="AD831" s="248"/>
      <c r="AE831" s="248"/>
      <c r="AF831" s="254"/>
      <c r="AG831" s="130">
        <v>0</v>
      </c>
      <c r="AI831" s="50"/>
    </row>
    <row r="832" spans="1:35" s="53" customFormat="1" ht="15" customHeight="1" x14ac:dyDescent="0.2">
      <c r="A832" s="14" t="s">
        <v>967</v>
      </c>
      <c r="B832" s="8">
        <v>352860</v>
      </c>
      <c r="C832" s="59">
        <v>17</v>
      </c>
      <c r="D832" s="59">
        <v>17</v>
      </c>
      <c r="E832" s="269">
        <v>14</v>
      </c>
      <c r="F832" s="270">
        <v>40</v>
      </c>
      <c r="G832" s="1" t="s">
        <v>126</v>
      </c>
      <c r="H832" s="1" t="s">
        <v>1387</v>
      </c>
      <c r="I832" s="1" t="s">
        <v>8</v>
      </c>
      <c r="J832" s="132"/>
      <c r="K832" s="132"/>
      <c r="L832" s="132"/>
      <c r="M832" s="132"/>
      <c r="N832" s="132"/>
      <c r="O832" s="266">
        <f t="shared" si="16"/>
        <v>1.1316210603100001E-2</v>
      </c>
      <c r="P832" s="260">
        <v>1.1316210603100001E-2</v>
      </c>
      <c r="Q832" s="260">
        <v>0</v>
      </c>
      <c r="R832" s="316">
        <v>0</v>
      </c>
      <c r="S832" s="260">
        <v>0</v>
      </c>
      <c r="T832" s="260">
        <v>0</v>
      </c>
      <c r="U832" s="260">
        <v>1.1316210603100001E-2</v>
      </c>
      <c r="V832" s="260">
        <v>0</v>
      </c>
      <c r="W832" s="72"/>
      <c r="X832" s="261">
        <v>19.806403497398886</v>
      </c>
      <c r="Y832" s="262">
        <v>0</v>
      </c>
      <c r="Z832" s="248"/>
      <c r="AA832" s="248"/>
      <c r="AB832" s="248"/>
      <c r="AC832" s="248"/>
      <c r="AD832" s="248"/>
      <c r="AE832" s="248"/>
      <c r="AF832" s="254"/>
      <c r="AG832" s="130">
        <v>0</v>
      </c>
      <c r="AI832" s="50"/>
    </row>
    <row r="833" spans="1:35" s="53" customFormat="1" ht="15" customHeight="1" x14ac:dyDescent="0.2">
      <c r="A833" s="14" t="s">
        <v>968</v>
      </c>
      <c r="B833" s="8">
        <v>352900</v>
      </c>
      <c r="C833" s="59">
        <v>17</v>
      </c>
      <c r="D833" s="59">
        <v>17</v>
      </c>
      <c r="E833" s="269">
        <v>21</v>
      </c>
      <c r="F833" s="270">
        <v>40</v>
      </c>
      <c r="G833" s="1" t="s">
        <v>126</v>
      </c>
      <c r="H833" s="1" t="s">
        <v>1392</v>
      </c>
      <c r="I833" s="1" t="s">
        <v>4</v>
      </c>
      <c r="J833" s="132"/>
      <c r="K833" s="132"/>
      <c r="L833" s="132"/>
      <c r="M833" s="132"/>
      <c r="N833" s="132"/>
      <c r="O833" s="266">
        <f t="shared" si="16"/>
        <v>0</v>
      </c>
      <c r="P833" s="260">
        <v>0</v>
      </c>
      <c r="Q833" s="260">
        <v>0</v>
      </c>
      <c r="R833" s="316">
        <v>0</v>
      </c>
      <c r="S833" s="260">
        <v>0</v>
      </c>
      <c r="T833" s="260">
        <v>0</v>
      </c>
      <c r="U833" s="260">
        <v>0</v>
      </c>
      <c r="V833" s="260">
        <v>0</v>
      </c>
      <c r="W833" s="72"/>
      <c r="X833" s="261">
        <v>0</v>
      </c>
      <c r="Y833" s="262">
        <v>0</v>
      </c>
      <c r="Z833" s="248"/>
      <c r="AA833" s="248"/>
      <c r="AB833" s="248"/>
      <c r="AC833" s="248"/>
      <c r="AD833" s="248"/>
      <c r="AE833" s="248"/>
      <c r="AF833" s="254"/>
      <c r="AG833" s="130">
        <v>1</v>
      </c>
      <c r="AI833" s="50"/>
    </row>
    <row r="834" spans="1:35" s="53" customFormat="1" ht="15" customHeight="1" x14ac:dyDescent="0.2">
      <c r="A834" s="14" t="s">
        <v>969</v>
      </c>
      <c r="B834" s="8">
        <v>353940</v>
      </c>
      <c r="C834" s="59">
        <v>17</v>
      </c>
      <c r="D834" s="59">
        <v>17</v>
      </c>
      <c r="E834" s="269">
        <v>16</v>
      </c>
      <c r="F834" s="270">
        <v>40</v>
      </c>
      <c r="G834" s="1" t="s">
        <v>126</v>
      </c>
      <c r="H834" s="1" t="s">
        <v>1505</v>
      </c>
      <c r="I834" s="1" t="s">
        <v>0</v>
      </c>
      <c r="J834" s="132"/>
      <c r="K834" s="132"/>
      <c r="L834" s="132"/>
      <c r="M834" s="132"/>
      <c r="N834" s="132"/>
      <c r="O834" s="266">
        <f t="shared" si="16"/>
        <v>1.4255251052711001E-2</v>
      </c>
      <c r="P834" s="260">
        <v>1.0860730541348E-2</v>
      </c>
      <c r="Q834" s="260">
        <v>3.394520511363E-3</v>
      </c>
      <c r="R834" s="316">
        <v>0</v>
      </c>
      <c r="S834" s="260">
        <v>3.394520511363E-3</v>
      </c>
      <c r="T834" s="260">
        <v>1.3972602739699999E-3</v>
      </c>
      <c r="U834" s="260">
        <v>9.0616437833599996E-3</v>
      </c>
      <c r="V834" s="260">
        <v>4.0182648401799998E-4</v>
      </c>
      <c r="W834" s="72"/>
      <c r="X834" s="261">
        <v>24.483928819514162</v>
      </c>
      <c r="Y834" s="262">
        <v>30.604911024392706</v>
      </c>
      <c r="Z834" s="248"/>
      <c r="AA834" s="248"/>
      <c r="AB834" s="248"/>
      <c r="AC834" s="248"/>
      <c r="AD834" s="248"/>
      <c r="AE834" s="248"/>
      <c r="AF834" s="254"/>
      <c r="AG834" s="130">
        <v>0</v>
      </c>
      <c r="AI834" s="50"/>
    </row>
    <row r="835" spans="1:35" s="53" customFormat="1" ht="15" customHeight="1" x14ac:dyDescent="0.2">
      <c r="A835" s="14" t="s">
        <v>970</v>
      </c>
      <c r="B835" s="8">
        <v>355010</v>
      </c>
      <c r="C835" s="59">
        <v>17</v>
      </c>
      <c r="D835" s="59">
        <v>17</v>
      </c>
      <c r="E835" s="269">
        <v>13</v>
      </c>
      <c r="F835" s="270">
        <v>40</v>
      </c>
      <c r="G835" s="1" t="s">
        <v>126</v>
      </c>
      <c r="H835" s="1" t="s">
        <v>1625</v>
      </c>
      <c r="I835" s="1" t="s">
        <v>10</v>
      </c>
      <c r="J835" s="132"/>
      <c r="K835" s="132"/>
      <c r="L835" s="132"/>
      <c r="M835" s="132"/>
      <c r="N835" s="132"/>
      <c r="O835" s="266">
        <f t="shared" si="16"/>
        <v>0</v>
      </c>
      <c r="P835" s="260">
        <v>0</v>
      </c>
      <c r="Q835" s="260">
        <v>0</v>
      </c>
      <c r="R835" s="316">
        <v>0</v>
      </c>
      <c r="S835" s="260">
        <v>0</v>
      </c>
      <c r="T835" s="260">
        <v>0</v>
      </c>
      <c r="U835" s="260">
        <v>0</v>
      </c>
      <c r="V835" s="260">
        <v>0</v>
      </c>
      <c r="W835" s="72"/>
      <c r="X835" s="261">
        <v>0</v>
      </c>
      <c r="Y835" s="262">
        <v>0</v>
      </c>
      <c r="Z835" s="248"/>
      <c r="AA835" s="248"/>
      <c r="AB835" s="248"/>
      <c r="AC835" s="248"/>
      <c r="AD835" s="248"/>
      <c r="AE835" s="248"/>
      <c r="AF835" s="254"/>
      <c r="AG835" s="130">
        <v>0</v>
      </c>
      <c r="AI835" s="50"/>
    </row>
    <row r="836" spans="1:35" s="53" customFormat="1" ht="15" customHeight="1" x14ac:dyDescent="0.2">
      <c r="A836" s="14" t="s">
        <v>971</v>
      </c>
      <c r="B836" s="8">
        <v>350480</v>
      </c>
      <c r="C836" s="59">
        <v>18</v>
      </c>
      <c r="D836" s="59">
        <v>18</v>
      </c>
      <c r="E836" s="269">
        <v>15</v>
      </c>
      <c r="F836" s="270">
        <v>40</v>
      </c>
      <c r="G836" s="1" t="s">
        <v>127</v>
      </c>
      <c r="H836" s="1" t="s">
        <v>1118</v>
      </c>
      <c r="I836" s="1" t="s">
        <v>17</v>
      </c>
      <c r="J836" s="132"/>
      <c r="K836" s="132"/>
      <c r="L836" s="132"/>
      <c r="M836" s="132"/>
      <c r="N836" s="132"/>
      <c r="O836" s="266">
        <f t="shared" si="16"/>
        <v>2.3515981735120002E-3</v>
      </c>
      <c r="P836" s="260">
        <v>2.3515981735120002E-3</v>
      </c>
      <c r="Q836" s="260">
        <v>0</v>
      </c>
      <c r="R836" s="316">
        <v>0</v>
      </c>
      <c r="S836" s="260">
        <v>0</v>
      </c>
      <c r="T836" s="260">
        <v>0</v>
      </c>
      <c r="U836" s="260">
        <v>2.3515981735120002E-3</v>
      </c>
      <c r="V836" s="260">
        <v>0</v>
      </c>
      <c r="W836" s="72"/>
      <c r="X836" s="261">
        <v>76.994720510511954</v>
      </c>
      <c r="Y836" s="262">
        <v>0</v>
      </c>
      <c r="Z836" s="248"/>
      <c r="AA836" s="248"/>
      <c r="AB836" s="248"/>
      <c r="AC836" s="248"/>
      <c r="AD836" s="248"/>
      <c r="AE836" s="248"/>
      <c r="AF836" s="254"/>
      <c r="AG836" s="130">
        <v>1</v>
      </c>
      <c r="AI836" s="50"/>
    </row>
    <row r="837" spans="1:35" s="53" customFormat="1" ht="15" customHeight="1" x14ac:dyDescent="0.2">
      <c r="A837" s="14" t="s">
        <v>972</v>
      </c>
      <c r="B837" s="8">
        <v>351290</v>
      </c>
      <c r="C837" s="59">
        <v>18</v>
      </c>
      <c r="D837" s="59">
        <v>18</v>
      </c>
      <c r="E837" s="269">
        <v>15</v>
      </c>
      <c r="F837" s="270">
        <v>40</v>
      </c>
      <c r="G837" s="1" t="s">
        <v>127</v>
      </c>
      <c r="H837" s="1" t="s">
        <v>1208</v>
      </c>
      <c r="I837" s="1" t="s">
        <v>17</v>
      </c>
      <c r="J837" s="132"/>
      <c r="K837" s="132"/>
      <c r="L837" s="132"/>
      <c r="M837" s="132"/>
      <c r="N837" s="132"/>
      <c r="O837" s="266">
        <f t="shared" si="16"/>
        <v>1.3045662048199E-2</v>
      </c>
      <c r="P837" s="260">
        <v>1.3045662048199E-2</v>
      </c>
      <c r="Q837" s="260">
        <v>0</v>
      </c>
      <c r="R837" s="316">
        <v>0</v>
      </c>
      <c r="S837" s="260">
        <v>0</v>
      </c>
      <c r="T837" s="260">
        <v>0</v>
      </c>
      <c r="U837" s="260">
        <v>1.3045662048199E-2</v>
      </c>
      <c r="V837" s="260">
        <v>0</v>
      </c>
      <c r="W837" s="72"/>
      <c r="X837" s="261">
        <v>42.575688483156206</v>
      </c>
      <c r="Y837" s="262">
        <v>0</v>
      </c>
      <c r="Z837" s="248"/>
      <c r="AA837" s="248"/>
      <c r="AB837" s="248"/>
      <c r="AC837" s="248"/>
      <c r="AD837" s="248"/>
      <c r="AE837" s="248"/>
      <c r="AF837" s="254"/>
      <c r="AG837" s="130">
        <v>6</v>
      </c>
      <c r="AI837" s="50"/>
    </row>
    <row r="838" spans="1:35" s="53" customFormat="1" ht="15" customHeight="1" x14ac:dyDescent="0.2">
      <c r="A838" s="14" t="s">
        <v>973</v>
      </c>
      <c r="B838" s="8">
        <v>351520</v>
      </c>
      <c r="C838" s="59">
        <v>18</v>
      </c>
      <c r="D838" s="59">
        <v>18</v>
      </c>
      <c r="E838" s="269">
        <v>15</v>
      </c>
      <c r="F838" s="270">
        <v>40</v>
      </c>
      <c r="G838" s="1" t="s">
        <v>127</v>
      </c>
      <c r="H838" s="1" t="s">
        <v>1240</v>
      </c>
      <c r="I838" s="1" t="s">
        <v>17</v>
      </c>
      <c r="J838" s="132"/>
      <c r="K838" s="132"/>
      <c r="L838" s="132"/>
      <c r="M838" s="132"/>
      <c r="N838" s="132"/>
      <c r="O838" s="266">
        <f t="shared" si="16"/>
        <v>3.19636986008714E-2</v>
      </c>
      <c r="P838" s="260">
        <v>1.1556506813748001E-2</v>
      </c>
      <c r="Q838" s="260">
        <v>2.0407191787123399E-2</v>
      </c>
      <c r="R838" s="316">
        <v>0</v>
      </c>
      <c r="S838" s="260">
        <v>3.1586758622340001E-4</v>
      </c>
      <c r="T838" s="260">
        <v>2.0091324200899999E-2</v>
      </c>
      <c r="U838" s="260">
        <v>1.1556506813748001E-2</v>
      </c>
      <c r="V838" s="260">
        <v>0</v>
      </c>
      <c r="W838" s="72"/>
      <c r="X838" s="261">
        <v>45.135905792096715</v>
      </c>
      <c r="Y838" s="262">
        <v>30.090603861397806</v>
      </c>
      <c r="Z838" s="248"/>
      <c r="AA838" s="248"/>
      <c r="AB838" s="248"/>
      <c r="AC838" s="248"/>
      <c r="AD838" s="248"/>
      <c r="AE838" s="248"/>
      <c r="AF838" s="254"/>
      <c r="AG838" s="130">
        <v>7</v>
      </c>
      <c r="AI838" s="50"/>
    </row>
    <row r="839" spans="1:35" s="53" customFormat="1" ht="15" customHeight="1" x14ac:dyDescent="0.2">
      <c r="A839" s="14" t="s">
        <v>974</v>
      </c>
      <c r="B839" s="8">
        <v>351550</v>
      </c>
      <c r="C839" s="59">
        <v>18</v>
      </c>
      <c r="D839" s="59">
        <v>18</v>
      </c>
      <c r="E839" s="269">
        <v>15</v>
      </c>
      <c r="F839" s="270">
        <v>40</v>
      </c>
      <c r="G839" s="1" t="s">
        <v>127</v>
      </c>
      <c r="H839" s="1" t="s">
        <v>1244</v>
      </c>
      <c r="I839" s="1" t="s">
        <v>17</v>
      </c>
      <c r="J839" s="132"/>
      <c r="K839" s="132"/>
      <c r="L839" s="132"/>
      <c r="M839" s="132"/>
      <c r="N839" s="132"/>
      <c r="O839" s="266">
        <f t="shared" si="16"/>
        <v>4.1456963694778595E-2</v>
      </c>
      <c r="P839" s="260">
        <v>4.1376712550830995E-2</v>
      </c>
      <c r="Q839" s="260">
        <v>8.0251143947600003E-5</v>
      </c>
      <c r="R839" s="316">
        <v>0</v>
      </c>
      <c r="S839" s="260">
        <v>8.0251143947600003E-5</v>
      </c>
      <c r="T839" s="260">
        <v>0</v>
      </c>
      <c r="U839" s="260">
        <v>4.1376712550830995E-2</v>
      </c>
      <c r="V839" s="260">
        <v>0</v>
      </c>
      <c r="W839" s="72"/>
      <c r="X839" s="261">
        <v>30.990700646282658</v>
      </c>
      <c r="Y839" s="262">
        <v>5.1651167743804427</v>
      </c>
      <c r="Z839" s="248"/>
      <c r="AA839" s="248"/>
      <c r="AB839" s="248"/>
      <c r="AC839" s="248"/>
      <c r="AD839" s="248"/>
      <c r="AE839" s="248"/>
      <c r="AF839" s="254"/>
      <c r="AG839" s="130">
        <v>2</v>
      </c>
      <c r="AI839" s="50"/>
    </row>
    <row r="840" spans="1:35" s="53" customFormat="1" ht="15" customHeight="1" x14ac:dyDescent="0.2">
      <c r="A840" s="14" t="s">
        <v>975</v>
      </c>
      <c r="B840" s="8">
        <v>352300</v>
      </c>
      <c r="C840" s="59">
        <v>18</v>
      </c>
      <c r="D840" s="59">
        <v>18</v>
      </c>
      <c r="E840" s="269">
        <v>19</v>
      </c>
      <c r="F840" s="270">
        <v>40</v>
      </c>
      <c r="G840" s="1" t="s">
        <v>127</v>
      </c>
      <c r="H840" s="1" t="s">
        <v>1329</v>
      </c>
      <c r="I840" s="1" t="s">
        <v>2</v>
      </c>
      <c r="J840" s="132"/>
      <c r="K840" s="132"/>
      <c r="L840" s="132"/>
      <c r="M840" s="132"/>
      <c r="N840" s="132"/>
      <c r="O840" s="266">
        <f t="shared" si="16"/>
        <v>0</v>
      </c>
      <c r="P840" s="260">
        <v>0</v>
      </c>
      <c r="Q840" s="260">
        <v>0</v>
      </c>
      <c r="R840" s="316">
        <v>0</v>
      </c>
      <c r="S840" s="260">
        <v>0</v>
      </c>
      <c r="T840" s="260">
        <v>0</v>
      </c>
      <c r="U840" s="260">
        <v>0</v>
      </c>
      <c r="V840" s="260">
        <v>0</v>
      </c>
      <c r="W840" s="72"/>
      <c r="X840" s="261">
        <v>0</v>
      </c>
      <c r="Y840" s="262">
        <v>0</v>
      </c>
      <c r="Z840" s="248"/>
      <c r="AA840" s="248"/>
      <c r="AB840" s="248"/>
      <c r="AC840" s="248"/>
      <c r="AD840" s="248"/>
      <c r="AE840" s="248"/>
      <c r="AF840" s="254"/>
      <c r="AG840" s="130">
        <v>0</v>
      </c>
      <c r="AI840" s="50"/>
    </row>
    <row r="841" spans="1:35" s="53" customFormat="1" ht="15" customHeight="1" x14ac:dyDescent="0.2">
      <c r="A841" s="14" t="s">
        <v>976</v>
      </c>
      <c r="B841" s="8">
        <v>352830</v>
      </c>
      <c r="C841" s="59">
        <v>18</v>
      </c>
      <c r="D841" s="59">
        <v>18</v>
      </c>
      <c r="E841" s="269">
        <v>19</v>
      </c>
      <c r="F841" s="270">
        <v>40</v>
      </c>
      <c r="G841" s="1" t="s">
        <v>127</v>
      </c>
      <c r="H841" s="1" t="s">
        <v>1384</v>
      </c>
      <c r="I841" s="1" t="s">
        <v>2</v>
      </c>
      <c r="J841" s="132"/>
      <c r="K841" s="132"/>
      <c r="L841" s="132"/>
      <c r="M841" s="132"/>
      <c r="N841" s="132"/>
      <c r="O841" s="266">
        <f t="shared" si="16"/>
        <v>0.12377168907969899</v>
      </c>
      <c r="P841" s="260">
        <v>0.11635159775550098</v>
      </c>
      <c r="Q841" s="260">
        <v>7.4200913241980002E-3</v>
      </c>
      <c r="R841" s="316">
        <v>0</v>
      </c>
      <c r="S841" s="260">
        <v>0</v>
      </c>
      <c r="T841" s="260">
        <v>1.14155251142E-4</v>
      </c>
      <c r="U841" s="260">
        <v>0.12365753382855699</v>
      </c>
      <c r="V841" s="260">
        <v>0</v>
      </c>
      <c r="W841" s="72"/>
      <c r="X841" s="261">
        <v>30.827578499698205</v>
      </c>
      <c r="Y841" s="262">
        <v>13.211819357013518</v>
      </c>
      <c r="Z841" s="248"/>
      <c r="AA841" s="248"/>
      <c r="AB841" s="248"/>
      <c r="AC841" s="248"/>
      <c r="AD841" s="248"/>
      <c r="AE841" s="248"/>
      <c r="AF841" s="254"/>
      <c r="AG841" s="130">
        <v>2</v>
      </c>
      <c r="AI841" s="50"/>
    </row>
    <row r="842" spans="1:35" s="53" customFormat="1" ht="15" customHeight="1" x14ac:dyDescent="0.2">
      <c r="A842" s="14" t="s">
        <v>977</v>
      </c>
      <c r="B842" s="8">
        <v>352960</v>
      </c>
      <c r="C842" s="59">
        <v>18</v>
      </c>
      <c r="D842" s="59">
        <v>18</v>
      </c>
      <c r="E842" s="269">
        <v>15</v>
      </c>
      <c r="F842" s="270">
        <v>40</v>
      </c>
      <c r="G842" s="1" t="s">
        <v>127</v>
      </c>
      <c r="H842" s="1" t="s">
        <v>1398</v>
      </c>
      <c r="I842" s="1" t="s">
        <v>17</v>
      </c>
      <c r="J842" s="132"/>
      <c r="K842" s="132"/>
      <c r="L842" s="132"/>
      <c r="M842" s="132"/>
      <c r="N842" s="132"/>
      <c r="O842" s="266">
        <f t="shared" si="16"/>
        <v>0.18445694574357099</v>
      </c>
      <c r="P842" s="260">
        <v>6.8703521085990996E-2</v>
      </c>
      <c r="Q842" s="260">
        <v>0.11575342465758</v>
      </c>
      <c r="R842" s="316">
        <v>0</v>
      </c>
      <c r="S842" s="260">
        <v>1.5981735159800001E-3</v>
      </c>
      <c r="T842" s="260">
        <v>0.18162589551526101</v>
      </c>
      <c r="U842" s="260">
        <v>1.23287671233E-3</v>
      </c>
      <c r="V842" s="260">
        <v>0</v>
      </c>
      <c r="W842" s="72"/>
      <c r="X842" s="261">
        <v>25.338281257759849</v>
      </c>
      <c r="Y842" s="262">
        <v>19.003710943319888</v>
      </c>
      <c r="Z842" s="248"/>
      <c r="AA842" s="248"/>
      <c r="AB842" s="248"/>
      <c r="AC842" s="248"/>
      <c r="AD842" s="248"/>
      <c r="AE842" s="248"/>
      <c r="AF842" s="254"/>
      <c r="AG842" s="130">
        <v>1</v>
      </c>
      <c r="AI842" s="50"/>
    </row>
    <row r="843" spans="1:35" s="53" customFormat="1" ht="15" customHeight="1" x14ac:dyDescent="0.2">
      <c r="A843" s="14" t="s">
        <v>978</v>
      </c>
      <c r="B843" s="8">
        <v>353030</v>
      </c>
      <c r="C843" s="59">
        <v>18</v>
      </c>
      <c r="D843" s="59">
        <v>18</v>
      </c>
      <c r="E843" s="269">
        <v>15</v>
      </c>
      <c r="F843" s="270">
        <v>40</v>
      </c>
      <c r="G843" s="1" t="s">
        <v>127</v>
      </c>
      <c r="H843" s="1" t="s">
        <v>1406</v>
      </c>
      <c r="I843" s="1" t="s">
        <v>17</v>
      </c>
      <c r="J843" s="132"/>
      <c r="K843" s="132"/>
      <c r="L843" s="132"/>
      <c r="M843" s="132"/>
      <c r="N843" s="132"/>
      <c r="O843" s="266">
        <f t="shared" si="16"/>
        <v>2.2283105022880001E-2</v>
      </c>
      <c r="P843" s="260">
        <v>1.55251141553E-2</v>
      </c>
      <c r="Q843" s="260">
        <v>6.7579908675800002E-3</v>
      </c>
      <c r="R843" s="316">
        <v>0</v>
      </c>
      <c r="S843" s="260">
        <v>2.0091324200959999E-2</v>
      </c>
      <c r="T843" s="260">
        <v>2.1917808219199999E-3</v>
      </c>
      <c r="U843" s="260">
        <v>0</v>
      </c>
      <c r="V843" s="260">
        <v>0</v>
      </c>
      <c r="W843" s="72"/>
      <c r="X843" s="261">
        <v>36.234299677949544</v>
      </c>
      <c r="Y843" s="262">
        <v>72.468599355899087</v>
      </c>
      <c r="Z843" s="248"/>
      <c r="AA843" s="248"/>
      <c r="AB843" s="248"/>
      <c r="AC843" s="248"/>
      <c r="AD843" s="248"/>
      <c r="AE843" s="248"/>
      <c r="AF843" s="254"/>
      <c r="AG843" s="130">
        <v>2</v>
      </c>
      <c r="AI843" s="50"/>
    </row>
    <row r="844" spans="1:35" s="53" customFormat="1" ht="15" customHeight="1" x14ac:dyDescent="0.2">
      <c r="A844" s="14" t="s">
        <v>979</v>
      </c>
      <c r="B844" s="8">
        <v>353740</v>
      </c>
      <c r="C844" s="59">
        <v>18</v>
      </c>
      <c r="D844" s="59">
        <v>18</v>
      </c>
      <c r="E844" s="269">
        <v>19</v>
      </c>
      <c r="F844" s="270">
        <v>40</v>
      </c>
      <c r="G844" s="1" t="s">
        <v>127</v>
      </c>
      <c r="H844" s="1" t="s">
        <v>1486</v>
      </c>
      <c r="I844" s="1" t="s">
        <v>2</v>
      </c>
      <c r="J844" s="132"/>
      <c r="K844" s="132"/>
      <c r="L844" s="132"/>
      <c r="M844" s="132"/>
      <c r="N844" s="132"/>
      <c r="O844" s="266">
        <f t="shared" si="16"/>
        <v>0</v>
      </c>
      <c r="P844" s="260">
        <v>0</v>
      </c>
      <c r="Q844" s="260">
        <v>0</v>
      </c>
      <c r="R844" s="316">
        <v>0.10865233384069001</v>
      </c>
      <c r="S844" s="260">
        <v>0</v>
      </c>
      <c r="T844" s="260">
        <v>0</v>
      </c>
      <c r="U844" s="260">
        <v>0</v>
      </c>
      <c r="V844" s="260">
        <v>0</v>
      </c>
      <c r="W844" s="72"/>
      <c r="X844" s="261">
        <v>0</v>
      </c>
      <c r="Y844" s="262">
        <v>0</v>
      </c>
      <c r="Z844" s="248"/>
      <c r="AA844" s="248"/>
      <c r="AB844" s="248"/>
      <c r="AC844" s="248"/>
      <c r="AD844" s="248"/>
      <c r="AE844" s="248"/>
      <c r="AF844" s="254"/>
      <c r="AG844" s="130">
        <v>0</v>
      </c>
      <c r="AI844" s="50"/>
    </row>
    <row r="845" spans="1:35" s="53" customFormat="1" ht="15" customHeight="1" x14ac:dyDescent="0.2">
      <c r="A845" s="14" t="s">
        <v>980</v>
      </c>
      <c r="B845" s="8">
        <v>353990</v>
      </c>
      <c r="C845" s="59">
        <v>18</v>
      </c>
      <c r="D845" s="59">
        <v>18</v>
      </c>
      <c r="E845" s="269">
        <v>19</v>
      </c>
      <c r="F845" s="270">
        <v>40</v>
      </c>
      <c r="G845" s="1" t="s">
        <v>127</v>
      </c>
      <c r="H845" s="1" t="s">
        <v>1510</v>
      </c>
      <c r="I845" s="1" t="s">
        <v>2</v>
      </c>
      <c r="J845" s="132"/>
      <c r="K845" s="132"/>
      <c r="L845" s="132"/>
      <c r="M845" s="132"/>
      <c r="N845" s="132"/>
      <c r="O845" s="266">
        <f t="shared" si="16"/>
        <v>4.1447488009708003E-3</v>
      </c>
      <c r="P845" s="260">
        <v>4.0876711754000003E-3</v>
      </c>
      <c r="Q845" s="260">
        <v>5.7077625570799998E-5</v>
      </c>
      <c r="R845" s="316">
        <v>0</v>
      </c>
      <c r="S845" s="260">
        <v>0</v>
      </c>
      <c r="T845" s="260">
        <v>5.7077625570799998E-5</v>
      </c>
      <c r="U845" s="260">
        <v>4.0876711754000003E-3</v>
      </c>
      <c r="V845" s="260">
        <v>0</v>
      </c>
      <c r="W845" s="72"/>
      <c r="X845" s="261">
        <v>26.368333234979453</v>
      </c>
      <c r="Y845" s="262">
        <v>13.184166617489726</v>
      </c>
      <c r="Z845" s="248"/>
      <c r="AA845" s="248"/>
      <c r="AB845" s="248"/>
      <c r="AC845" s="248"/>
      <c r="AD845" s="248"/>
      <c r="AE845" s="248"/>
      <c r="AF845" s="254"/>
      <c r="AG845" s="130">
        <v>1</v>
      </c>
      <c r="AI845" s="50"/>
    </row>
    <row r="846" spans="1:35" s="53" customFormat="1" ht="15" customHeight="1" x14ac:dyDescent="0.2">
      <c r="A846" s="14" t="s">
        <v>981</v>
      </c>
      <c r="B846" s="8">
        <v>354610</v>
      </c>
      <c r="C846" s="59">
        <v>18</v>
      </c>
      <c r="D846" s="59">
        <v>18</v>
      </c>
      <c r="E846" s="269">
        <v>15</v>
      </c>
      <c r="F846" s="270">
        <v>40</v>
      </c>
      <c r="G846" s="1" t="s">
        <v>127</v>
      </c>
      <c r="H846" s="1" t="s">
        <v>1580</v>
      </c>
      <c r="I846" s="1" t="s">
        <v>17</v>
      </c>
      <c r="J846" s="132"/>
      <c r="K846" s="132"/>
      <c r="L846" s="132"/>
      <c r="M846" s="132"/>
      <c r="N846" s="132"/>
      <c r="O846" s="266">
        <f t="shared" si="16"/>
        <v>0</v>
      </c>
      <c r="P846" s="260">
        <v>0</v>
      </c>
      <c r="Q846" s="260">
        <v>0</v>
      </c>
      <c r="R846" s="316">
        <v>0</v>
      </c>
      <c r="S846" s="260">
        <v>0</v>
      </c>
      <c r="T846" s="260">
        <v>0</v>
      </c>
      <c r="U846" s="260">
        <v>0</v>
      </c>
      <c r="V846" s="260">
        <v>0</v>
      </c>
      <c r="W846" s="72"/>
      <c r="X846" s="261">
        <v>0</v>
      </c>
      <c r="Y846" s="262">
        <v>0</v>
      </c>
      <c r="Z846" s="248"/>
      <c r="AA846" s="248"/>
      <c r="AB846" s="248"/>
      <c r="AC846" s="248"/>
      <c r="AD846" s="248"/>
      <c r="AE846" s="248"/>
      <c r="AF846" s="254"/>
      <c r="AG846" s="130">
        <v>0</v>
      </c>
      <c r="AI846" s="50"/>
    </row>
    <row r="847" spans="1:35" s="53" customFormat="1" ht="15" customHeight="1" x14ac:dyDescent="0.2">
      <c r="A847" s="14" t="s">
        <v>982</v>
      </c>
      <c r="B847" s="8">
        <v>355230</v>
      </c>
      <c r="C847" s="59">
        <v>18</v>
      </c>
      <c r="D847" s="59">
        <v>18</v>
      </c>
      <c r="E847" s="269">
        <v>19</v>
      </c>
      <c r="F847" s="270">
        <v>40</v>
      </c>
      <c r="G847" s="1" t="s">
        <v>127</v>
      </c>
      <c r="H847" s="1" t="s">
        <v>1647</v>
      </c>
      <c r="I847" s="1" t="s">
        <v>2</v>
      </c>
      <c r="J847" s="132"/>
      <c r="K847" s="132"/>
      <c r="L847" s="132"/>
      <c r="M847" s="132"/>
      <c r="N847" s="132"/>
      <c r="O847" s="266">
        <f t="shared" si="16"/>
        <v>6.7732115677354996E-3</v>
      </c>
      <c r="P847" s="260">
        <v>6.7351598173549998E-3</v>
      </c>
      <c r="Q847" s="260">
        <v>3.8051750380499997E-5</v>
      </c>
      <c r="R847" s="316">
        <v>6.2416666666666669E-2</v>
      </c>
      <c r="S847" s="260">
        <v>3.8051750380499997E-5</v>
      </c>
      <c r="T847" s="260">
        <v>0</v>
      </c>
      <c r="U847" s="260">
        <v>6.7351598173549998E-3</v>
      </c>
      <c r="V847" s="260">
        <v>0</v>
      </c>
      <c r="W847" s="72"/>
      <c r="X847" s="261">
        <v>19.876302218300673</v>
      </c>
      <c r="Y847" s="262">
        <v>4.9690755545751681</v>
      </c>
      <c r="Z847" s="248"/>
      <c r="AA847" s="248"/>
      <c r="AB847" s="248"/>
      <c r="AC847" s="248"/>
      <c r="AD847" s="248"/>
      <c r="AE847" s="248"/>
      <c r="AF847" s="254"/>
      <c r="AG847" s="130">
        <v>4</v>
      </c>
      <c r="AI847" s="50"/>
    </row>
    <row r="848" spans="1:35" s="53" customFormat="1" ht="15" customHeight="1" x14ac:dyDescent="0.2">
      <c r="A848" s="14" t="s">
        <v>983</v>
      </c>
      <c r="B848" s="8">
        <v>355340</v>
      </c>
      <c r="C848" s="59">
        <v>18</v>
      </c>
      <c r="D848" s="59">
        <v>18</v>
      </c>
      <c r="E848" s="269">
        <v>15</v>
      </c>
      <c r="F848" s="270">
        <v>40</v>
      </c>
      <c r="G848" s="1" t="s">
        <v>127</v>
      </c>
      <c r="H848" s="1" t="s">
        <v>1659</v>
      </c>
      <c r="I848" s="1" t="s">
        <v>17</v>
      </c>
      <c r="J848" s="132"/>
      <c r="K848" s="132"/>
      <c r="L848" s="132"/>
      <c r="M848" s="132"/>
      <c r="N848" s="132"/>
      <c r="O848" s="266">
        <f t="shared" si="16"/>
        <v>2.9965753424699999E-3</v>
      </c>
      <c r="P848" s="260">
        <v>2.9965753424699999E-3</v>
      </c>
      <c r="Q848" s="260">
        <v>0</v>
      </c>
      <c r="R848" s="316">
        <v>0</v>
      </c>
      <c r="S848" s="260">
        <v>0</v>
      </c>
      <c r="T848" s="260">
        <v>0</v>
      </c>
      <c r="U848" s="260">
        <v>2.9965753424699999E-3</v>
      </c>
      <c r="V848" s="260">
        <v>0</v>
      </c>
      <c r="W848" s="72"/>
      <c r="X848" s="261">
        <v>7.8334361432659962</v>
      </c>
      <c r="Y848" s="262">
        <v>0</v>
      </c>
      <c r="Z848" s="248"/>
      <c r="AA848" s="248"/>
      <c r="AB848" s="248"/>
      <c r="AC848" s="248"/>
      <c r="AD848" s="248"/>
      <c r="AE848" s="248"/>
      <c r="AF848" s="254"/>
      <c r="AG848" s="130">
        <v>3</v>
      </c>
      <c r="AI848" s="50"/>
    </row>
    <row r="849" spans="1:35" s="53" customFormat="1" ht="15" customHeight="1" x14ac:dyDescent="0.2">
      <c r="A849" s="14" t="s">
        <v>984</v>
      </c>
      <c r="B849" s="8">
        <v>355580</v>
      </c>
      <c r="C849" s="59">
        <v>18</v>
      </c>
      <c r="D849" s="59">
        <v>18</v>
      </c>
      <c r="E849" s="269">
        <v>15</v>
      </c>
      <c r="F849" s="270">
        <v>40</v>
      </c>
      <c r="G849" s="1" t="s">
        <v>127</v>
      </c>
      <c r="H849" s="1" t="s">
        <v>1690</v>
      </c>
      <c r="I849" s="1" t="s">
        <v>17</v>
      </c>
      <c r="J849" s="132"/>
      <c r="K849" s="132"/>
      <c r="L849" s="132"/>
      <c r="M849" s="132"/>
      <c r="N849" s="132"/>
      <c r="O849" s="266">
        <f t="shared" si="16"/>
        <v>2.7007914511180003E-3</v>
      </c>
      <c r="P849" s="260">
        <v>2.4070319352771001E-3</v>
      </c>
      <c r="Q849" s="260">
        <v>2.9375951584090004E-4</v>
      </c>
      <c r="R849" s="316">
        <v>0</v>
      </c>
      <c r="S849" s="260">
        <v>6.8493150684900006E-5</v>
      </c>
      <c r="T849" s="260">
        <v>0</v>
      </c>
      <c r="U849" s="260">
        <v>2.6322983004330998E-3</v>
      </c>
      <c r="V849" s="260">
        <v>0</v>
      </c>
      <c r="W849" s="72"/>
      <c r="X849" s="261">
        <v>106.56135887531977</v>
      </c>
      <c r="Y849" s="262">
        <v>30.446102535805647</v>
      </c>
      <c r="Z849" s="248"/>
      <c r="AA849" s="248"/>
      <c r="AB849" s="248"/>
      <c r="AC849" s="248"/>
      <c r="AD849" s="248"/>
      <c r="AE849" s="248"/>
      <c r="AF849" s="254"/>
      <c r="AG849" s="130">
        <v>0</v>
      </c>
      <c r="AI849" s="50"/>
    </row>
    <row r="850" spans="1:35" s="53" customFormat="1" ht="15" customHeight="1" x14ac:dyDescent="0.2">
      <c r="A850" s="14" t="s">
        <v>985</v>
      </c>
      <c r="B850" s="8">
        <v>355610</v>
      </c>
      <c r="C850" s="59">
        <v>18</v>
      </c>
      <c r="D850" s="59">
        <v>18</v>
      </c>
      <c r="E850" s="269">
        <v>15</v>
      </c>
      <c r="F850" s="270">
        <v>40</v>
      </c>
      <c r="G850" s="1" t="s">
        <v>127</v>
      </c>
      <c r="H850" s="1" t="s">
        <v>1693</v>
      </c>
      <c r="I850" s="1" t="s">
        <v>17</v>
      </c>
      <c r="J850" s="132"/>
      <c r="K850" s="132"/>
      <c r="L850" s="132"/>
      <c r="M850" s="132"/>
      <c r="N850" s="132"/>
      <c r="O850" s="266">
        <f t="shared" si="16"/>
        <v>3.2435058350399004E-2</v>
      </c>
      <c r="P850" s="260">
        <v>3.1754693049240001E-2</v>
      </c>
      <c r="Q850" s="260">
        <v>6.8036530115899991E-4</v>
      </c>
      <c r="R850" s="316">
        <v>0</v>
      </c>
      <c r="S850" s="260">
        <v>4.1095890410999998E-4</v>
      </c>
      <c r="T850" s="260">
        <v>1.834601729368E-3</v>
      </c>
      <c r="U850" s="260">
        <v>3.0189497716921001E-2</v>
      </c>
      <c r="V850" s="260">
        <v>0</v>
      </c>
      <c r="W850" s="72"/>
      <c r="X850" s="261">
        <v>70.907744757787469</v>
      </c>
      <c r="Y850" s="262">
        <v>23.63591491926249</v>
      </c>
      <c r="Z850" s="248"/>
      <c r="AA850" s="248"/>
      <c r="AB850" s="248"/>
      <c r="AC850" s="248"/>
      <c r="AD850" s="248"/>
      <c r="AE850" s="248"/>
      <c r="AF850" s="254"/>
      <c r="AG850" s="130">
        <v>1</v>
      </c>
      <c r="AI850" s="50"/>
    </row>
    <row r="851" spans="1:35" s="53" customFormat="1" ht="15" customHeight="1" x14ac:dyDescent="0.2">
      <c r="A851" s="14" t="s">
        <v>986</v>
      </c>
      <c r="B851" s="8">
        <v>355710</v>
      </c>
      <c r="C851" s="59">
        <v>18</v>
      </c>
      <c r="D851" s="59">
        <v>18</v>
      </c>
      <c r="E851" s="269">
        <v>15</v>
      </c>
      <c r="F851" s="270">
        <v>40</v>
      </c>
      <c r="G851" s="1" t="s">
        <v>127</v>
      </c>
      <c r="H851" s="1" t="s">
        <v>1706</v>
      </c>
      <c r="I851" s="1" t="s">
        <v>17</v>
      </c>
      <c r="J851" s="132"/>
      <c r="K851" s="132"/>
      <c r="L851" s="132"/>
      <c r="M851" s="132"/>
      <c r="N851" s="132"/>
      <c r="O851" s="266">
        <f t="shared" si="16"/>
        <v>0.18710963709359602</v>
      </c>
      <c r="P851" s="260">
        <v>0.18665301608903001</v>
      </c>
      <c r="Q851" s="260">
        <v>4.5662100456600002E-4</v>
      </c>
      <c r="R851" s="316">
        <v>0</v>
      </c>
      <c r="S851" s="260">
        <v>0</v>
      </c>
      <c r="T851" s="260">
        <v>4.5662100456600002E-4</v>
      </c>
      <c r="U851" s="260">
        <v>0.18665301608903001</v>
      </c>
      <c r="V851" s="260">
        <v>0</v>
      </c>
      <c r="W851" s="72"/>
      <c r="X851" s="261">
        <v>54.757948025218546</v>
      </c>
      <c r="Y851" s="262">
        <v>7.8225640036026496</v>
      </c>
      <c r="Z851" s="248"/>
      <c r="AA851" s="248"/>
      <c r="AB851" s="248"/>
      <c r="AC851" s="248"/>
      <c r="AD851" s="248"/>
      <c r="AE851" s="248"/>
      <c r="AF851" s="254"/>
      <c r="AG851" s="130">
        <v>10</v>
      </c>
      <c r="AI851" s="50"/>
    </row>
    <row r="852" spans="1:35" s="53" customFormat="1" ht="15" customHeight="1" x14ac:dyDescent="0.2">
      <c r="A852" s="14" t="s">
        <v>987</v>
      </c>
      <c r="B852" s="8">
        <v>350420</v>
      </c>
      <c r="C852" s="59">
        <v>19</v>
      </c>
      <c r="D852" s="59">
        <v>19</v>
      </c>
      <c r="E852" s="269">
        <v>18</v>
      </c>
      <c r="F852" s="270">
        <v>40</v>
      </c>
      <c r="G852" s="1" t="s">
        <v>128</v>
      </c>
      <c r="H852" s="1" t="s">
        <v>1112</v>
      </c>
      <c r="I852" s="1" t="s">
        <v>1</v>
      </c>
      <c r="J852" s="132"/>
      <c r="K852" s="132"/>
      <c r="L852" s="132"/>
      <c r="M852" s="132"/>
      <c r="N852" s="132"/>
      <c r="O852" s="266">
        <f t="shared" si="16"/>
        <v>1.9406392694079998E-4</v>
      </c>
      <c r="P852" s="260">
        <v>1.3698630136999999E-4</v>
      </c>
      <c r="Q852" s="260">
        <v>5.7077625570799998E-5</v>
      </c>
      <c r="R852" s="316">
        <v>0</v>
      </c>
      <c r="S852" s="260">
        <v>0</v>
      </c>
      <c r="T852" s="260">
        <v>0</v>
      </c>
      <c r="U852" s="260">
        <v>1.9406392694079998E-4</v>
      </c>
      <c r="V852" s="260">
        <v>0</v>
      </c>
      <c r="W852" s="72"/>
      <c r="X852" s="261">
        <v>5.4111087139899503</v>
      </c>
      <c r="Y852" s="262">
        <v>5.4111087139899503</v>
      </c>
      <c r="Z852" s="248"/>
      <c r="AA852" s="248"/>
      <c r="AB852" s="248"/>
      <c r="AC852" s="248"/>
      <c r="AD852" s="248"/>
      <c r="AE852" s="248"/>
      <c r="AF852" s="254"/>
      <c r="AG852" s="130">
        <v>0</v>
      </c>
      <c r="AI852" s="50"/>
    </row>
    <row r="853" spans="1:35" s="53" customFormat="1" ht="15" customHeight="1" x14ac:dyDescent="0.2">
      <c r="A853" s="14" t="s">
        <v>988</v>
      </c>
      <c r="B853" s="8">
        <v>351590</v>
      </c>
      <c r="C853" s="59">
        <v>19</v>
      </c>
      <c r="D853" s="59">
        <v>19</v>
      </c>
      <c r="E853" s="269">
        <v>18</v>
      </c>
      <c r="F853" s="270">
        <v>40</v>
      </c>
      <c r="G853" s="1" t="s">
        <v>128</v>
      </c>
      <c r="H853" s="1" t="s">
        <v>1248</v>
      </c>
      <c r="I853" s="1" t="s">
        <v>1</v>
      </c>
      <c r="J853" s="132"/>
      <c r="K853" s="132"/>
      <c r="L853" s="132"/>
      <c r="M853" s="132"/>
      <c r="N853" s="132"/>
      <c r="O853" s="266">
        <f t="shared" si="16"/>
        <v>3.0319636096740002E-2</v>
      </c>
      <c r="P853" s="260">
        <v>3.0319636096740002E-2</v>
      </c>
      <c r="Q853" s="260">
        <v>0</v>
      </c>
      <c r="R853" s="316">
        <v>0</v>
      </c>
      <c r="S853" s="260">
        <v>0</v>
      </c>
      <c r="T853" s="260">
        <v>0</v>
      </c>
      <c r="U853" s="260">
        <v>3.0319636096740002E-2</v>
      </c>
      <c r="V853" s="260">
        <v>0</v>
      </c>
      <c r="W853" s="72"/>
      <c r="X853" s="261">
        <v>19.867061939082063</v>
      </c>
      <c r="Y853" s="262">
        <v>0</v>
      </c>
      <c r="Z853" s="248"/>
      <c r="AA853" s="248"/>
      <c r="AB853" s="248"/>
      <c r="AC853" s="248"/>
      <c r="AD853" s="248"/>
      <c r="AE853" s="248"/>
      <c r="AF853" s="254"/>
      <c r="AG853" s="130">
        <v>0</v>
      </c>
      <c r="AI853" s="50"/>
    </row>
    <row r="854" spans="1:35" s="53" customFormat="1" ht="15" customHeight="1" x14ac:dyDescent="0.2">
      <c r="A854" s="14" t="s">
        <v>989</v>
      </c>
      <c r="B854" s="8">
        <v>351690</v>
      </c>
      <c r="C854" s="59">
        <v>19</v>
      </c>
      <c r="D854" s="59">
        <v>19</v>
      </c>
      <c r="E854" s="269">
        <v>18</v>
      </c>
      <c r="F854" s="270">
        <v>40</v>
      </c>
      <c r="G854" s="1" t="s">
        <v>128</v>
      </c>
      <c r="H854" s="1" t="s">
        <v>1259</v>
      </c>
      <c r="I854" s="1" t="s">
        <v>1</v>
      </c>
      <c r="J854" s="132"/>
      <c r="K854" s="132"/>
      <c r="L854" s="132"/>
      <c r="M854" s="132"/>
      <c r="N854" s="132"/>
      <c r="O854" s="266">
        <f t="shared" si="16"/>
        <v>1.67671229741E-3</v>
      </c>
      <c r="P854" s="260">
        <v>1.67671229741E-3</v>
      </c>
      <c r="Q854" s="260">
        <v>0</v>
      </c>
      <c r="R854" s="316">
        <v>0</v>
      </c>
      <c r="S854" s="260">
        <v>0</v>
      </c>
      <c r="T854" s="260">
        <v>0</v>
      </c>
      <c r="U854" s="260">
        <v>1.67671229741E-3</v>
      </c>
      <c r="V854" s="260">
        <v>0</v>
      </c>
      <c r="W854" s="72"/>
      <c r="X854" s="261">
        <v>5.2737934151331043</v>
      </c>
      <c r="Y854" s="262">
        <v>0</v>
      </c>
      <c r="Z854" s="248"/>
      <c r="AA854" s="248"/>
      <c r="AB854" s="248"/>
      <c r="AC854" s="248"/>
      <c r="AD854" s="248"/>
      <c r="AE854" s="248"/>
      <c r="AF854" s="254"/>
      <c r="AG854" s="130">
        <v>0</v>
      </c>
      <c r="AI854" s="50"/>
    </row>
    <row r="855" spans="1:35" s="53" customFormat="1" ht="15" customHeight="1" x14ac:dyDescent="0.2">
      <c r="A855" s="14" t="s">
        <v>990</v>
      </c>
      <c r="B855" s="8">
        <v>351890</v>
      </c>
      <c r="C855" s="59">
        <v>19</v>
      </c>
      <c r="D855" s="59">
        <v>19</v>
      </c>
      <c r="E855" s="269">
        <v>18</v>
      </c>
      <c r="F855" s="270">
        <v>40</v>
      </c>
      <c r="G855" s="1" t="s">
        <v>128</v>
      </c>
      <c r="H855" s="1" t="s">
        <v>1280</v>
      </c>
      <c r="I855" s="1" t="s">
        <v>1</v>
      </c>
      <c r="J855" s="132"/>
      <c r="K855" s="132"/>
      <c r="L855" s="132"/>
      <c r="M855" s="132"/>
      <c r="N855" s="132"/>
      <c r="O855" s="266">
        <f t="shared" si="16"/>
        <v>2.7397261362599999E-4</v>
      </c>
      <c r="P855" s="260">
        <v>0</v>
      </c>
      <c r="Q855" s="260">
        <v>2.7397261362599999E-4</v>
      </c>
      <c r="R855" s="316">
        <v>0</v>
      </c>
      <c r="S855" s="260">
        <v>2.7397261362599999E-4</v>
      </c>
      <c r="T855" s="260">
        <v>0</v>
      </c>
      <c r="U855" s="260">
        <v>0</v>
      </c>
      <c r="V855" s="260">
        <v>0</v>
      </c>
      <c r="W855" s="72"/>
      <c r="X855" s="261">
        <v>0</v>
      </c>
      <c r="Y855" s="262">
        <v>7.1871094592099025</v>
      </c>
      <c r="Z855" s="248"/>
      <c r="AA855" s="248"/>
      <c r="AB855" s="248"/>
      <c r="AC855" s="248"/>
      <c r="AD855" s="248"/>
      <c r="AE855" s="248"/>
      <c r="AF855" s="254"/>
      <c r="AG855" s="130">
        <v>0</v>
      </c>
      <c r="AI855" s="50"/>
    </row>
    <row r="856" spans="1:35" s="53" customFormat="1" ht="15" customHeight="1" x14ac:dyDescent="0.2">
      <c r="A856" s="14" t="s">
        <v>991</v>
      </c>
      <c r="B856" s="8">
        <v>352044</v>
      </c>
      <c r="C856" s="59">
        <v>19</v>
      </c>
      <c r="D856" s="59">
        <v>19</v>
      </c>
      <c r="E856" s="269">
        <v>18</v>
      </c>
      <c r="F856" s="270">
        <v>40</v>
      </c>
      <c r="G856" s="1" t="s">
        <v>128</v>
      </c>
      <c r="H856" s="1" t="s">
        <v>1299</v>
      </c>
      <c r="I856" s="1" t="s">
        <v>1</v>
      </c>
      <c r="J856" s="132"/>
      <c r="K856" s="132"/>
      <c r="L856" s="132"/>
      <c r="M856" s="132"/>
      <c r="N856" s="132"/>
      <c r="O856" s="266">
        <f t="shared" si="16"/>
        <v>0</v>
      </c>
      <c r="P856" s="260">
        <v>0</v>
      </c>
      <c r="Q856" s="260">
        <v>0</v>
      </c>
      <c r="R856" s="316">
        <v>0</v>
      </c>
      <c r="S856" s="260">
        <v>0</v>
      </c>
      <c r="T856" s="260">
        <v>0</v>
      </c>
      <c r="U856" s="260">
        <v>0</v>
      </c>
      <c r="V856" s="260">
        <v>0</v>
      </c>
      <c r="W856" s="72"/>
      <c r="X856" s="261">
        <v>0</v>
      </c>
      <c r="Y856" s="262">
        <v>0</v>
      </c>
      <c r="Z856" s="248"/>
      <c r="AA856" s="248"/>
      <c r="AB856" s="248"/>
      <c r="AC856" s="248"/>
      <c r="AD856" s="248"/>
      <c r="AE856" s="248"/>
      <c r="AF856" s="254"/>
      <c r="AG856" s="130">
        <v>0</v>
      </c>
      <c r="AI856" s="50"/>
    </row>
    <row r="857" spans="1:35" s="53" customFormat="1" ht="15" customHeight="1" x14ac:dyDescent="0.2">
      <c r="A857" s="14" t="s">
        <v>992</v>
      </c>
      <c r="B857" s="8">
        <v>353140</v>
      </c>
      <c r="C857" s="59">
        <v>19</v>
      </c>
      <c r="D857" s="59">
        <v>19</v>
      </c>
      <c r="E857" s="269">
        <v>18</v>
      </c>
      <c r="F857" s="270">
        <v>40</v>
      </c>
      <c r="G857" s="1" t="s">
        <v>128</v>
      </c>
      <c r="H857" s="1" t="s">
        <v>1416</v>
      </c>
      <c r="I857" s="1" t="s">
        <v>1</v>
      </c>
      <c r="J857" s="132"/>
      <c r="K857" s="132"/>
      <c r="L857" s="132"/>
      <c r="M857" s="132"/>
      <c r="N857" s="132"/>
      <c r="O857" s="266">
        <f t="shared" si="16"/>
        <v>5.0472602789784E-2</v>
      </c>
      <c r="P857" s="260">
        <v>4.4821917912710001E-2</v>
      </c>
      <c r="Q857" s="260">
        <v>5.6506848770739998E-3</v>
      </c>
      <c r="R857" s="316">
        <v>0</v>
      </c>
      <c r="S857" s="260">
        <v>1.6780822244410001E-3</v>
      </c>
      <c r="T857" s="260">
        <v>4.3424657447133003E-2</v>
      </c>
      <c r="U857" s="260">
        <v>5.3698631182099998E-3</v>
      </c>
      <c r="V857" s="260">
        <v>0</v>
      </c>
      <c r="W857" s="72"/>
      <c r="X857" s="261">
        <v>28.600738608354412</v>
      </c>
      <c r="Y857" s="262">
        <v>28.600738608354412</v>
      </c>
      <c r="Z857" s="248"/>
      <c r="AA857" s="248"/>
      <c r="AB857" s="248"/>
      <c r="AC857" s="248"/>
      <c r="AD857" s="248"/>
      <c r="AE857" s="248"/>
      <c r="AF857" s="254"/>
      <c r="AG857" s="130">
        <v>1</v>
      </c>
      <c r="AI857" s="50"/>
    </row>
    <row r="858" spans="1:35" s="53" customFormat="1" ht="15" customHeight="1" x14ac:dyDescent="0.2">
      <c r="A858" s="14" t="s">
        <v>993</v>
      </c>
      <c r="B858" s="8">
        <v>353250</v>
      </c>
      <c r="C858" s="59">
        <v>19</v>
      </c>
      <c r="D858" s="59">
        <v>19</v>
      </c>
      <c r="E858" s="269">
        <v>18</v>
      </c>
      <c r="F858" s="270">
        <v>40</v>
      </c>
      <c r="G858" s="1" t="s">
        <v>128</v>
      </c>
      <c r="H858" s="1" t="s">
        <v>1429</v>
      </c>
      <c r="I858" s="1" t="s">
        <v>1</v>
      </c>
      <c r="J858" s="132"/>
      <c r="K858" s="132"/>
      <c r="L858" s="132"/>
      <c r="M858" s="132"/>
      <c r="N858" s="132"/>
      <c r="O858" s="266">
        <f t="shared" si="16"/>
        <v>1.6095890410920001E-2</v>
      </c>
      <c r="P858" s="260">
        <v>1.6095890410920001E-2</v>
      </c>
      <c r="Q858" s="260">
        <v>0</v>
      </c>
      <c r="R858" s="316">
        <v>0</v>
      </c>
      <c r="S858" s="260">
        <v>0</v>
      </c>
      <c r="T858" s="260">
        <v>0</v>
      </c>
      <c r="U858" s="260">
        <v>1.6095890410920001E-2</v>
      </c>
      <c r="V858" s="260">
        <v>0</v>
      </c>
      <c r="W858" s="72"/>
      <c r="X858" s="261">
        <v>32.572743486550635</v>
      </c>
      <c r="Y858" s="262">
        <v>0</v>
      </c>
      <c r="Z858" s="248"/>
      <c r="AA858" s="248"/>
      <c r="AB858" s="248"/>
      <c r="AC858" s="248"/>
      <c r="AD858" s="248"/>
      <c r="AE858" s="248"/>
      <c r="AF858" s="254"/>
      <c r="AG858" s="130">
        <v>0</v>
      </c>
      <c r="AI858" s="50"/>
    </row>
    <row r="859" spans="1:35" s="53" customFormat="1" ht="15" customHeight="1" x14ac:dyDescent="0.2">
      <c r="A859" s="14" t="s">
        <v>994</v>
      </c>
      <c r="B859" s="8">
        <v>353260</v>
      </c>
      <c r="C859" s="59">
        <v>19</v>
      </c>
      <c r="D859" s="59">
        <v>19</v>
      </c>
      <c r="E859" s="269">
        <v>18</v>
      </c>
      <c r="F859" s="270">
        <v>40</v>
      </c>
      <c r="G859" s="1" t="s">
        <v>128</v>
      </c>
      <c r="H859" s="1" t="s">
        <v>1430</v>
      </c>
      <c r="I859" s="1" t="s">
        <v>1</v>
      </c>
      <c r="J859" s="132"/>
      <c r="K859" s="132"/>
      <c r="L859" s="132"/>
      <c r="M859" s="132"/>
      <c r="N859" s="132"/>
      <c r="O859" s="266">
        <f t="shared" si="16"/>
        <v>1.0958904131366999E-2</v>
      </c>
      <c r="P859" s="260">
        <v>4.5662100456600003E-3</v>
      </c>
      <c r="Q859" s="260">
        <v>6.3926940857069996E-3</v>
      </c>
      <c r="R859" s="316">
        <v>0</v>
      </c>
      <c r="S859" s="260">
        <v>2.94520550123E-3</v>
      </c>
      <c r="T859" s="260">
        <v>0</v>
      </c>
      <c r="U859" s="260">
        <v>8.0136986301370013E-3</v>
      </c>
      <c r="V859" s="260">
        <v>0</v>
      </c>
      <c r="W859" s="72"/>
      <c r="X859" s="261">
        <v>5.1006968347584989</v>
      </c>
      <c r="Y859" s="262">
        <v>25.503484173792494</v>
      </c>
      <c r="Z859" s="248"/>
      <c r="AA859" s="248"/>
      <c r="AB859" s="248"/>
      <c r="AC859" s="248"/>
      <c r="AD859" s="248"/>
      <c r="AE859" s="248"/>
      <c r="AF859" s="254"/>
      <c r="AG859" s="130">
        <v>3</v>
      </c>
      <c r="AI859" s="50"/>
    </row>
    <row r="860" spans="1:35" s="53" customFormat="1" ht="15" customHeight="1" x14ac:dyDescent="0.2">
      <c r="A860" s="14" t="s">
        <v>995</v>
      </c>
      <c r="B860" s="8">
        <v>350010</v>
      </c>
      <c r="C860" s="59">
        <v>20</v>
      </c>
      <c r="D860" s="59">
        <v>20</v>
      </c>
      <c r="E860" s="269">
        <v>21</v>
      </c>
      <c r="F860" s="270">
        <v>40</v>
      </c>
      <c r="G860" s="1" t="s">
        <v>129</v>
      </c>
      <c r="H860" s="1" t="s">
        <v>1064</v>
      </c>
      <c r="I860" s="1" t="s">
        <v>4</v>
      </c>
      <c r="J860" s="132"/>
      <c r="K860" s="132"/>
      <c r="L860" s="132"/>
      <c r="M860" s="132"/>
      <c r="N860" s="132"/>
      <c r="O860" s="266">
        <f t="shared" si="16"/>
        <v>1.3013698630141E-3</v>
      </c>
      <c r="P860" s="260">
        <v>0</v>
      </c>
      <c r="Q860" s="260">
        <v>1.3013698630141E-3</v>
      </c>
      <c r="R860" s="316">
        <v>0</v>
      </c>
      <c r="S860" s="260">
        <v>0</v>
      </c>
      <c r="T860" s="260">
        <v>2.9680365296790002E-4</v>
      </c>
      <c r="U860" s="260">
        <v>1.0045662100462E-3</v>
      </c>
      <c r="V860" s="260">
        <v>0</v>
      </c>
      <c r="W860" s="72"/>
      <c r="X860" s="261">
        <v>0</v>
      </c>
      <c r="Y860" s="262">
        <v>15.771406856995121</v>
      </c>
      <c r="Z860" s="248"/>
      <c r="AA860" s="248"/>
      <c r="AB860" s="248"/>
      <c r="AC860" s="248"/>
      <c r="AD860" s="248"/>
      <c r="AE860" s="248"/>
      <c r="AF860" s="254"/>
      <c r="AG860" s="130">
        <v>0</v>
      </c>
      <c r="AI860" s="50"/>
    </row>
    <row r="861" spans="1:35" s="53" customFormat="1" ht="15" customHeight="1" x14ac:dyDescent="0.2">
      <c r="A861" s="14" t="s">
        <v>996</v>
      </c>
      <c r="B861" s="8">
        <v>350110</v>
      </c>
      <c r="C861" s="59">
        <v>20</v>
      </c>
      <c r="D861" s="59">
        <v>20</v>
      </c>
      <c r="E861" s="269">
        <v>19</v>
      </c>
      <c r="F861" s="270">
        <v>40</v>
      </c>
      <c r="G861" s="1" t="s">
        <v>129</v>
      </c>
      <c r="H861" s="1" t="s">
        <v>1076</v>
      </c>
      <c r="I861" s="1" t="s">
        <v>2</v>
      </c>
      <c r="J861" s="132"/>
      <c r="K861" s="132"/>
      <c r="L861" s="132"/>
      <c r="M861" s="132"/>
      <c r="N861" s="132"/>
      <c r="O861" s="266">
        <f t="shared" si="16"/>
        <v>2.2260273972619E-2</v>
      </c>
      <c r="P861" s="260">
        <v>1.6438356164398999E-2</v>
      </c>
      <c r="Q861" s="260">
        <v>5.8219178082199998E-3</v>
      </c>
      <c r="R861" s="316">
        <v>0</v>
      </c>
      <c r="S861" s="260">
        <v>5.8219178082199998E-3</v>
      </c>
      <c r="T861" s="260">
        <v>1.3698630137E-2</v>
      </c>
      <c r="U861" s="260">
        <v>2.7397260273989998E-3</v>
      </c>
      <c r="V861" s="260">
        <v>0</v>
      </c>
      <c r="W861" s="72"/>
      <c r="X861" s="261">
        <v>11.247244256448505</v>
      </c>
      <c r="Y861" s="262">
        <v>3.7490814188161683</v>
      </c>
      <c r="Z861" s="248"/>
      <c r="AA861" s="248"/>
      <c r="AB861" s="248"/>
      <c r="AC861" s="248"/>
      <c r="AD861" s="248"/>
      <c r="AE861" s="248"/>
      <c r="AF861" s="254"/>
      <c r="AG861" s="130">
        <v>2</v>
      </c>
      <c r="AI861" s="50"/>
    </row>
    <row r="862" spans="1:35" s="53" customFormat="1" ht="15" customHeight="1" x14ac:dyDescent="0.2">
      <c r="A862" s="14" t="s">
        <v>997</v>
      </c>
      <c r="B862" s="8">
        <v>350280</v>
      </c>
      <c r="C862" s="59">
        <v>20</v>
      </c>
      <c r="D862" s="59">
        <v>20</v>
      </c>
      <c r="E862" s="269">
        <v>19</v>
      </c>
      <c r="F862" s="270">
        <v>40</v>
      </c>
      <c r="G862" s="1" t="s">
        <v>129</v>
      </c>
      <c r="H862" s="1" t="s">
        <v>1095</v>
      </c>
      <c r="I862" s="1" t="s">
        <v>2</v>
      </c>
      <c r="J862" s="132"/>
      <c r="K862" s="132"/>
      <c r="L862" s="132"/>
      <c r="M862" s="132"/>
      <c r="N862" s="132"/>
      <c r="O862" s="266">
        <f t="shared" si="16"/>
        <v>0</v>
      </c>
      <c r="P862" s="260">
        <v>0</v>
      </c>
      <c r="Q862" s="260">
        <v>0</v>
      </c>
      <c r="R862" s="316">
        <v>0</v>
      </c>
      <c r="S862" s="260">
        <v>0</v>
      </c>
      <c r="T862" s="260">
        <v>0</v>
      </c>
      <c r="U862" s="260">
        <v>0</v>
      </c>
      <c r="V862" s="260">
        <v>0</v>
      </c>
      <c r="W862" s="72"/>
      <c r="X862" s="261">
        <v>0</v>
      </c>
      <c r="Y862" s="262">
        <v>0</v>
      </c>
      <c r="Z862" s="248"/>
      <c r="AA862" s="248"/>
      <c r="AB862" s="248"/>
      <c r="AC862" s="248"/>
      <c r="AD862" s="248"/>
      <c r="AE862" s="248"/>
      <c r="AF862" s="254"/>
      <c r="AG862" s="130">
        <v>0</v>
      </c>
      <c r="AI862" s="50"/>
    </row>
    <row r="863" spans="1:35" s="53" customFormat="1" ht="15" customHeight="1" x14ac:dyDescent="0.2">
      <c r="A863" s="14" t="s">
        <v>998</v>
      </c>
      <c r="B863" s="8">
        <v>350620</v>
      </c>
      <c r="C863" s="59">
        <v>20</v>
      </c>
      <c r="D863" s="59">
        <v>20</v>
      </c>
      <c r="E863" s="269">
        <v>19</v>
      </c>
      <c r="F863" s="270">
        <v>40</v>
      </c>
      <c r="G863" s="1" t="s">
        <v>129</v>
      </c>
      <c r="H863" s="1" t="s">
        <v>1133</v>
      </c>
      <c r="I863" s="1" t="s">
        <v>2</v>
      </c>
      <c r="J863" s="132"/>
      <c r="K863" s="132"/>
      <c r="L863" s="132"/>
      <c r="M863" s="132"/>
      <c r="N863" s="132"/>
      <c r="O863" s="266">
        <f t="shared" si="16"/>
        <v>0</v>
      </c>
      <c r="P863" s="260">
        <v>0</v>
      </c>
      <c r="Q863" s="260">
        <v>0</v>
      </c>
      <c r="R863" s="316">
        <v>0</v>
      </c>
      <c r="S863" s="260">
        <v>0</v>
      </c>
      <c r="T863" s="260">
        <v>0</v>
      </c>
      <c r="U863" s="260">
        <v>0</v>
      </c>
      <c r="V863" s="260">
        <v>0</v>
      </c>
      <c r="W863" s="72"/>
      <c r="X863" s="261">
        <v>0</v>
      </c>
      <c r="Y863" s="262">
        <v>0</v>
      </c>
      <c r="Z863" s="248"/>
      <c r="AA863" s="248"/>
      <c r="AB863" s="248"/>
      <c r="AC863" s="248"/>
      <c r="AD863" s="248"/>
      <c r="AE863" s="248"/>
      <c r="AF863" s="254"/>
      <c r="AG863" s="130">
        <v>0</v>
      </c>
      <c r="AI863" s="50"/>
    </row>
    <row r="864" spans="1:35" s="53" customFormat="1" ht="15" customHeight="1" x14ac:dyDescent="0.2">
      <c r="A864" s="14" t="s">
        <v>999</v>
      </c>
      <c r="B864" s="8">
        <v>350640</v>
      </c>
      <c r="C864" s="59">
        <v>20</v>
      </c>
      <c r="D864" s="59">
        <v>20</v>
      </c>
      <c r="E864" s="269">
        <v>19</v>
      </c>
      <c r="F864" s="270">
        <v>40</v>
      </c>
      <c r="G864" s="1" t="s">
        <v>129</v>
      </c>
      <c r="H864" s="1" t="s">
        <v>1136</v>
      </c>
      <c r="I864" s="1" t="s">
        <v>2</v>
      </c>
      <c r="J864" s="132"/>
      <c r="K864" s="132"/>
      <c r="L864" s="132"/>
      <c r="M864" s="132"/>
      <c r="N864" s="132"/>
      <c r="O864" s="266">
        <f t="shared" si="16"/>
        <v>0</v>
      </c>
      <c r="P864" s="260">
        <v>0</v>
      </c>
      <c r="Q864" s="260">
        <v>0</v>
      </c>
      <c r="R864" s="316">
        <v>0</v>
      </c>
      <c r="S864" s="260">
        <v>0</v>
      </c>
      <c r="T864" s="260">
        <v>0</v>
      </c>
      <c r="U864" s="260">
        <v>0</v>
      </c>
      <c r="V864" s="260">
        <v>0</v>
      </c>
      <c r="W864" s="72"/>
      <c r="X864" s="261">
        <v>0</v>
      </c>
      <c r="Y864" s="262">
        <v>0</v>
      </c>
      <c r="Z864" s="248"/>
      <c r="AA864" s="248"/>
      <c r="AB864" s="248"/>
      <c r="AC864" s="248"/>
      <c r="AD864" s="248"/>
      <c r="AE864" s="248"/>
      <c r="AF864" s="254"/>
      <c r="AG864" s="130">
        <v>0</v>
      </c>
      <c r="AI864" s="50"/>
    </row>
    <row r="865" spans="1:35" s="53" customFormat="1" ht="15" customHeight="1" x14ac:dyDescent="0.2">
      <c r="A865" s="14" t="s">
        <v>1000</v>
      </c>
      <c r="B865" s="8">
        <v>350770</v>
      </c>
      <c r="C865" s="59">
        <v>20</v>
      </c>
      <c r="D865" s="59">
        <v>20</v>
      </c>
      <c r="E865" s="269">
        <v>19</v>
      </c>
      <c r="F865" s="270">
        <v>40</v>
      </c>
      <c r="G865" s="1" t="s">
        <v>129</v>
      </c>
      <c r="H865" s="1" t="s">
        <v>1151</v>
      </c>
      <c r="I865" s="1" t="s">
        <v>2</v>
      </c>
      <c r="J865" s="132"/>
      <c r="K865" s="132"/>
      <c r="L865" s="132"/>
      <c r="M865" s="132"/>
      <c r="N865" s="132"/>
      <c r="O865" s="266">
        <f t="shared" si="16"/>
        <v>3.3242008958218001E-2</v>
      </c>
      <c r="P865" s="260">
        <v>3.2273972393700001E-2</v>
      </c>
      <c r="Q865" s="260">
        <v>9.6803656451799997E-4</v>
      </c>
      <c r="R865" s="316">
        <v>0</v>
      </c>
      <c r="S865" s="260">
        <v>0</v>
      </c>
      <c r="T865" s="260">
        <v>0</v>
      </c>
      <c r="U865" s="260">
        <v>3.3242008958218001E-2</v>
      </c>
      <c r="V865" s="260">
        <v>0</v>
      </c>
      <c r="W865" s="72"/>
      <c r="X865" s="261">
        <v>13.739600496384288</v>
      </c>
      <c r="Y865" s="262">
        <v>6.8698002481921439</v>
      </c>
      <c r="Z865" s="248"/>
      <c r="AA865" s="248"/>
      <c r="AB865" s="248"/>
      <c r="AC865" s="248"/>
      <c r="AD865" s="248"/>
      <c r="AE865" s="248"/>
      <c r="AF865" s="254"/>
      <c r="AG865" s="130">
        <v>3</v>
      </c>
      <c r="AI865" s="50"/>
    </row>
    <row r="866" spans="1:35" s="53" customFormat="1" ht="15" customHeight="1" x14ac:dyDescent="0.2">
      <c r="A866" s="14" t="s">
        <v>1001</v>
      </c>
      <c r="B866" s="8">
        <v>350880</v>
      </c>
      <c r="C866" s="59">
        <v>20</v>
      </c>
      <c r="D866" s="59">
        <v>20</v>
      </c>
      <c r="E866" s="269">
        <v>16</v>
      </c>
      <c r="F866" s="270">
        <v>40</v>
      </c>
      <c r="G866" s="1" t="s">
        <v>129</v>
      </c>
      <c r="H866" s="1" t="s">
        <v>1163</v>
      </c>
      <c r="I866" s="1" t="s">
        <v>0</v>
      </c>
      <c r="J866" s="132"/>
      <c r="K866" s="132"/>
      <c r="L866" s="132"/>
      <c r="M866" s="132"/>
      <c r="N866" s="132"/>
      <c r="O866" s="266">
        <f t="shared" si="16"/>
        <v>0</v>
      </c>
      <c r="P866" s="260">
        <v>0</v>
      </c>
      <c r="Q866" s="260">
        <v>0</v>
      </c>
      <c r="R866" s="316">
        <v>0</v>
      </c>
      <c r="S866" s="260">
        <v>0</v>
      </c>
      <c r="T866" s="260">
        <v>0</v>
      </c>
      <c r="U866" s="260">
        <v>0</v>
      </c>
      <c r="V866" s="260">
        <v>0</v>
      </c>
      <c r="W866" s="72"/>
      <c r="X866" s="261">
        <v>0</v>
      </c>
      <c r="Y866" s="262">
        <v>0</v>
      </c>
      <c r="Z866" s="248"/>
      <c r="AA866" s="248"/>
      <c r="AB866" s="248"/>
      <c r="AC866" s="248"/>
      <c r="AD866" s="248"/>
      <c r="AE866" s="248"/>
      <c r="AF866" s="254"/>
      <c r="AG866" s="130">
        <v>0</v>
      </c>
      <c r="AI866" s="50"/>
    </row>
    <row r="867" spans="1:35" s="53" customFormat="1" ht="15" customHeight="1" x14ac:dyDescent="0.2">
      <c r="A867" s="14" t="s">
        <v>1002</v>
      </c>
      <c r="B867" s="8">
        <v>351100</v>
      </c>
      <c r="C867" s="59">
        <v>20</v>
      </c>
      <c r="D867" s="59">
        <v>20</v>
      </c>
      <c r="E867" s="269">
        <v>19</v>
      </c>
      <c r="F867" s="270">
        <v>40</v>
      </c>
      <c r="G867" s="1" t="s">
        <v>129</v>
      </c>
      <c r="H867" s="1" t="s">
        <v>1189</v>
      </c>
      <c r="I867" s="1" t="s">
        <v>2</v>
      </c>
      <c r="J867" s="132"/>
      <c r="K867" s="132"/>
      <c r="L867" s="132"/>
      <c r="M867" s="132"/>
      <c r="N867" s="132"/>
      <c r="O867" s="266">
        <f t="shared" si="16"/>
        <v>0</v>
      </c>
      <c r="P867" s="260">
        <v>0</v>
      </c>
      <c r="Q867" s="260">
        <v>0</v>
      </c>
      <c r="R867" s="316">
        <v>0</v>
      </c>
      <c r="S867" s="260">
        <v>0</v>
      </c>
      <c r="T867" s="260">
        <v>0</v>
      </c>
      <c r="U867" s="260">
        <v>0</v>
      </c>
      <c r="V867" s="260">
        <v>0</v>
      </c>
      <c r="W867" s="72"/>
      <c r="X867" s="261">
        <v>0</v>
      </c>
      <c r="Y867" s="262">
        <v>0</v>
      </c>
      <c r="Z867" s="248"/>
      <c r="AA867" s="248"/>
      <c r="AB867" s="248"/>
      <c r="AC867" s="248"/>
      <c r="AD867" s="248"/>
      <c r="AE867" s="248"/>
      <c r="AF867" s="254"/>
      <c r="AG867" s="130">
        <v>0</v>
      </c>
      <c r="AI867" s="50"/>
    </row>
    <row r="868" spans="1:35" s="53" customFormat="1" ht="15" customHeight="1" x14ac:dyDescent="0.2">
      <c r="A868" s="14" t="s">
        <v>1003</v>
      </c>
      <c r="B868" s="8">
        <v>351600</v>
      </c>
      <c r="C868" s="59">
        <v>20</v>
      </c>
      <c r="D868" s="59">
        <v>20</v>
      </c>
      <c r="E868" s="269">
        <v>21</v>
      </c>
      <c r="F868" s="270">
        <v>40</v>
      </c>
      <c r="G868" s="1" t="s">
        <v>129</v>
      </c>
      <c r="H868" s="1" t="s">
        <v>1249</v>
      </c>
      <c r="I868" s="1" t="s">
        <v>4</v>
      </c>
      <c r="J868" s="132"/>
      <c r="K868" s="132"/>
      <c r="L868" s="132"/>
      <c r="M868" s="132"/>
      <c r="N868" s="132"/>
      <c r="O868" s="266">
        <f t="shared" si="16"/>
        <v>0.14415525114153901</v>
      </c>
      <c r="P868" s="260">
        <v>0.13904109589040001</v>
      </c>
      <c r="Q868" s="260">
        <v>5.1141552511390007E-3</v>
      </c>
      <c r="R868" s="316">
        <v>0</v>
      </c>
      <c r="S868" s="260">
        <v>0</v>
      </c>
      <c r="T868" s="260">
        <v>0.14360730593606</v>
      </c>
      <c r="U868" s="260">
        <v>5.4794520547900001E-4</v>
      </c>
      <c r="V868" s="260">
        <v>0</v>
      </c>
      <c r="W868" s="72"/>
      <c r="X868" s="261">
        <v>5.3521238695334281</v>
      </c>
      <c r="Y868" s="262">
        <v>5.3521238695334281</v>
      </c>
      <c r="Z868" s="248"/>
      <c r="AA868" s="248"/>
      <c r="AB868" s="248"/>
      <c r="AC868" s="248"/>
      <c r="AD868" s="248"/>
      <c r="AE868" s="248"/>
      <c r="AF868" s="254"/>
      <c r="AG868" s="130">
        <v>1</v>
      </c>
      <c r="AI868" s="50"/>
    </row>
    <row r="869" spans="1:35" s="53" customFormat="1" ht="15" customHeight="1" x14ac:dyDescent="0.2">
      <c r="A869" s="14" t="s">
        <v>1004</v>
      </c>
      <c r="B869" s="8">
        <v>351660</v>
      </c>
      <c r="C869" s="59">
        <v>20</v>
      </c>
      <c r="D869" s="59">
        <v>20</v>
      </c>
      <c r="E869" s="269">
        <v>17</v>
      </c>
      <c r="F869" s="270">
        <v>40</v>
      </c>
      <c r="G869" s="1" t="s">
        <v>129</v>
      </c>
      <c r="H869" s="1" t="s">
        <v>1255</v>
      </c>
      <c r="I869" s="1" t="s">
        <v>7</v>
      </c>
      <c r="J869" s="132"/>
      <c r="K869" s="132"/>
      <c r="L869" s="132"/>
      <c r="M869" s="132"/>
      <c r="N869" s="132"/>
      <c r="O869" s="266">
        <f t="shared" si="16"/>
        <v>5.2702816041629999E-3</v>
      </c>
      <c r="P869" s="260">
        <v>2.2451674489129998E-3</v>
      </c>
      <c r="Q869" s="260">
        <v>3.0251141552500001E-3</v>
      </c>
      <c r="R869" s="316">
        <v>0</v>
      </c>
      <c r="S869" s="260">
        <v>0</v>
      </c>
      <c r="T869" s="260">
        <v>0</v>
      </c>
      <c r="U869" s="260">
        <v>5.2702816041630008E-3</v>
      </c>
      <c r="V869" s="260">
        <v>0</v>
      </c>
      <c r="W869" s="72"/>
      <c r="X869" s="261">
        <v>355.77806706487718</v>
      </c>
      <c r="Y869" s="262">
        <v>50.825438152125315</v>
      </c>
      <c r="Z869" s="248"/>
      <c r="AA869" s="248"/>
      <c r="AB869" s="248"/>
      <c r="AC869" s="248"/>
      <c r="AD869" s="248"/>
      <c r="AE869" s="248"/>
      <c r="AF869" s="254"/>
      <c r="AG869" s="130">
        <v>3</v>
      </c>
      <c r="AI869" s="50"/>
    </row>
    <row r="870" spans="1:35" s="53" customFormat="1" ht="15" customHeight="1" x14ac:dyDescent="0.2">
      <c r="A870" s="14" t="s">
        <v>1005</v>
      </c>
      <c r="B870" s="8">
        <v>351720</v>
      </c>
      <c r="C870" s="59">
        <v>20</v>
      </c>
      <c r="D870" s="59">
        <v>20</v>
      </c>
      <c r="E870" s="269">
        <v>16</v>
      </c>
      <c r="F870" s="270">
        <v>40</v>
      </c>
      <c r="G870" s="1" t="s">
        <v>129</v>
      </c>
      <c r="H870" s="1" t="s">
        <v>1262</v>
      </c>
      <c r="I870" s="1" t="s">
        <v>0</v>
      </c>
      <c r="J870" s="132"/>
      <c r="K870" s="132"/>
      <c r="L870" s="132"/>
      <c r="M870" s="132"/>
      <c r="N870" s="132"/>
      <c r="O870" s="266">
        <f t="shared" si="16"/>
        <v>1.479452080924E-2</v>
      </c>
      <c r="P870" s="260">
        <v>1.479452080924E-2</v>
      </c>
      <c r="Q870" s="260">
        <v>0</v>
      </c>
      <c r="R870" s="316">
        <v>0</v>
      </c>
      <c r="S870" s="260">
        <v>0</v>
      </c>
      <c r="T870" s="260">
        <v>0</v>
      </c>
      <c r="U870" s="260">
        <v>1.479452080924E-2</v>
      </c>
      <c r="V870" s="260">
        <v>0</v>
      </c>
      <c r="W870" s="72"/>
      <c r="X870" s="261">
        <v>135.03021301016102</v>
      </c>
      <c r="Y870" s="262">
        <v>0</v>
      </c>
      <c r="Z870" s="248"/>
      <c r="AA870" s="248"/>
      <c r="AB870" s="248"/>
      <c r="AC870" s="248"/>
      <c r="AD870" s="248"/>
      <c r="AE870" s="248"/>
      <c r="AF870" s="254"/>
      <c r="AG870" s="130">
        <v>3</v>
      </c>
      <c r="AI870" s="50"/>
    </row>
    <row r="871" spans="1:35" s="53" customFormat="1" ht="15" customHeight="1" x14ac:dyDescent="0.2">
      <c r="A871" s="14" t="s">
        <v>1006</v>
      </c>
      <c r="B871" s="8">
        <v>351780</v>
      </c>
      <c r="C871" s="59">
        <v>20</v>
      </c>
      <c r="D871" s="59">
        <v>20</v>
      </c>
      <c r="E871" s="269">
        <v>19</v>
      </c>
      <c r="F871" s="270">
        <v>40</v>
      </c>
      <c r="G871" s="1" t="s">
        <v>129</v>
      </c>
      <c r="H871" s="1" t="s">
        <v>1268</v>
      </c>
      <c r="I871" s="1" t="s">
        <v>2</v>
      </c>
      <c r="J871" s="132"/>
      <c r="K871" s="132"/>
      <c r="L871" s="132"/>
      <c r="M871" s="132"/>
      <c r="N871" s="132"/>
      <c r="O871" s="266">
        <f t="shared" ref="O871:O919" si="17">SUM(P871:Q871)</f>
        <v>0</v>
      </c>
      <c r="P871" s="260">
        <v>0</v>
      </c>
      <c r="Q871" s="260">
        <v>0</v>
      </c>
      <c r="R871" s="316">
        <v>0</v>
      </c>
      <c r="S871" s="260">
        <v>0</v>
      </c>
      <c r="T871" s="260">
        <v>0</v>
      </c>
      <c r="U871" s="260">
        <v>0</v>
      </c>
      <c r="V871" s="260">
        <v>0</v>
      </c>
      <c r="W871" s="72"/>
      <c r="X871" s="261">
        <v>0</v>
      </c>
      <c r="Y871" s="262">
        <v>0</v>
      </c>
      <c r="Z871" s="248"/>
      <c r="AA871" s="248"/>
      <c r="AB871" s="248"/>
      <c r="AC871" s="248"/>
      <c r="AD871" s="248"/>
      <c r="AE871" s="248"/>
      <c r="AF871" s="254"/>
      <c r="AG871" s="130">
        <v>0</v>
      </c>
      <c r="AI871" s="50"/>
    </row>
    <row r="872" spans="1:35" s="53" customFormat="1" ht="15" customHeight="1" x14ac:dyDescent="0.2">
      <c r="A872" s="14" t="s">
        <v>1007</v>
      </c>
      <c r="B872" s="8">
        <v>351810</v>
      </c>
      <c r="C872" s="59">
        <v>20</v>
      </c>
      <c r="D872" s="59">
        <v>20</v>
      </c>
      <c r="E872" s="269">
        <v>16</v>
      </c>
      <c r="F872" s="270">
        <v>40</v>
      </c>
      <c r="G872" s="1" t="s">
        <v>129</v>
      </c>
      <c r="H872" s="1" t="s">
        <v>1271</v>
      </c>
      <c r="I872" s="1" t="s">
        <v>0</v>
      </c>
      <c r="J872" s="132"/>
      <c r="K872" s="132"/>
      <c r="L872" s="132"/>
      <c r="M872" s="132"/>
      <c r="N872" s="132"/>
      <c r="O872" s="266">
        <f t="shared" si="17"/>
        <v>0</v>
      </c>
      <c r="P872" s="260">
        <v>0</v>
      </c>
      <c r="Q872" s="260">
        <v>0</v>
      </c>
      <c r="R872" s="316">
        <v>0</v>
      </c>
      <c r="S872" s="260">
        <v>0</v>
      </c>
      <c r="T872" s="260">
        <v>0</v>
      </c>
      <c r="U872" s="260">
        <v>0</v>
      </c>
      <c r="V872" s="260">
        <v>0</v>
      </c>
      <c r="W872" s="72"/>
      <c r="X872" s="261">
        <v>0</v>
      </c>
      <c r="Y872" s="262">
        <v>0</v>
      </c>
      <c r="Z872" s="248"/>
      <c r="AA872" s="248"/>
      <c r="AB872" s="248"/>
      <c r="AC872" s="248"/>
      <c r="AD872" s="248"/>
      <c r="AE872" s="248"/>
      <c r="AF872" s="254"/>
      <c r="AG872" s="130">
        <v>0</v>
      </c>
      <c r="AI872" s="50"/>
    </row>
    <row r="873" spans="1:35" s="53" customFormat="1" ht="15" customHeight="1" x14ac:dyDescent="0.2">
      <c r="A873" s="14" t="s">
        <v>1008</v>
      </c>
      <c r="B873" s="8">
        <v>351820</v>
      </c>
      <c r="C873" s="59">
        <v>20</v>
      </c>
      <c r="D873" s="59">
        <v>20</v>
      </c>
      <c r="E873" s="269">
        <v>19</v>
      </c>
      <c r="F873" s="270">
        <v>40</v>
      </c>
      <c r="G873" s="1" t="s">
        <v>129</v>
      </c>
      <c r="H873" s="1" t="s">
        <v>1272</v>
      </c>
      <c r="I873" s="1" t="s">
        <v>2</v>
      </c>
      <c r="J873" s="132"/>
      <c r="K873" s="132"/>
      <c r="L873" s="132"/>
      <c r="M873" s="132"/>
      <c r="N873" s="132"/>
      <c r="O873" s="266">
        <f t="shared" si="17"/>
        <v>0.12150684931517799</v>
      </c>
      <c r="P873" s="260">
        <v>0.11872146118731999</v>
      </c>
      <c r="Q873" s="260">
        <v>2.785388127858E-3</v>
      </c>
      <c r="R873" s="316">
        <v>0</v>
      </c>
      <c r="S873" s="260">
        <v>1.14155251142E-3</v>
      </c>
      <c r="T873" s="260">
        <v>0.12036529680375799</v>
      </c>
      <c r="U873" s="260">
        <v>0</v>
      </c>
      <c r="V873" s="260">
        <v>0</v>
      </c>
      <c r="W873" s="72"/>
      <c r="X873" s="261">
        <v>5.5006096903283801</v>
      </c>
      <c r="Y873" s="262">
        <v>8.2509145354925693</v>
      </c>
      <c r="Z873" s="248"/>
      <c r="AA873" s="248"/>
      <c r="AB873" s="248"/>
      <c r="AC873" s="248"/>
      <c r="AD873" s="248"/>
      <c r="AE873" s="248"/>
      <c r="AF873" s="254"/>
      <c r="AG873" s="130">
        <v>6</v>
      </c>
      <c r="AI873" s="50"/>
    </row>
    <row r="874" spans="1:35" s="53" customFormat="1" ht="15" customHeight="1" x14ac:dyDescent="0.2">
      <c r="A874" s="14" t="s">
        <v>1009</v>
      </c>
      <c r="B874" s="8">
        <v>352080</v>
      </c>
      <c r="C874" s="59">
        <v>20</v>
      </c>
      <c r="D874" s="59">
        <v>20</v>
      </c>
      <c r="E874" s="269">
        <v>21</v>
      </c>
      <c r="F874" s="270">
        <v>40</v>
      </c>
      <c r="G874" s="1" t="s">
        <v>129</v>
      </c>
      <c r="H874" s="1" t="s">
        <v>1304</v>
      </c>
      <c r="I874" s="1" t="s">
        <v>4</v>
      </c>
      <c r="J874" s="132"/>
      <c r="K874" s="132"/>
      <c r="L874" s="132"/>
      <c r="M874" s="132"/>
      <c r="N874" s="132"/>
      <c r="O874" s="266">
        <f t="shared" si="17"/>
        <v>0</v>
      </c>
      <c r="P874" s="260">
        <v>0</v>
      </c>
      <c r="Q874" s="260">
        <v>0</v>
      </c>
      <c r="R874" s="316">
        <v>0</v>
      </c>
      <c r="S874" s="260">
        <v>0</v>
      </c>
      <c r="T874" s="260">
        <v>0</v>
      </c>
      <c r="U874" s="260">
        <v>0</v>
      </c>
      <c r="V874" s="260">
        <v>0</v>
      </c>
      <c r="W874" s="72"/>
      <c r="X874" s="261">
        <v>0</v>
      </c>
      <c r="Y874" s="262">
        <v>0</v>
      </c>
      <c r="Z874" s="248"/>
      <c r="AA874" s="248"/>
      <c r="AB874" s="248"/>
      <c r="AC874" s="248"/>
      <c r="AD874" s="248"/>
      <c r="AE874" s="248"/>
      <c r="AF874" s="254"/>
      <c r="AG874" s="130">
        <v>0</v>
      </c>
      <c r="AI874" s="50"/>
    </row>
    <row r="875" spans="1:35" s="53" customFormat="1" ht="15" customHeight="1" x14ac:dyDescent="0.2">
      <c r="A875" s="14" t="s">
        <v>1010</v>
      </c>
      <c r="B875" s="8">
        <v>352160</v>
      </c>
      <c r="C875" s="59">
        <v>20</v>
      </c>
      <c r="D875" s="59">
        <v>20</v>
      </c>
      <c r="E875" s="269">
        <v>21</v>
      </c>
      <c r="F875" s="270">
        <v>40</v>
      </c>
      <c r="G875" s="1" t="s">
        <v>129</v>
      </c>
      <c r="H875" s="1" t="s">
        <v>1313</v>
      </c>
      <c r="I875" s="1" t="s">
        <v>4</v>
      </c>
      <c r="J875" s="132"/>
      <c r="K875" s="132"/>
      <c r="L875" s="132"/>
      <c r="M875" s="132"/>
      <c r="N875" s="132"/>
      <c r="O875" s="266">
        <f t="shared" si="17"/>
        <v>2.9386986314429001E-2</v>
      </c>
      <c r="P875" s="260">
        <v>2.83105022831E-2</v>
      </c>
      <c r="Q875" s="260">
        <v>1.0764840313289999E-3</v>
      </c>
      <c r="R875" s="316">
        <v>0</v>
      </c>
      <c r="S875" s="260">
        <v>3.3561644488799998E-4</v>
      </c>
      <c r="T875" s="260">
        <v>0</v>
      </c>
      <c r="U875" s="260">
        <v>2.9051369869540999E-2</v>
      </c>
      <c r="V875" s="260">
        <v>0</v>
      </c>
      <c r="W875" s="72"/>
      <c r="X875" s="261">
        <v>6.6914688188928544</v>
      </c>
      <c r="Y875" s="262">
        <v>33.457344094464275</v>
      </c>
      <c r="Z875" s="248"/>
      <c r="AA875" s="248"/>
      <c r="AB875" s="248"/>
      <c r="AC875" s="248"/>
      <c r="AD875" s="248"/>
      <c r="AE875" s="248"/>
      <c r="AF875" s="254"/>
      <c r="AG875" s="130">
        <v>0</v>
      </c>
      <c r="AI875" s="50"/>
    </row>
    <row r="876" spans="1:35" s="53" customFormat="1" ht="15" customHeight="1" x14ac:dyDescent="0.2">
      <c r="A876" s="14" t="s">
        <v>1011</v>
      </c>
      <c r="B876" s="8">
        <v>352600</v>
      </c>
      <c r="C876" s="59">
        <v>20</v>
      </c>
      <c r="D876" s="59">
        <v>20</v>
      </c>
      <c r="E876" s="269">
        <v>21</v>
      </c>
      <c r="F876" s="270">
        <v>40</v>
      </c>
      <c r="G876" s="1" t="s">
        <v>129</v>
      </c>
      <c r="H876" s="1" t="s">
        <v>1360</v>
      </c>
      <c r="I876" s="1" t="s">
        <v>4</v>
      </c>
      <c r="J876" s="132"/>
      <c r="K876" s="132"/>
      <c r="L876" s="132"/>
      <c r="M876" s="132"/>
      <c r="N876" s="132"/>
      <c r="O876" s="266">
        <f t="shared" si="17"/>
        <v>0.2566640791581396</v>
      </c>
      <c r="P876" s="260">
        <v>0.18351719939078701</v>
      </c>
      <c r="Q876" s="260">
        <v>7.3146879767352582E-2</v>
      </c>
      <c r="R876" s="316">
        <v>0</v>
      </c>
      <c r="S876" s="260">
        <v>2.5570776364575998E-3</v>
      </c>
      <c r="T876" s="260">
        <v>0.15618340943679199</v>
      </c>
      <c r="U876" s="260">
        <v>9.7923592084890002E-2</v>
      </c>
      <c r="V876" s="260">
        <v>0</v>
      </c>
      <c r="W876" s="72"/>
      <c r="X876" s="261">
        <v>15.559885768032228</v>
      </c>
      <c r="Y876" s="262">
        <v>75.2061145454891</v>
      </c>
      <c r="Z876" s="248"/>
      <c r="AA876" s="248"/>
      <c r="AB876" s="248"/>
      <c r="AC876" s="248"/>
      <c r="AD876" s="248"/>
      <c r="AE876" s="248"/>
      <c r="AF876" s="254"/>
      <c r="AG876" s="130">
        <v>0</v>
      </c>
      <c r="AI876" s="50"/>
    </row>
    <row r="877" spans="1:35" s="53" customFormat="1" ht="15" customHeight="1" x14ac:dyDescent="0.2">
      <c r="A877" s="14" t="s">
        <v>1012</v>
      </c>
      <c r="B877" s="8">
        <v>352650</v>
      </c>
      <c r="C877" s="59">
        <v>20</v>
      </c>
      <c r="D877" s="59">
        <v>20</v>
      </c>
      <c r="E877" s="269">
        <v>19</v>
      </c>
      <c r="F877" s="270">
        <v>40</v>
      </c>
      <c r="G877" s="1" t="s">
        <v>129</v>
      </c>
      <c r="H877" s="1" t="s">
        <v>1365</v>
      </c>
      <c r="I877" s="1" t="s">
        <v>2</v>
      </c>
      <c r="J877" s="132"/>
      <c r="K877" s="132"/>
      <c r="L877" s="132"/>
      <c r="M877" s="132"/>
      <c r="N877" s="132"/>
      <c r="O877" s="266">
        <f t="shared" si="17"/>
        <v>0</v>
      </c>
      <c r="P877" s="260">
        <v>0</v>
      </c>
      <c r="Q877" s="260">
        <v>0</v>
      </c>
      <c r="R877" s="316">
        <v>0</v>
      </c>
      <c r="S877" s="260">
        <v>0</v>
      </c>
      <c r="T877" s="260">
        <v>0</v>
      </c>
      <c r="U877" s="260">
        <v>0</v>
      </c>
      <c r="V877" s="260">
        <v>0</v>
      </c>
      <c r="W877" s="72"/>
      <c r="X877" s="261">
        <v>0</v>
      </c>
      <c r="Y877" s="262">
        <v>0</v>
      </c>
      <c r="Z877" s="248"/>
      <c r="AA877" s="248"/>
      <c r="AB877" s="248"/>
      <c r="AC877" s="248"/>
      <c r="AD877" s="248"/>
      <c r="AE877" s="248"/>
      <c r="AF877" s="254"/>
      <c r="AG877" s="130">
        <v>0</v>
      </c>
      <c r="AI877" s="50"/>
    </row>
    <row r="878" spans="1:35" s="53" customFormat="1" ht="15" customHeight="1" x14ac:dyDescent="0.2">
      <c r="A878" s="14" t="s">
        <v>1013</v>
      </c>
      <c r="B878" s="8">
        <v>352710</v>
      </c>
      <c r="C878" s="59">
        <v>20</v>
      </c>
      <c r="D878" s="59">
        <v>20</v>
      </c>
      <c r="E878" s="269">
        <v>16</v>
      </c>
      <c r="F878" s="270">
        <v>40</v>
      </c>
      <c r="G878" s="1" t="s">
        <v>129</v>
      </c>
      <c r="H878" s="1" t="s">
        <v>1371</v>
      </c>
      <c r="I878" s="1" t="s">
        <v>0</v>
      </c>
      <c r="J878" s="132"/>
      <c r="K878" s="132"/>
      <c r="L878" s="132"/>
      <c r="M878" s="132"/>
      <c r="N878" s="132"/>
      <c r="O878" s="266">
        <f t="shared" si="17"/>
        <v>0</v>
      </c>
      <c r="P878" s="260">
        <v>0</v>
      </c>
      <c r="Q878" s="260">
        <v>0</v>
      </c>
      <c r="R878" s="316">
        <v>0</v>
      </c>
      <c r="S878" s="260">
        <v>0</v>
      </c>
      <c r="T878" s="260">
        <v>0</v>
      </c>
      <c r="U878" s="260">
        <v>0</v>
      </c>
      <c r="V878" s="260">
        <v>0</v>
      </c>
      <c r="W878" s="72"/>
      <c r="X878" s="261">
        <v>0</v>
      </c>
      <c r="Y878" s="262">
        <v>0</v>
      </c>
      <c r="Z878" s="248"/>
      <c r="AA878" s="248"/>
      <c r="AB878" s="248"/>
      <c r="AC878" s="248"/>
      <c r="AD878" s="248"/>
      <c r="AE878" s="248"/>
      <c r="AF878" s="254"/>
      <c r="AG878" s="130">
        <v>0</v>
      </c>
      <c r="AI878" s="50"/>
    </row>
    <row r="879" spans="1:35" s="53" customFormat="1" ht="15" customHeight="1" x14ac:dyDescent="0.2">
      <c r="A879" s="14" t="s">
        <v>1014</v>
      </c>
      <c r="B879" s="8">
        <v>352900</v>
      </c>
      <c r="C879" s="59">
        <v>20</v>
      </c>
      <c r="D879" s="59">
        <v>20</v>
      </c>
      <c r="E879" s="269">
        <v>21</v>
      </c>
      <c r="F879" s="270">
        <v>40</v>
      </c>
      <c r="G879" s="1" t="s">
        <v>129</v>
      </c>
      <c r="H879" s="1" t="s">
        <v>1392</v>
      </c>
      <c r="I879" s="1" t="s">
        <v>4</v>
      </c>
      <c r="J879" s="132"/>
      <c r="K879" s="132"/>
      <c r="L879" s="132"/>
      <c r="M879" s="132"/>
      <c r="N879" s="132"/>
      <c r="O879" s="266">
        <f t="shared" si="17"/>
        <v>0.14024918565347994</v>
      </c>
      <c r="P879" s="260">
        <v>9.7859360855992034E-2</v>
      </c>
      <c r="Q879" s="260">
        <v>4.2389824797487895E-2</v>
      </c>
      <c r="R879" s="316">
        <v>0</v>
      </c>
      <c r="S879" s="260">
        <v>0.10038127852762772</v>
      </c>
      <c r="T879" s="260">
        <v>1.26980441130112E-2</v>
      </c>
      <c r="U879" s="260">
        <v>2.7169863012840998E-2</v>
      </c>
      <c r="V879" s="260">
        <v>0</v>
      </c>
      <c r="W879" s="72"/>
      <c r="X879" s="261">
        <v>38.566371597872767</v>
      </c>
      <c r="Y879" s="262">
        <v>70.425548135245933</v>
      </c>
      <c r="Z879" s="248"/>
      <c r="AA879" s="248"/>
      <c r="AB879" s="248"/>
      <c r="AC879" s="248"/>
      <c r="AD879" s="248"/>
      <c r="AE879" s="248"/>
      <c r="AF879" s="254"/>
      <c r="AG879" s="130">
        <v>24</v>
      </c>
      <c r="AI879" s="50"/>
    </row>
    <row r="880" spans="1:35" s="53" customFormat="1" ht="15" customHeight="1" x14ac:dyDescent="0.2">
      <c r="A880" s="14" t="s">
        <v>1015</v>
      </c>
      <c r="B880" s="8">
        <v>353010</v>
      </c>
      <c r="C880" s="59">
        <v>20</v>
      </c>
      <c r="D880" s="59">
        <v>20</v>
      </c>
      <c r="E880" s="269">
        <v>19</v>
      </c>
      <c r="F880" s="270">
        <v>40</v>
      </c>
      <c r="G880" s="1" t="s">
        <v>129</v>
      </c>
      <c r="H880" s="1" t="s">
        <v>1404</v>
      </c>
      <c r="I880" s="1" t="s">
        <v>2</v>
      </c>
      <c r="J880" s="132"/>
      <c r="K880" s="132"/>
      <c r="L880" s="132"/>
      <c r="M880" s="132"/>
      <c r="N880" s="132"/>
      <c r="O880" s="266">
        <f t="shared" si="17"/>
        <v>0.15047077614430249</v>
      </c>
      <c r="P880" s="260">
        <v>9.1232876712399991E-2</v>
      </c>
      <c r="Q880" s="260">
        <v>5.9237899431902497E-2</v>
      </c>
      <c r="R880" s="316">
        <v>0</v>
      </c>
      <c r="S880" s="260">
        <v>0</v>
      </c>
      <c r="T880" s="260">
        <v>0.15047077614430249</v>
      </c>
      <c r="U880" s="260">
        <v>0</v>
      </c>
      <c r="V880" s="260">
        <v>0</v>
      </c>
      <c r="W880" s="72"/>
      <c r="X880" s="261">
        <v>5.4355094751542987</v>
      </c>
      <c r="Y880" s="262">
        <v>16.306528425462893</v>
      </c>
      <c r="Z880" s="248"/>
      <c r="AA880" s="248"/>
      <c r="AB880" s="248"/>
      <c r="AC880" s="248"/>
      <c r="AD880" s="248"/>
      <c r="AE880" s="248"/>
      <c r="AF880" s="254"/>
      <c r="AG880" s="130">
        <v>3</v>
      </c>
      <c r="AI880" s="50"/>
    </row>
    <row r="881" spans="1:35" s="53" customFormat="1" ht="15" customHeight="1" x14ac:dyDescent="0.2">
      <c r="A881" s="14" t="s">
        <v>1016</v>
      </c>
      <c r="B881" s="8">
        <v>353210</v>
      </c>
      <c r="C881" s="59">
        <v>20</v>
      </c>
      <c r="D881" s="59">
        <v>20</v>
      </c>
      <c r="E881" s="269">
        <v>19</v>
      </c>
      <c r="F881" s="270">
        <v>40</v>
      </c>
      <c r="G881" s="1" t="s">
        <v>129</v>
      </c>
      <c r="H881" s="1" t="s">
        <v>1424</v>
      </c>
      <c r="I881" s="1" t="s">
        <v>2</v>
      </c>
      <c r="J881" s="132"/>
      <c r="K881" s="132"/>
      <c r="L881" s="132"/>
      <c r="M881" s="132"/>
      <c r="N881" s="132"/>
      <c r="O881" s="266">
        <f t="shared" si="17"/>
        <v>0</v>
      </c>
      <c r="P881" s="260">
        <v>0</v>
      </c>
      <c r="Q881" s="260">
        <v>0</v>
      </c>
      <c r="R881" s="316">
        <v>0</v>
      </c>
      <c r="S881" s="260">
        <v>0</v>
      </c>
      <c r="T881" s="260">
        <v>0</v>
      </c>
      <c r="U881" s="260">
        <v>0</v>
      </c>
      <c r="V881" s="260">
        <v>0</v>
      </c>
      <c r="W881" s="72"/>
      <c r="X881" s="261">
        <v>0</v>
      </c>
      <c r="Y881" s="262">
        <v>0</v>
      </c>
      <c r="Z881" s="248"/>
      <c r="AA881" s="248"/>
      <c r="AB881" s="248"/>
      <c r="AC881" s="248"/>
      <c r="AD881" s="248"/>
      <c r="AE881" s="248"/>
      <c r="AF881" s="254"/>
      <c r="AG881" s="130">
        <v>0</v>
      </c>
      <c r="AI881" s="50"/>
    </row>
    <row r="882" spans="1:35" s="53" customFormat="1" ht="15" customHeight="1" x14ac:dyDescent="0.2">
      <c r="A882" s="14" t="s">
        <v>1017</v>
      </c>
      <c r="B882" s="8">
        <v>353410</v>
      </c>
      <c r="C882" s="59">
        <v>20</v>
      </c>
      <c r="D882" s="59">
        <v>20</v>
      </c>
      <c r="E882" s="269">
        <v>21</v>
      </c>
      <c r="F882" s="270">
        <v>40</v>
      </c>
      <c r="G882" s="1" t="s">
        <v>129</v>
      </c>
      <c r="H882" s="1" t="s">
        <v>1449</v>
      </c>
      <c r="I882" s="1" t="s">
        <v>4</v>
      </c>
      <c r="J882" s="132"/>
      <c r="K882" s="132"/>
      <c r="L882" s="132"/>
      <c r="M882" s="132"/>
      <c r="N882" s="132"/>
      <c r="O882" s="266">
        <f t="shared" si="17"/>
        <v>4.3890410122799997E-2</v>
      </c>
      <c r="P882" s="260">
        <v>4.3890410122799997E-2</v>
      </c>
      <c r="Q882" s="260">
        <v>0</v>
      </c>
      <c r="R882" s="316">
        <v>0</v>
      </c>
      <c r="S882" s="260">
        <v>0</v>
      </c>
      <c r="T882" s="260">
        <v>0</v>
      </c>
      <c r="U882" s="260">
        <v>4.3890410122799997E-2</v>
      </c>
      <c r="V882" s="260">
        <v>0</v>
      </c>
      <c r="W882" s="72"/>
      <c r="X882" s="261">
        <v>8.8168746940654703</v>
      </c>
      <c r="Y882" s="262">
        <v>0</v>
      </c>
      <c r="Z882" s="248"/>
      <c r="AA882" s="248"/>
      <c r="AB882" s="248"/>
      <c r="AC882" s="248"/>
      <c r="AD882" s="248"/>
      <c r="AE882" s="248"/>
      <c r="AF882" s="254"/>
      <c r="AG882" s="130">
        <v>0</v>
      </c>
      <c r="AI882" s="50"/>
    </row>
    <row r="883" spans="1:35" s="53" customFormat="1" ht="15" customHeight="1" x14ac:dyDescent="0.2">
      <c r="A883" s="14" t="s">
        <v>1018</v>
      </c>
      <c r="B883" s="8">
        <v>353460</v>
      </c>
      <c r="C883" s="59">
        <v>20</v>
      </c>
      <c r="D883" s="59">
        <v>20</v>
      </c>
      <c r="E883" s="269">
        <v>21</v>
      </c>
      <c r="F883" s="270">
        <v>40</v>
      </c>
      <c r="G883" s="1" t="s">
        <v>129</v>
      </c>
      <c r="H883" s="1" t="s">
        <v>1454</v>
      </c>
      <c r="I883" s="1" t="s">
        <v>4</v>
      </c>
      <c r="J883" s="132"/>
      <c r="K883" s="132"/>
      <c r="L883" s="132"/>
      <c r="M883" s="132"/>
      <c r="N883" s="132"/>
      <c r="O883" s="266">
        <f t="shared" si="17"/>
        <v>1.6286149162869999E-3</v>
      </c>
      <c r="P883" s="260">
        <v>1.6286149162869999E-3</v>
      </c>
      <c r="Q883" s="260">
        <v>0</v>
      </c>
      <c r="R883" s="316">
        <v>0</v>
      </c>
      <c r="S883" s="260">
        <v>0</v>
      </c>
      <c r="T883" s="260">
        <v>0</v>
      </c>
      <c r="U883" s="260">
        <v>1.6286149162869999E-3</v>
      </c>
      <c r="V883" s="260">
        <v>0</v>
      </c>
      <c r="W883" s="72"/>
      <c r="X883" s="261">
        <v>17.72590322398964</v>
      </c>
      <c r="Y883" s="262">
        <v>0</v>
      </c>
      <c r="Z883" s="248"/>
      <c r="AA883" s="248"/>
      <c r="AB883" s="248"/>
      <c r="AC883" s="248"/>
      <c r="AD883" s="248"/>
      <c r="AE883" s="248"/>
      <c r="AF883" s="254"/>
      <c r="AG883" s="130">
        <v>1</v>
      </c>
      <c r="AI883" s="50"/>
    </row>
    <row r="884" spans="1:35" s="53" customFormat="1" ht="15" customHeight="1" x14ac:dyDescent="0.2">
      <c r="A884" s="14" t="s">
        <v>1019</v>
      </c>
      <c r="B884" s="8">
        <v>353480</v>
      </c>
      <c r="C884" s="59">
        <v>20</v>
      </c>
      <c r="D884" s="59">
        <v>20</v>
      </c>
      <c r="E884" s="269">
        <v>21</v>
      </c>
      <c r="F884" s="270">
        <v>40</v>
      </c>
      <c r="G884" s="1" t="s">
        <v>129</v>
      </c>
      <c r="H884" s="1" t="s">
        <v>1456</v>
      </c>
      <c r="I884" s="1" t="s">
        <v>4</v>
      </c>
      <c r="J884" s="132"/>
      <c r="K884" s="132"/>
      <c r="L884" s="132"/>
      <c r="M884" s="132"/>
      <c r="N884" s="132"/>
      <c r="O884" s="266">
        <f t="shared" si="17"/>
        <v>4.93150671867E-4</v>
      </c>
      <c r="P884" s="260">
        <v>0</v>
      </c>
      <c r="Q884" s="260">
        <v>4.93150671867E-4</v>
      </c>
      <c r="R884" s="316">
        <v>0</v>
      </c>
      <c r="S884" s="260">
        <v>0</v>
      </c>
      <c r="T884" s="260">
        <v>4.93150671867E-4</v>
      </c>
      <c r="U884" s="260">
        <v>0</v>
      </c>
      <c r="V884" s="260">
        <v>0</v>
      </c>
      <c r="W884" s="72"/>
      <c r="X884" s="261">
        <v>0</v>
      </c>
      <c r="Y884" s="262">
        <v>12.333385976335808</v>
      </c>
      <c r="Z884" s="248"/>
      <c r="AA884" s="248"/>
      <c r="AB884" s="248"/>
      <c r="AC884" s="248"/>
      <c r="AD884" s="248"/>
      <c r="AE884" s="248"/>
      <c r="AF884" s="254"/>
      <c r="AG884" s="130">
        <v>0</v>
      </c>
      <c r="AI884" s="50"/>
    </row>
    <row r="885" spans="1:35" s="53" customFormat="1" ht="15" customHeight="1" x14ac:dyDescent="0.2">
      <c r="A885" s="14" t="s">
        <v>1020</v>
      </c>
      <c r="B885" s="8">
        <v>353890</v>
      </c>
      <c r="C885" s="59">
        <v>20</v>
      </c>
      <c r="D885" s="59">
        <v>20</v>
      </c>
      <c r="E885" s="269">
        <v>16</v>
      </c>
      <c r="F885" s="270">
        <v>40</v>
      </c>
      <c r="G885" s="1" t="s">
        <v>129</v>
      </c>
      <c r="H885" s="1" t="s">
        <v>1500</v>
      </c>
      <c r="I885" s="1" t="s">
        <v>0</v>
      </c>
      <c r="J885" s="132"/>
      <c r="K885" s="132"/>
      <c r="L885" s="132"/>
      <c r="M885" s="132"/>
      <c r="N885" s="132"/>
      <c r="O885" s="266">
        <f t="shared" si="17"/>
        <v>0</v>
      </c>
      <c r="P885" s="260">
        <v>0</v>
      </c>
      <c r="Q885" s="260">
        <v>0</v>
      </c>
      <c r="R885" s="316">
        <v>0</v>
      </c>
      <c r="S885" s="260">
        <v>0</v>
      </c>
      <c r="T885" s="260">
        <v>0</v>
      </c>
      <c r="U885" s="260">
        <v>0</v>
      </c>
      <c r="V885" s="260">
        <v>0</v>
      </c>
      <c r="W885" s="72"/>
      <c r="X885" s="261">
        <v>0</v>
      </c>
      <c r="Y885" s="262">
        <v>0</v>
      </c>
      <c r="Z885" s="248"/>
      <c r="AA885" s="248"/>
      <c r="AB885" s="248"/>
      <c r="AC885" s="248"/>
      <c r="AD885" s="248"/>
      <c r="AE885" s="248"/>
      <c r="AF885" s="254"/>
      <c r="AG885" s="130">
        <v>0</v>
      </c>
      <c r="AI885" s="50"/>
    </row>
    <row r="886" spans="1:35" s="53" customFormat="1" ht="15" customHeight="1" x14ac:dyDescent="0.2">
      <c r="A886" s="14" t="s">
        <v>1021</v>
      </c>
      <c r="B886" s="8">
        <v>354110</v>
      </c>
      <c r="C886" s="59">
        <v>20</v>
      </c>
      <c r="D886" s="59">
        <v>20</v>
      </c>
      <c r="E886" s="269">
        <v>16</v>
      </c>
      <c r="F886" s="270">
        <v>40</v>
      </c>
      <c r="G886" s="1" t="s">
        <v>129</v>
      </c>
      <c r="H886" s="1" t="s">
        <v>1526</v>
      </c>
      <c r="I886" s="1" t="s">
        <v>0</v>
      </c>
      <c r="J886" s="132"/>
      <c r="K886" s="132"/>
      <c r="L886" s="132"/>
      <c r="M886" s="132"/>
      <c r="N886" s="132"/>
      <c r="O886" s="266">
        <f t="shared" si="17"/>
        <v>0</v>
      </c>
      <c r="P886" s="260">
        <v>0</v>
      </c>
      <c r="Q886" s="260">
        <v>0</v>
      </c>
      <c r="R886" s="316">
        <v>0</v>
      </c>
      <c r="S886" s="260">
        <v>0</v>
      </c>
      <c r="T886" s="260">
        <v>0</v>
      </c>
      <c r="U886" s="260">
        <v>0</v>
      </c>
      <c r="V886" s="260">
        <v>0</v>
      </c>
      <c r="W886" s="72"/>
      <c r="X886" s="261">
        <v>0</v>
      </c>
      <c r="Y886" s="262">
        <v>0</v>
      </c>
      <c r="Z886" s="248"/>
      <c r="AA886" s="248"/>
      <c r="AB886" s="248"/>
      <c r="AC886" s="248"/>
      <c r="AD886" s="248"/>
      <c r="AE886" s="248"/>
      <c r="AF886" s="254"/>
      <c r="AG886" s="130">
        <v>0</v>
      </c>
      <c r="AI886" s="50"/>
    </row>
    <row r="887" spans="1:35" s="53" customFormat="1" ht="15" customHeight="1" x14ac:dyDescent="0.2">
      <c r="A887" s="14" t="s">
        <v>1022</v>
      </c>
      <c r="B887" s="8">
        <v>354160</v>
      </c>
      <c r="C887" s="59">
        <v>20</v>
      </c>
      <c r="D887" s="59">
        <v>20</v>
      </c>
      <c r="E887" s="269">
        <v>19</v>
      </c>
      <c r="F887" s="270">
        <v>40</v>
      </c>
      <c r="G887" s="1" t="s">
        <v>129</v>
      </c>
      <c r="H887" s="1" t="s">
        <v>1531</v>
      </c>
      <c r="I887" s="1" t="s">
        <v>2</v>
      </c>
      <c r="J887" s="132"/>
      <c r="K887" s="132"/>
      <c r="L887" s="132"/>
      <c r="M887" s="132"/>
      <c r="N887" s="132"/>
      <c r="O887" s="266">
        <f t="shared" si="17"/>
        <v>0</v>
      </c>
      <c r="P887" s="260">
        <v>0</v>
      </c>
      <c r="Q887" s="260">
        <v>0</v>
      </c>
      <c r="R887" s="316">
        <v>0</v>
      </c>
      <c r="S887" s="260">
        <v>0</v>
      </c>
      <c r="T887" s="260">
        <v>0</v>
      </c>
      <c r="U887" s="260">
        <v>0</v>
      </c>
      <c r="V887" s="260">
        <v>0</v>
      </c>
      <c r="W887" s="72"/>
      <c r="X887" s="261">
        <v>0</v>
      </c>
      <c r="Y887" s="262">
        <v>0</v>
      </c>
      <c r="Z887" s="248"/>
      <c r="AA887" s="248"/>
      <c r="AB887" s="248"/>
      <c r="AC887" s="248"/>
      <c r="AD887" s="248"/>
      <c r="AE887" s="248"/>
      <c r="AF887" s="254"/>
      <c r="AG887" s="130">
        <v>1</v>
      </c>
      <c r="AI887" s="50"/>
    </row>
    <row r="888" spans="1:35" s="53" customFormat="1" ht="15" customHeight="1" x14ac:dyDescent="0.2">
      <c r="A888" s="14" t="s">
        <v>1023</v>
      </c>
      <c r="B888" s="8">
        <v>354440</v>
      </c>
      <c r="C888" s="59">
        <v>20</v>
      </c>
      <c r="D888" s="59">
        <v>20</v>
      </c>
      <c r="E888" s="269">
        <v>19</v>
      </c>
      <c r="F888" s="270">
        <v>40</v>
      </c>
      <c r="G888" s="1" t="s">
        <v>129</v>
      </c>
      <c r="H888" s="1" t="s">
        <v>1563</v>
      </c>
      <c r="I888" s="1" t="s">
        <v>2</v>
      </c>
      <c r="J888" s="132"/>
      <c r="K888" s="132"/>
      <c r="L888" s="132"/>
      <c r="M888" s="132"/>
      <c r="N888" s="132"/>
      <c r="O888" s="266">
        <f t="shared" si="17"/>
        <v>2.4657534246600001E-3</v>
      </c>
      <c r="P888" s="260">
        <v>2.4657534246600001E-3</v>
      </c>
      <c r="Q888" s="260">
        <v>0</v>
      </c>
      <c r="R888" s="316">
        <v>0</v>
      </c>
      <c r="S888" s="260">
        <v>0</v>
      </c>
      <c r="T888" s="260">
        <v>0</v>
      </c>
      <c r="U888" s="260">
        <v>2.4657534246600001E-3</v>
      </c>
      <c r="V888" s="260">
        <v>0</v>
      </c>
      <c r="W888" s="72"/>
      <c r="X888" s="261">
        <v>6.4462617573690508</v>
      </c>
      <c r="Y888" s="262">
        <v>0</v>
      </c>
      <c r="Z888" s="248"/>
      <c r="AA888" s="248"/>
      <c r="AB888" s="248"/>
      <c r="AC888" s="248"/>
      <c r="AD888" s="248"/>
      <c r="AE888" s="248"/>
      <c r="AF888" s="254"/>
      <c r="AG888" s="130">
        <v>1</v>
      </c>
      <c r="AI888" s="50"/>
    </row>
    <row r="889" spans="1:35" s="53" customFormat="1" ht="15" customHeight="1" x14ac:dyDescent="0.2">
      <c r="A889" s="14" t="s">
        <v>1024</v>
      </c>
      <c r="B889" s="8">
        <v>355630</v>
      </c>
      <c r="C889" s="59">
        <v>20</v>
      </c>
      <c r="D889" s="59">
        <v>20</v>
      </c>
      <c r="E889" s="269">
        <v>19</v>
      </c>
      <c r="F889" s="270">
        <v>40</v>
      </c>
      <c r="G889" s="1" t="s">
        <v>129</v>
      </c>
      <c r="H889" s="1" t="s">
        <v>1695</v>
      </c>
      <c r="I889" s="1" t="s">
        <v>2</v>
      </c>
      <c r="J889" s="132"/>
      <c r="K889" s="132"/>
      <c r="L889" s="132"/>
      <c r="M889" s="132"/>
      <c r="N889" s="132"/>
      <c r="O889" s="266">
        <f t="shared" si="17"/>
        <v>0.24529033486539298</v>
      </c>
      <c r="P889" s="260">
        <v>0.16259512937612999</v>
      </c>
      <c r="Q889" s="260">
        <v>8.2695205489262999E-2</v>
      </c>
      <c r="R889" s="316">
        <v>0</v>
      </c>
      <c r="S889" s="260">
        <v>1.416666676463E-3</v>
      </c>
      <c r="T889" s="260">
        <v>0.24387366818893003</v>
      </c>
      <c r="U889" s="260">
        <v>0</v>
      </c>
      <c r="V889" s="260">
        <v>0</v>
      </c>
      <c r="W889" s="72"/>
      <c r="X889" s="261">
        <v>4.6347052756154952</v>
      </c>
      <c r="Y889" s="262">
        <v>13.904115826846486</v>
      </c>
      <c r="Z889" s="248"/>
      <c r="AA889" s="248"/>
      <c r="AB889" s="248"/>
      <c r="AC889" s="248"/>
      <c r="AD889" s="248"/>
      <c r="AE889" s="248"/>
      <c r="AF889" s="254"/>
      <c r="AG889" s="130">
        <v>1</v>
      </c>
      <c r="AI889" s="50"/>
    </row>
    <row r="890" spans="1:35" s="53" customFormat="1" ht="15" customHeight="1" x14ac:dyDescent="0.2">
      <c r="A890" s="14" t="s">
        <v>1025</v>
      </c>
      <c r="B890" s="8">
        <v>350910</v>
      </c>
      <c r="C890" s="59">
        <v>21</v>
      </c>
      <c r="D890" s="59">
        <v>21</v>
      </c>
      <c r="E890" s="269">
        <v>22</v>
      </c>
      <c r="F890" s="270">
        <v>40</v>
      </c>
      <c r="G890" s="1" t="s">
        <v>130</v>
      </c>
      <c r="H890" s="1" t="s">
        <v>1166</v>
      </c>
      <c r="I890" s="1" t="s">
        <v>5</v>
      </c>
      <c r="J890" s="132"/>
      <c r="K890" s="132"/>
      <c r="L890" s="132"/>
      <c r="M890" s="132"/>
      <c r="N890" s="132"/>
      <c r="O890" s="266">
        <f t="shared" si="17"/>
        <v>1.9380517503809997E-2</v>
      </c>
      <c r="P890" s="260">
        <v>2.1430745814300001E-3</v>
      </c>
      <c r="Q890" s="260">
        <v>1.7237442922379997E-2</v>
      </c>
      <c r="R890" s="316">
        <v>0</v>
      </c>
      <c r="S890" s="260">
        <v>1.7237442922379997E-2</v>
      </c>
      <c r="T890" s="260">
        <v>0</v>
      </c>
      <c r="U890" s="260">
        <v>0</v>
      </c>
      <c r="V890" s="260">
        <v>2.1430745814300001E-3</v>
      </c>
      <c r="W890" s="72"/>
      <c r="X890" s="261">
        <v>3.8430621322304832</v>
      </c>
      <c r="Y890" s="262">
        <v>7.6861242644609664</v>
      </c>
      <c r="Z890" s="248"/>
      <c r="AA890" s="248"/>
      <c r="AB890" s="248"/>
      <c r="AC890" s="248"/>
      <c r="AD890" s="248"/>
      <c r="AE890" s="248"/>
      <c r="AF890" s="254"/>
      <c r="AG890" s="130">
        <v>0</v>
      </c>
      <c r="AI890" s="50"/>
    </row>
    <row r="891" spans="1:35" s="53" customFormat="1" ht="15" customHeight="1" x14ac:dyDescent="0.2">
      <c r="A891" s="14" t="s">
        <v>1026</v>
      </c>
      <c r="B891" s="8">
        <v>351440</v>
      </c>
      <c r="C891" s="59">
        <v>21</v>
      </c>
      <c r="D891" s="59">
        <v>21</v>
      </c>
      <c r="E891" s="269">
        <v>20</v>
      </c>
      <c r="F891" s="270">
        <v>40</v>
      </c>
      <c r="G891" s="1" t="s">
        <v>130</v>
      </c>
      <c r="H891" s="1" t="s">
        <v>1224</v>
      </c>
      <c r="I891" s="1" t="s">
        <v>3</v>
      </c>
      <c r="J891" s="132"/>
      <c r="K891" s="132"/>
      <c r="L891" s="132"/>
      <c r="M891" s="132"/>
      <c r="N891" s="132"/>
      <c r="O891" s="266">
        <f t="shared" si="17"/>
        <v>9.2654566547144004E-2</v>
      </c>
      <c r="P891" s="260">
        <v>5.5890410958900003E-2</v>
      </c>
      <c r="Q891" s="260">
        <v>3.6764155588244002E-2</v>
      </c>
      <c r="R891" s="316">
        <v>0</v>
      </c>
      <c r="S891" s="260">
        <v>4.7248858403940008E-3</v>
      </c>
      <c r="T891" s="260">
        <v>8.182648436668101E-2</v>
      </c>
      <c r="U891" s="260">
        <v>6.1031963400689998E-3</v>
      </c>
      <c r="V891" s="260">
        <v>0</v>
      </c>
      <c r="W891" s="72"/>
      <c r="X891" s="261">
        <v>2.8509981578332422</v>
      </c>
      <c r="Y891" s="262">
        <v>42.764972367498636</v>
      </c>
      <c r="Z891" s="248"/>
      <c r="AA891" s="248"/>
      <c r="AB891" s="248"/>
      <c r="AC891" s="248"/>
      <c r="AD891" s="248"/>
      <c r="AE891" s="248"/>
      <c r="AF891" s="254"/>
      <c r="AG891" s="130">
        <v>1</v>
      </c>
      <c r="AI891" s="50"/>
    </row>
    <row r="892" spans="1:35" s="53" customFormat="1" ht="15" customHeight="1" x14ac:dyDescent="0.2">
      <c r="A892" s="14" t="s">
        <v>1027</v>
      </c>
      <c r="B892" s="8">
        <v>351470</v>
      </c>
      <c r="C892" s="59">
        <v>21</v>
      </c>
      <c r="D892" s="59">
        <v>21</v>
      </c>
      <c r="E892" s="269">
        <v>17</v>
      </c>
      <c r="F892" s="270">
        <v>40</v>
      </c>
      <c r="G892" s="1" t="s">
        <v>130</v>
      </c>
      <c r="H892" s="1" t="s">
        <v>1227</v>
      </c>
      <c r="I892" s="1" t="s">
        <v>7</v>
      </c>
      <c r="J892" s="132"/>
      <c r="K892" s="132"/>
      <c r="L892" s="132"/>
      <c r="M892" s="132"/>
      <c r="N892" s="132"/>
      <c r="O892" s="266">
        <f t="shared" si="17"/>
        <v>0</v>
      </c>
      <c r="P892" s="260">
        <v>0</v>
      </c>
      <c r="Q892" s="260">
        <v>0</v>
      </c>
      <c r="R892" s="316">
        <v>0</v>
      </c>
      <c r="S892" s="260">
        <v>0</v>
      </c>
      <c r="T892" s="260">
        <v>0</v>
      </c>
      <c r="U892" s="260">
        <v>0</v>
      </c>
      <c r="V892" s="260">
        <v>0</v>
      </c>
      <c r="W892" s="72"/>
      <c r="X892" s="261">
        <v>0</v>
      </c>
      <c r="Y892" s="262">
        <v>0</v>
      </c>
      <c r="Z892" s="248"/>
      <c r="AA892" s="248"/>
      <c r="AB892" s="248"/>
      <c r="AC892" s="248"/>
      <c r="AD892" s="248"/>
      <c r="AE892" s="248"/>
      <c r="AF892" s="254"/>
      <c r="AG892" s="130">
        <v>0</v>
      </c>
      <c r="AI892" s="50"/>
    </row>
    <row r="893" spans="1:35" s="53" customFormat="1" ht="15" customHeight="1" x14ac:dyDescent="0.2">
      <c r="A893" s="14" t="s">
        <v>1028</v>
      </c>
      <c r="B893" s="8">
        <v>351670</v>
      </c>
      <c r="C893" s="59">
        <v>21</v>
      </c>
      <c r="D893" s="59">
        <v>21</v>
      </c>
      <c r="E893" s="269">
        <v>20</v>
      </c>
      <c r="F893" s="270">
        <v>40</v>
      </c>
      <c r="G893" s="1" t="s">
        <v>130</v>
      </c>
      <c r="H893" s="1" t="s">
        <v>1256</v>
      </c>
      <c r="I893" s="1" t="s">
        <v>3</v>
      </c>
      <c r="J893" s="132"/>
      <c r="K893" s="132"/>
      <c r="L893" s="132"/>
      <c r="M893" s="132"/>
      <c r="N893" s="132"/>
      <c r="O893" s="266">
        <f t="shared" si="17"/>
        <v>7.7677968370873901E-2</v>
      </c>
      <c r="P893" s="260">
        <v>6.7594064281427807E-2</v>
      </c>
      <c r="Q893" s="260">
        <v>1.0083904089446098E-2</v>
      </c>
      <c r="R893" s="316">
        <v>0</v>
      </c>
      <c r="S893" s="260">
        <v>1.5456620781389E-3</v>
      </c>
      <c r="T893" s="260">
        <v>3.9172374374789997E-3</v>
      </c>
      <c r="U893" s="260">
        <v>7.2215068855255998E-2</v>
      </c>
      <c r="V893" s="260">
        <v>0</v>
      </c>
      <c r="W893" s="72"/>
      <c r="X893" s="261">
        <v>87.733783688900374</v>
      </c>
      <c r="Y893" s="262">
        <v>61.03219734880026</v>
      </c>
      <c r="Z893" s="248"/>
      <c r="AA893" s="248"/>
      <c r="AB893" s="248"/>
      <c r="AC893" s="248"/>
      <c r="AD893" s="248"/>
      <c r="AE893" s="248"/>
      <c r="AF893" s="254"/>
      <c r="AG893" s="130">
        <v>20</v>
      </c>
      <c r="AI893" s="50"/>
    </row>
    <row r="894" spans="1:35" s="53" customFormat="1" ht="15" customHeight="1" x14ac:dyDescent="0.2">
      <c r="A894" s="14" t="s">
        <v>1029</v>
      </c>
      <c r="B894" s="8">
        <v>351900</v>
      </c>
      <c r="C894" s="59">
        <v>21</v>
      </c>
      <c r="D894" s="59">
        <v>21</v>
      </c>
      <c r="E894" s="269">
        <v>20</v>
      </c>
      <c r="F894" s="270">
        <v>40</v>
      </c>
      <c r="G894" s="1" t="s">
        <v>130</v>
      </c>
      <c r="H894" s="1" t="s">
        <v>1281</v>
      </c>
      <c r="I894" s="1" t="s">
        <v>3</v>
      </c>
      <c r="J894" s="132"/>
      <c r="K894" s="132"/>
      <c r="L894" s="132"/>
      <c r="M894" s="132"/>
      <c r="N894" s="132"/>
      <c r="O894" s="266">
        <f t="shared" si="17"/>
        <v>1.8034627267039999E-2</v>
      </c>
      <c r="P894" s="260">
        <v>1.5220700152200001E-3</v>
      </c>
      <c r="Q894" s="260">
        <v>1.651255725182E-2</v>
      </c>
      <c r="R894" s="316">
        <v>0</v>
      </c>
      <c r="S894" s="260">
        <v>0</v>
      </c>
      <c r="T894" s="260">
        <v>1.5220700152200001E-3</v>
      </c>
      <c r="U894" s="260">
        <v>1.651255725182E-2</v>
      </c>
      <c r="V894" s="260">
        <v>0</v>
      </c>
      <c r="W894" s="72"/>
      <c r="X894" s="261">
        <v>8.1169993375554501</v>
      </c>
      <c r="Y894" s="262">
        <v>32.4679973502218</v>
      </c>
      <c r="Z894" s="248"/>
      <c r="AA894" s="248"/>
      <c r="AB894" s="248"/>
      <c r="AC894" s="248"/>
      <c r="AD894" s="248"/>
      <c r="AE894" s="248"/>
      <c r="AF894" s="254"/>
      <c r="AG894" s="130">
        <v>0</v>
      </c>
      <c r="AI894" s="50"/>
    </row>
    <row r="895" spans="1:35" s="53" customFormat="1" ht="15" customHeight="1" x14ac:dyDescent="0.2">
      <c r="A895" s="14" t="s">
        <v>1030</v>
      </c>
      <c r="B895" s="8">
        <v>351920</v>
      </c>
      <c r="C895" s="59">
        <v>21</v>
      </c>
      <c r="D895" s="59">
        <v>21</v>
      </c>
      <c r="E895" s="269">
        <v>20</v>
      </c>
      <c r="F895" s="270">
        <v>40</v>
      </c>
      <c r="G895" s="1" t="s">
        <v>130</v>
      </c>
      <c r="H895" s="1" t="s">
        <v>1285</v>
      </c>
      <c r="I895" s="1" t="s">
        <v>3</v>
      </c>
      <c r="J895" s="132"/>
      <c r="K895" s="132"/>
      <c r="L895" s="132"/>
      <c r="M895" s="132"/>
      <c r="N895" s="132"/>
      <c r="O895" s="266">
        <f t="shared" si="17"/>
        <v>6.7237442900660001E-3</v>
      </c>
      <c r="P895" s="260">
        <v>4.9315068493200002E-3</v>
      </c>
      <c r="Q895" s="260">
        <v>1.7922374407459999E-3</v>
      </c>
      <c r="R895" s="316">
        <v>0</v>
      </c>
      <c r="S895" s="260">
        <v>9.1324199824599993E-4</v>
      </c>
      <c r="T895" s="260">
        <v>5.0228311373299998E-4</v>
      </c>
      <c r="U895" s="260">
        <v>5.3082191780870003E-3</v>
      </c>
      <c r="V895" s="260">
        <v>0</v>
      </c>
      <c r="W895" s="72"/>
      <c r="X895" s="261">
        <v>39.213900888669343</v>
      </c>
      <c r="Y895" s="262">
        <v>98.034752221673358</v>
      </c>
      <c r="Z895" s="248"/>
      <c r="AA895" s="248"/>
      <c r="AB895" s="248"/>
      <c r="AC895" s="248"/>
      <c r="AD895" s="248"/>
      <c r="AE895" s="248"/>
      <c r="AF895" s="254"/>
      <c r="AG895" s="130">
        <v>4</v>
      </c>
      <c r="AI895" s="50"/>
    </row>
    <row r="896" spans="1:35" s="53" customFormat="1" ht="15" customHeight="1" x14ac:dyDescent="0.2">
      <c r="A896" s="14" t="s">
        <v>1031</v>
      </c>
      <c r="B896" s="8">
        <v>352560</v>
      </c>
      <c r="C896" s="59">
        <v>21</v>
      </c>
      <c r="D896" s="59">
        <v>21</v>
      </c>
      <c r="E896" s="269">
        <v>17</v>
      </c>
      <c r="F896" s="270">
        <v>40</v>
      </c>
      <c r="G896" s="1" t="s">
        <v>130</v>
      </c>
      <c r="H896" s="1" t="s">
        <v>1355</v>
      </c>
      <c r="I896" s="1" t="s">
        <v>7</v>
      </c>
      <c r="J896" s="132"/>
      <c r="K896" s="132"/>
      <c r="L896" s="132"/>
      <c r="M896" s="132"/>
      <c r="N896" s="132"/>
      <c r="O896" s="266">
        <f t="shared" si="17"/>
        <v>8.183019424679E-2</v>
      </c>
      <c r="P896" s="260">
        <v>8.183019424679E-2</v>
      </c>
      <c r="Q896" s="260">
        <v>0</v>
      </c>
      <c r="R896" s="316">
        <v>0</v>
      </c>
      <c r="S896" s="260">
        <v>0</v>
      </c>
      <c r="T896" s="260">
        <v>0</v>
      </c>
      <c r="U896" s="260">
        <v>8.183019424679E-2</v>
      </c>
      <c r="V896" s="260">
        <v>0</v>
      </c>
      <c r="W896" s="72"/>
      <c r="X896" s="261">
        <v>20.816527456833185</v>
      </c>
      <c r="Y896" s="262">
        <v>0</v>
      </c>
      <c r="Z896" s="248"/>
      <c r="AA896" s="248"/>
      <c r="AB896" s="248"/>
      <c r="AC896" s="248"/>
      <c r="AD896" s="248"/>
      <c r="AE896" s="248"/>
      <c r="AF896" s="254"/>
      <c r="AG896" s="130">
        <v>0</v>
      </c>
      <c r="AI896" s="50"/>
    </row>
    <row r="897" spans="1:35" s="53" customFormat="1" ht="15" customHeight="1" x14ac:dyDescent="0.2">
      <c r="A897" s="14" t="s">
        <v>1032</v>
      </c>
      <c r="B897" s="8">
        <v>352740</v>
      </c>
      <c r="C897" s="59">
        <v>21</v>
      </c>
      <c r="D897" s="59">
        <v>21</v>
      </c>
      <c r="E897" s="269">
        <v>20</v>
      </c>
      <c r="F897" s="270">
        <v>40</v>
      </c>
      <c r="G897" s="1" t="s">
        <v>130</v>
      </c>
      <c r="H897" s="1" t="s">
        <v>1375</v>
      </c>
      <c r="I897" s="1" t="s">
        <v>3</v>
      </c>
      <c r="J897" s="132"/>
      <c r="K897" s="132"/>
      <c r="L897" s="132"/>
      <c r="M897" s="132"/>
      <c r="N897" s="132"/>
      <c r="O897" s="266">
        <f t="shared" si="17"/>
        <v>7.9908675799099998E-5</v>
      </c>
      <c r="P897" s="260">
        <v>0</v>
      </c>
      <c r="Q897" s="260">
        <v>7.9908675799099998E-5</v>
      </c>
      <c r="R897" s="316">
        <v>0</v>
      </c>
      <c r="S897" s="260">
        <v>7.9908675799099998E-5</v>
      </c>
      <c r="T897" s="260">
        <v>0</v>
      </c>
      <c r="U897" s="260">
        <v>0</v>
      </c>
      <c r="V897" s="260">
        <v>0</v>
      </c>
      <c r="W897" s="72"/>
      <c r="X897" s="261">
        <v>0</v>
      </c>
      <c r="Y897" s="262">
        <v>10.416163435770676</v>
      </c>
      <c r="Z897" s="248"/>
      <c r="AA897" s="248"/>
      <c r="AB897" s="248"/>
      <c r="AC897" s="248"/>
      <c r="AD897" s="248"/>
      <c r="AE897" s="248"/>
      <c r="AF897" s="254"/>
      <c r="AG897" s="130">
        <v>1</v>
      </c>
      <c r="AI897" s="50"/>
    </row>
    <row r="898" spans="1:35" s="53" customFormat="1" ht="15" customHeight="1" x14ac:dyDescent="0.2">
      <c r="A898" s="14" t="s">
        <v>1033</v>
      </c>
      <c r="B898" s="8">
        <v>352780</v>
      </c>
      <c r="C898" s="59">
        <v>21</v>
      </c>
      <c r="D898" s="59">
        <v>21</v>
      </c>
      <c r="E898" s="269">
        <v>17</v>
      </c>
      <c r="F898" s="270">
        <v>40</v>
      </c>
      <c r="G898" s="1" t="s">
        <v>130</v>
      </c>
      <c r="H898" s="1" t="s">
        <v>1379</v>
      </c>
      <c r="I898" s="1" t="s">
        <v>7</v>
      </c>
      <c r="J898" s="132"/>
      <c r="K898" s="132"/>
      <c r="L898" s="132"/>
      <c r="M898" s="132"/>
      <c r="N898" s="132"/>
      <c r="O898" s="266">
        <f t="shared" si="17"/>
        <v>6.7434931128E-3</v>
      </c>
      <c r="P898" s="260">
        <v>6.7434931128E-3</v>
      </c>
      <c r="Q898" s="260">
        <v>0</v>
      </c>
      <c r="R898" s="316">
        <v>0</v>
      </c>
      <c r="S898" s="260">
        <v>6.7434931128E-3</v>
      </c>
      <c r="T898" s="260">
        <v>0</v>
      </c>
      <c r="U898" s="260">
        <v>0</v>
      </c>
      <c r="V898" s="260">
        <v>0</v>
      </c>
      <c r="W898" s="72"/>
      <c r="X898" s="261">
        <v>38.475183093296607</v>
      </c>
      <c r="Y898" s="262">
        <v>0</v>
      </c>
      <c r="Z898" s="248"/>
      <c r="AA898" s="248"/>
      <c r="AB898" s="248"/>
      <c r="AC898" s="248"/>
      <c r="AD898" s="248"/>
      <c r="AE898" s="248"/>
      <c r="AF898" s="254"/>
      <c r="AG898" s="130">
        <v>0</v>
      </c>
      <c r="AI898" s="50"/>
    </row>
    <row r="899" spans="1:35" s="53" customFormat="1" ht="15" customHeight="1" x14ac:dyDescent="0.2">
      <c r="A899" s="14" t="s">
        <v>1034</v>
      </c>
      <c r="B899" s="8">
        <v>353370</v>
      </c>
      <c r="C899" s="59">
        <v>21</v>
      </c>
      <c r="D899" s="59">
        <v>21</v>
      </c>
      <c r="E899" s="269">
        <v>17</v>
      </c>
      <c r="F899" s="270">
        <v>40</v>
      </c>
      <c r="G899" s="1" t="s">
        <v>130</v>
      </c>
      <c r="H899" s="1" t="s">
        <v>1445</v>
      </c>
      <c r="I899" s="1" t="s">
        <v>7</v>
      </c>
      <c r="J899" s="132"/>
      <c r="K899" s="132"/>
      <c r="L899" s="132"/>
      <c r="M899" s="132"/>
      <c r="N899" s="132"/>
      <c r="O899" s="266">
        <f t="shared" si="17"/>
        <v>1.47945211358E-4</v>
      </c>
      <c r="P899" s="260">
        <v>1.47945211358E-4</v>
      </c>
      <c r="Q899" s="260">
        <v>0</v>
      </c>
      <c r="R899" s="316">
        <v>0</v>
      </c>
      <c r="S899" s="260">
        <v>0</v>
      </c>
      <c r="T899" s="260">
        <v>0</v>
      </c>
      <c r="U899" s="260">
        <v>1.47945211358E-4</v>
      </c>
      <c r="V899" s="260">
        <v>0</v>
      </c>
      <c r="W899" s="72"/>
      <c r="X899" s="261">
        <v>12.044213827191065</v>
      </c>
      <c r="Y899" s="262">
        <v>0</v>
      </c>
      <c r="Z899" s="248"/>
      <c r="AA899" s="248"/>
      <c r="AB899" s="248"/>
      <c r="AC899" s="248"/>
      <c r="AD899" s="248"/>
      <c r="AE899" s="248"/>
      <c r="AF899" s="254"/>
      <c r="AG899" s="130">
        <v>3</v>
      </c>
      <c r="AI899" s="50"/>
    </row>
    <row r="900" spans="1:35" s="53" customFormat="1" ht="15" customHeight="1" x14ac:dyDescent="0.2">
      <c r="A900" s="14" t="s">
        <v>1035</v>
      </c>
      <c r="B900" s="8">
        <v>353490</v>
      </c>
      <c r="C900" s="59">
        <v>21</v>
      </c>
      <c r="D900" s="59">
        <v>21</v>
      </c>
      <c r="E900" s="269">
        <v>20</v>
      </c>
      <c r="F900" s="270">
        <v>40</v>
      </c>
      <c r="G900" s="1" t="s">
        <v>130</v>
      </c>
      <c r="H900" s="1" t="s">
        <v>1458</v>
      </c>
      <c r="I900" s="1" t="s">
        <v>3</v>
      </c>
      <c r="J900" s="132"/>
      <c r="K900" s="132"/>
      <c r="L900" s="132"/>
      <c r="M900" s="132"/>
      <c r="N900" s="132"/>
      <c r="O900" s="266">
        <f t="shared" si="17"/>
        <v>1.9178082191799999E-3</v>
      </c>
      <c r="P900" s="260">
        <v>0</v>
      </c>
      <c r="Q900" s="260">
        <v>1.9178082191799999E-3</v>
      </c>
      <c r="R900" s="316">
        <v>0</v>
      </c>
      <c r="S900" s="260">
        <v>0</v>
      </c>
      <c r="T900" s="260">
        <v>0</v>
      </c>
      <c r="U900" s="260">
        <v>1.9178082191799999E-3</v>
      </c>
      <c r="V900" s="260">
        <v>0</v>
      </c>
      <c r="W900" s="72"/>
      <c r="X900" s="261">
        <v>0</v>
      </c>
      <c r="Y900" s="262">
        <v>9.2566056989588912</v>
      </c>
      <c r="Z900" s="248"/>
      <c r="AA900" s="248"/>
      <c r="AB900" s="248"/>
      <c r="AC900" s="248"/>
      <c r="AD900" s="248"/>
      <c r="AE900" s="248"/>
      <c r="AF900" s="254"/>
      <c r="AG900" s="130">
        <v>0</v>
      </c>
      <c r="AI900" s="50"/>
    </row>
    <row r="901" spans="1:35" s="53" customFormat="1" ht="15" customHeight="1" x14ac:dyDescent="0.2">
      <c r="A901" s="14" t="s">
        <v>1036</v>
      </c>
      <c r="B901" s="8">
        <v>353540</v>
      </c>
      <c r="C901" s="59">
        <v>21</v>
      </c>
      <c r="D901" s="59">
        <v>21</v>
      </c>
      <c r="E901" s="269">
        <v>20</v>
      </c>
      <c r="F901" s="270">
        <v>40</v>
      </c>
      <c r="G901" s="1" t="s">
        <v>130</v>
      </c>
      <c r="H901" s="1" t="s">
        <v>1463</v>
      </c>
      <c r="I901" s="1" t="s">
        <v>3</v>
      </c>
      <c r="J901" s="132"/>
      <c r="K901" s="132"/>
      <c r="L901" s="132"/>
      <c r="M901" s="132"/>
      <c r="N901" s="132"/>
      <c r="O901" s="266">
        <f t="shared" si="17"/>
        <v>5.1835616211919995E-3</v>
      </c>
      <c r="P901" s="260">
        <v>0</v>
      </c>
      <c r="Q901" s="260">
        <v>5.1835616211919995E-3</v>
      </c>
      <c r="R901" s="316">
        <v>0</v>
      </c>
      <c r="S901" s="260">
        <v>5.0694063700499996E-3</v>
      </c>
      <c r="T901" s="260">
        <v>0</v>
      </c>
      <c r="U901" s="260">
        <v>1.14155251142E-4</v>
      </c>
      <c r="V901" s="260">
        <v>0</v>
      </c>
      <c r="W901" s="72"/>
      <c r="X901" s="261">
        <v>0</v>
      </c>
      <c r="Y901" s="262">
        <v>16.274357016428638</v>
      </c>
      <c r="Z901" s="248"/>
      <c r="AA901" s="248"/>
      <c r="AB901" s="248"/>
      <c r="AC901" s="248"/>
      <c r="AD901" s="248"/>
      <c r="AE901" s="248"/>
      <c r="AF901" s="254"/>
      <c r="AG901" s="130">
        <v>0</v>
      </c>
      <c r="AI901" s="50"/>
    </row>
    <row r="902" spans="1:35" s="53" customFormat="1" ht="15" customHeight="1" x14ac:dyDescent="0.2">
      <c r="A902" s="14" t="s">
        <v>1037</v>
      </c>
      <c r="B902" s="8">
        <v>353600</v>
      </c>
      <c r="C902" s="59">
        <v>21</v>
      </c>
      <c r="D902" s="59">
        <v>21</v>
      </c>
      <c r="E902" s="269">
        <v>20</v>
      </c>
      <c r="F902" s="270">
        <v>40</v>
      </c>
      <c r="G902" s="1" t="s">
        <v>130</v>
      </c>
      <c r="H902" s="1" t="s">
        <v>1469</v>
      </c>
      <c r="I902" s="1" t="s">
        <v>3</v>
      </c>
      <c r="J902" s="132"/>
      <c r="K902" s="132"/>
      <c r="L902" s="132"/>
      <c r="M902" s="132"/>
      <c r="N902" s="132"/>
      <c r="O902" s="266">
        <f t="shared" si="17"/>
        <v>0.13475627851824101</v>
      </c>
      <c r="P902" s="260">
        <v>0.13328767123299001</v>
      </c>
      <c r="Q902" s="260">
        <v>1.4686072852509999E-3</v>
      </c>
      <c r="R902" s="316">
        <v>0</v>
      </c>
      <c r="S902" s="260">
        <v>8.7499997931499997E-4</v>
      </c>
      <c r="T902" s="260">
        <v>0.11849315068504</v>
      </c>
      <c r="U902" s="260">
        <v>1.5388127853886E-2</v>
      </c>
      <c r="V902" s="260">
        <v>0</v>
      </c>
      <c r="W902" s="72"/>
      <c r="X902" s="261">
        <v>18.578339533259648</v>
      </c>
      <c r="Y902" s="262">
        <v>14.862671626607717</v>
      </c>
      <c r="Z902" s="248"/>
      <c r="AA902" s="248"/>
      <c r="AB902" s="248"/>
      <c r="AC902" s="248"/>
      <c r="AD902" s="248"/>
      <c r="AE902" s="248"/>
      <c r="AF902" s="254"/>
      <c r="AG902" s="130">
        <v>2</v>
      </c>
      <c r="AI902" s="50"/>
    </row>
    <row r="903" spans="1:35" s="53" customFormat="1" ht="15" customHeight="1" x14ac:dyDescent="0.2">
      <c r="A903" s="14" t="s">
        <v>1038</v>
      </c>
      <c r="B903" s="8">
        <v>354000</v>
      </c>
      <c r="C903" s="59">
        <v>21</v>
      </c>
      <c r="D903" s="59">
        <v>21</v>
      </c>
      <c r="E903" s="269">
        <v>20</v>
      </c>
      <c r="F903" s="270">
        <v>40</v>
      </c>
      <c r="G903" s="1" t="s">
        <v>130</v>
      </c>
      <c r="H903" s="1" t="s">
        <v>1511</v>
      </c>
      <c r="I903" s="1" t="s">
        <v>3</v>
      </c>
      <c r="J903" s="132"/>
      <c r="K903" s="132"/>
      <c r="L903" s="132"/>
      <c r="M903" s="132"/>
      <c r="N903" s="132"/>
      <c r="O903" s="266">
        <f t="shared" si="17"/>
        <v>4.0228310545849999E-3</v>
      </c>
      <c r="P903" s="260">
        <v>0</v>
      </c>
      <c r="Q903" s="260">
        <v>4.0228310545849999E-3</v>
      </c>
      <c r="R903" s="316">
        <v>0</v>
      </c>
      <c r="S903" s="260">
        <v>6.1643835616399995E-4</v>
      </c>
      <c r="T903" s="260">
        <v>3.2968036529700002E-3</v>
      </c>
      <c r="U903" s="260">
        <v>1.09589045451E-4</v>
      </c>
      <c r="V903" s="260">
        <v>0</v>
      </c>
      <c r="W903" s="72"/>
      <c r="X903" s="261">
        <v>0</v>
      </c>
      <c r="Y903" s="262">
        <v>22.546122828932376</v>
      </c>
      <c r="Z903" s="248"/>
      <c r="AA903" s="248"/>
      <c r="AB903" s="248"/>
      <c r="AC903" s="248"/>
      <c r="AD903" s="248"/>
      <c r="AE903" s="248"/>
      <c r="AF903" s="254"/>
      <c r="AG903" s="130">
        <v>0</v>
      </c>
      <c r="AI903" s="50"/>
    </row>
    <row r="904" spans="1:35" s="53" customFormat="1" ht="15" customHeight="1" x14ac:dyDescent="0.2">
      <c r="A904" s="14" t="s">
        <v>1039</v>
      </c>
      <c r="B904" s="8">
        <v>354120</v>
      </c>
      <c r="C904" s="59">
        <v>21</v>
      </c>
      <c r="D904" s="59">
        <v>21</v>
      </c>
      <c r="E904" s="269">
        <v>22</v>
      </c>
      <c r="F904" s="270">
        <v>40</v>
      </c>
      <c r="G904" s="1" t="s">
        <v>130</v>
      </c>
      <c r="H904" s="1" t="s">
        <v>1527</v>
      </c>
      <c r="I904" s="1" t="s">
        <v>5</v>
      </c>
      <c r="J904" s="132"/>
      <c r="K904" s="132"/>
      <c r="L904" s="132"/>
      <c r="M904" s="132"/>
      <c r="N904" s="132"/>
      <c r="O904" s="266">
        <f t="shared" si="17"/>
        <v>0</v>
      </c>
      <c r="P904" s="260">
        <v>0</v>
      </c>
      <c r="Q904" s="260">
        <v>0</v>
      </c>
      <c r="R904" s="316">
        <v>0</v>
      </c>
      <c r="S904" s="260">
        <v>0</v>
      </c>
      <c r="T904" s="260">
        <v>0</v>
      </c>
      <c r="U904" s="260">
        <v>0</v>
      </c>
      <c r="V904" s="260">
        <v>0</v>
      </c>
      <c r="W904" s="72"/>
      <c r="X904" s="261">
        <v>0</v>
      </c>
      <c r="Y904" s="262">
        <v>0</v>
      </c>
      <c r="Z904" s="248"/>
      <c r="AA904" s="248"/>
      <c r="AB904" s="248"/>
      <c r="AC904" s="248"/>
      <c r="AD904" s="248"/>
      <c r="AE904" s="248"/>
      <c r="AF904" s="254"/>
      <c r="AG904" s="130">
        <v>0</v>
      </c>
      <c r="AI904" s="50"/>
    </row>
    <row r="905" spans="1:35" s="53" customFormat="1" ht="15" customHeight="1" x14ac:dyDescent="0.2">
      <c r="A905" s="14" t="s">
        <v>1040</v>
      </c>
      <c r="B905" s="8">
        <v>354130</v>
      </c>
      <c r="C905" s="59">
        <v>21</v>
      </c>
      <c r="D905" s="59">
        <v>21</v>
      </c>
      <c r="E905" s="269">
        <v>22</v>
      </c>
      <c r="F905" s="270">
        <v>40</v>
      </c>
      <c r="G905" s="1" t="s">
        <v>130</v>
      </c>
      <c r="H905" s="1" t="s">
        <v>1528</v>
      </c>
      <c r="I905" s="1" t="s">
        <v>5</v>
      </c>
      <c r="J905" s="132"/>
      <c r="K905" s="132"/>
      <c r="L905" s="132"/>
      <c r="M905" s="132"/>
      <c r="N905" s="132"/>
      <c r="O905" s="266">
        <f t="shared" si="17"/>
        <v>2.3470319024999999E-3</v>
      </c>
      <c r="P905" s="260">
        <v>0</v>
      </c>
      <c r="Q905" s="260">
        <v>2.3470319024999999E-3</v>
      </c>
      <c r="R905" s="316">
        <v>1.5662576103500761E-2</v>
      </c>
      <c r="S905" s="260">
        <v>2.3470319024999999E-3</v>
      </c>
      <c r="T905" s="260">
        <v>0</v>
      </c>
      <c r="U905" s="260">
        <v>0</v>
      </c>
      <c r="V905" s="260">
        <v>0</v>
      </c>
      <c r="W905" s="72"/>
      <c r="X905" s="261">
        <v>0</v>
      </c>
      <c r="Y905" s="262">
        <v>3.1921648237788398</v>
      </c>
      <c r="Z905" s="248"/>
      <c r="AA905" s="248"/>
      <c r="AB905" s="248"/>
      <c r="AC905" s="248"/>
      <c r="AD905" s="248"/>
      <c r="AE905" s="248"/>
      <c r="AF905" s="254"/>
      <c r="AG905" s="130">
        <v>0</v>
      </c>
      <c r="AI905" s="50"/>
    </row>
    <row r="906" spans="1:35" s="53" customFormat="1" ht="15" customHeight="1" x14ac:dyDescent="0.2">
      <c r="A906" s="14" t="s">
        <v>1041</v>
      </c>
      <c r="B906" s="8">
        <v>354140</v>
      </c>
      <c r="C906" s="59">
        <v>21</v>
      </c>
      <c r="D906" s="59">
        <v>21</v>
      </c>
      <c r="E906" s="269">
        <v>22</v>
      </c>
      <c r="F906" s="270">
        <v>40</v>
      </c>
      <c r="G906" s="1" t="s">
        <v>130</v>
      </c>
      <c r="H906" s="1" t="s">
        <v>1529</v>
      </c>
      <c r="I906" s="1" t="s">
        <v>5</v>
      </c>
      <c r="J906" s="132"/>
      <c r="K906" s="132"/>
      <c r="L906" s="132"/>
      <c r="M906" s="132"/>
      <c r="N906" s="132"/>
      <c r="O906" s="266">
        <f t="shared" si="17"/>
        <v>0.70644407225223027</v>
      </c>
      <c r="P906" s="260">
        <v>0.70457230666117499</v>
      </c>
      <c r="Q906" s="260">
        <v>1.8717655910553002E-3</v>
      </c>
      <c r="R906" s="316">
        <v>0</v>
      </c>
      <c r="S906" s="260">
        <v>0.69554186528554229</v>
      </c>
      <c r="T906" s="260">
        <v>9.7789193215829986E-3</v>
      </c>
      <c r="U906" s="260">
        <v>1.123287645105E-3</v>
      </c>
      <c r="V906" s="260">
        <v>0</v>
      </c>
      <c r="W906" s="72"/>
      <c r="X906" s="261">
        <v>15.658340976896559</v>
      </c>
      <c r="Y906" s="262">
        <v>17.895246830738923</v>
      </c>
      <c r="Z906" s="248"/>
      <c r="AA906" s="248"/>
      <c r="AB906" s="248"/>
      <c r="AC906" s="248"/>
      <c r="AD906" s="248"/>
      <c r="AE906" s="248"/>
      <c r="AF906" s="254"/>
      <c r="AG906" s="130">
        <v>3</v>
      </c>
      <c r="AI906" s="50"/>
    </row>
    <row r="907" spans="1:35" s="53" customFormat="1" ht="15" customHeight="1" x14ac:dyDescent="0.2">
      <c r="A907" s="14" t="s">
        <v>1042</v>
      </c>
      <c r="B907" s="8">
        <v>354150</v>
      </c>
      <c r="C907" s="59">
        <v>21</v>
      </c>
      <c r="D907" s="59">
        <v>21</v>
      </c>
      <c r="E907" s="269">
        <v>22</v>
      </c>
      <c r="F907" s="270">
        <v>40</v>
      </c>
      <c r="G907" s="1" t="s">
        <v>130</v>
      </c>
      <c r="H907" s="1" t="s">
        <v>1530</v>
      </c>
      <c r="I907" s="1" t="s">
        <v>5</v>
      </c>
      <c r="J907" s="132"/>
      <c r="K907" s="132"/>
      <c r="L907" s="132"/>
      <c r="M907" s="132"/>
      <c r="N907" s="132"/>
      <c r="O907" s="266">
        <f t="shared" si="17"/>
        <v>5.3253425855029997E-4</v>
      </c>
      <c r="P907" s="260">
        <v>0</v>
      </c>
      <c r="Q907" s="260">
        <v>5.3253425855029997E-4</v>
      </c>
      <c r="R907" s="316">
        <v>0</v>
      </c>
      <c r="S907" s="260">
        <v>4.5947489673099997E-4</v>
      </c>
      <c r="T907" s="260">
        <v>7.3059361819300005E-5</v>
      </c>
      <c r="U907" s="260">
        <v>0</v>
      </c>
      <c r="V907" s="260">
        <v>0</v>
      </c>
      <c r="W907" s="72"/>
      <c r="X907" s="261">
        <v>0</v>
      </c>
      <c r="Y907" s="262">
        <v>3.8829837830560496</v>
      </c>
      <c r="Z907" s="248"/>
      <c r="AA907" s="248"/>
      <c r="AB907" s="248"/>
      <c r="AC907" s="248"/>
      <c r="AD907" s="248"/>
      <c r="AE907" s="248"/>
      <c r="AF907" s="254"/>
      <c r="AG907" s="130">
        <v>0</v>
      </c>
      <c r="AI907" s="50"/>
    </row>
    <row r="908" spans="1:35" s="53" customFormat="1" ht="15" customHeight="1" x14ac:dyDescent="0.2">
      <c r="A908" s="14" t="s">
        <v>1043</v>
      </c>
      <c r="B908" s="8">
        <v>354170</v>
      </c>
      <c r="C908" s="59">
        <v>21</v>
      </c>
      <c r="D908" s="59">
        <v>21</v>
      </c>
      <c r="E908" s="269">
        <v>17</v>
      </c>
      <c r="F908" s="270">
        <v>40</v>
      </c>
      <c r="G908" s="1" t="s">
        <v>130</v>
      </c>
      <c r="H908" s="1" t="s">
        <v>1533</v>
      </c>
      <c r="I908" s="1" t="s">
        <v>7</v>
      </c>
      <c r="J908" s="132"/>
      <c r="K908" s="132"/>
      <c r="L908" s="132"/>
      <c r="M908" s="132"/>
      <c r="N908" s="132"/>
      <c r="O908" s="266">
        <f t="shared" si="17"/>
        <v>0.28065296844270698</v>
      </c>
      <c r="P908" s="260">
        <v>0.17515981735167999</v>
      </c>
      <c r="Q908" s="260">
        <v>0.10549315109102701</v>
      </c>
      <c r="R908" s="316">
        <v>0</v>
      </c>
      <c r="S908" s="260">
        <v>1.14155251142E-4</v>
      </c>
      <c r="T908" s="260">
        <v>0.10537899583988501</v>
      </c>
      <c r="U908" s="260">
        <v>0.17515981735167999</v>
      </c>
      <c r="V908" s="260">
        <v>0</v>
      </c>
      <c r="W908" s="72"/>
      <c r="X908" s="261">
        <v>16.071372192480943</v>
      </c>
      <c r="Y908" s="262">
        <v>30.13382286090177</v>
      </c>
      <c r="Z908" s="248"/>
      <c r="AA908" s="248"/>
      <c r="AB908" s="248"/>
      <c r="AC908" s="248"/>
      <c r="AD908" s="248"/>
      <c r="AE908" s="248"/>
      <c r="AF908" s="254"/>
      <c r="AG908" s="130">
        <v>0</v>
      </c>
      <c r="AI908" s="50"/>
    </row>
    <row r="909" spans="1:35" s="53" customFormat="1" ht="15" customHeight="1" x14ac:dyDescent="0.2">
      <c r="A909" s="14" t="s">
        <v>1044</v>
      </c>
      <c r="B909" s="8">
        <v>354200</v>
      </c>
      <c r="C909" s="59">
        <v>21</v>
      </c>
      <c r="D909" s="59">
        <v>21</v>
      </c>
      <c r="E909" s="269">
        <v>20</v>
      </c>
      <c r="F909" s="270">
        <v>40</v>
      </c>
      <c r="G909" s="1" t="s">
        <v>130</v>
      </c>
      <c r="H909" s="1" t="s">
        <v>1536</v>
      </c>
      <c r="I909" s="1" t="s">
        <v>3</v>
      </c>
      <c r="J909" s="132"/>
      <c r="K909" s="132"/>
      <c r="L909" s="132"/>
      <c r="M909" s="132"/>
      <c r="N909" s="132"/>
      <c r="O909" s="266">
        <f t="shared" si="17"/>
        <v>3.7671232876699997E-4</v>
      </c>
      <c r="P909" s="260">
        <v>3.7671232876699997E-4</v>
      </c>
      <c r="Q909" s="260">
        <v>0</v>
      </c>
      <c r="R909" s="316">
        <v>0</v>
      </c>
      <c r="S909" s="260">
        <v>0</v>
      </c>
      <c r="T909" s="260">
        <v>3.7671232876699997E-4</v>
      </c>
      <c r="U909" s="260">
        <v>0</v>
      </c>
      <c r="V909" s="260">
        <v>0</v>
      </c>
      <c r="W909" s="72"/>
      <c r="X909" s="261">
        <v>4.0741864371180938</v>
      </c>
      <c r="Y909" s="262">
        <v>0</v>
      </c>
      <c r="Z909" s="248"/>
      <c r="AA909" s="248"/>
      <c r="AB909" s="248"/>
      <c r="AC909" s="248"/>
      <c r="AD909" s="248"/>
      <c r="AE909" s="248"/>
      <c r="AF909" s="254"/>
      <c r="AG909" s="130">
        <v>3</v>
      </c>
      <c r="AI909" s="50"/>
    </row>
    <row r="910" spans="1:35" s="53" customFormat="1" ht="15" customHeight="1" x14ac:dyDescent="0.2">
      <c r="A910" s="14" t="s">
        <v>1045</v>
      </c>
      <c r="B910" s="8">
        <v>354220</v>
      </c>
      <c r="C910" s="59">
        <v>21</v>
      </c>
      <c r="D910" s="59">
        <v>21</v>
      </c>
      <c r="E910" s="269">
        <v>17</v>
      </c>
      <c r="F910" s="270">
        <v>40</v>
      </c>
      <c r="G910" s="1" t="s">
        <v>130</v>
      </c>
      <c r="H910" s="1" t="s">
        <v>1538</v>
      </c>
      <c r="I910" s="1" t="s">
        <v>7</v>
      </c>
      <c r="J910" s="132"/>
      <c r="K910" s="132"/>
      <c r="L910" s="132"/>
      <c r="M910" s="132"/>
      <c r="N910" s="132"/>
      <c r="O910" s="266">
        <f t="shared" si="17"/>
        <v>0.10392739676994779</v>
      </c>
      <c r="P910" s="260">
        <v>0.10054794468292999</v>
      </c>
      <c r="Q910" s="260">
        <v>3.3794520870177999E-3</v>
      </c>
      <c r="R910" s="316">
        <v>0</v>
      </c>
      <c r="S910" s="260">
        <v>7.8538816269100003E-4</v>
      </c>
      <c r="T910" s="260">
        <v>2.499999999999E-3</v>
      </c>
      <c r="U910" s="260">
        <v>0.10064200860725779</v>
      </c>
      <c r="V910" s="260">
        <v>0</v>
      </c>
      <c r="W910" s="72"/>
      <c r="X910" s="261">
        <v>4.3578889451618252</v>
      </c>
      <c r="Y910" s="262">
        <v>5.8105185935491006</v>
      </c>
      <c r="Z910" s="248"/>
      <c r="AA910" s="248"/>
      <c r="AB910" s="248"/>
      <c r="AC910" s="248"/>
      <c r="AD910" s="248"/>
      <c r="AE910" s="248"/>
      <c r="AF910" s="254"/>
      <c r="AG910" s="130">
        <v>6</v>
      </c>
      <c r="AI910" s="50"/>
    </row>
    <row r="911" spans="1:35" s="53" customFormat="1" ht="15" customHeight="1" x14ac:dyDescent="0.2">
      <c r="A911" s="14" t="s">
        <v>1046</v>
      </c>
      <c r="B911" s="8">
        <v>354240</v>
      </c>
      <c r="C911" s="59">
        <v>21</v>
      </c>
      <c r="D911" s="59">
        <v>21</v>
      </c>
      <c r="E911" s="269">
        <v>22</v>
      </c>
      <c r="F911" s="270">
        <v>40</v>
      </c>
      <c r="G911" s="1" t="s">
        <v>130</v>
      </c>
      <c r="H911" s="1" t="s">
        <v>1540</v>
      </c>
      <c r="I911" s="1" t="s">
        <v>5</v>
      </c>
      <c r="J911" s="132"/>
      <c r="K911" s="132"/>
      <c r="L911" s="132"/>
      <c r="M911" s="132"/>
      <c r="N911" s="132"/>
      <c r="O911" s="266">
        <f t="shared" si="17"/>
        <v>1.54794519895E-4</v>
      </c>
      <c r="P911" s="260">
        <v>0</v>
      </c>
      <c r="Q911" s="260">
        <v>1.54794519895E-4</v>
      </c>
      <c r="R911" s="316">
        <v>0</v>
      </c>
      <c r="S911" s="260">
        <v>1.54794519895E-4</v>
      </c>
      <c r="T911" s="260">
        <v>0</v>
      </c>
      <c r="U911" s="260">
        <v>0</v>
      </c>
      <c r="V911" s="260">
        <v>0</v>
      </c>
      <c r="W911" s="72"/>
      <c r="X911" s="261">
        <v>0</v>
      </c>
      <c r="Y911" s="262">
        <v>20.076124246394997</v>
      </c>
      <c r="Z911" s="248"/>
      <c r="AA911" s="248"/>
      <c r="AB911" s="248"/>
      <c r="AC911" s="248"/>
      <c r="AD911" s="248"/>
      <c r="AE911" s="248"/>
      <c r="AF911" s="254"/>
      <c r="AG911" s="130">
        <v>0</v>
      </c>
      <c r="AI911" s="50"/>
    </row>
    <row r="912" spans="1:35" s="53" customFormat="1" ht="15" customHeight="1" x14ac:dyDescent="0.2">
      <c r="A912" s="14" t="s">
        <v>1047</v>
      </c>
      <c r="B912" s="8">
        <v>354770</v>
      </c>
      <c r="C912" s="59">
        <v>21</v>
      </c>
      <c r="D912" s="59">
        <v>21</v>
      </c>
      <c r="E912" s="269">
        <v>22</v>
      </c>
      <c r="F912" s="270">
        <v>40</v>
      </c>
      <c r="G912" s="1" t="s">
        <v>130</v>
      </c>
      <c r="H912" s="1" t="s">
        <v>1598</v>
      </c>
      <c r="I912" s="1" t="s">
        <v>5</v>
      </c>
      <c r="J912" s="132"/>
      <c r="K912" s="132"/>
      <c r="L912" s="132"/>
      <c r="M912" s="132"/>
      <c r="N912" s="132"/>
      <c r="O912" s="266">
        <f t="shared" si="17"/>
        <v>0</v>
      </c>
      <c r="P912" s="260">
        <v>0</v>
      </c>
      <c r="Q912" s="260">
        <v>0</v>
      </c>
      <c r="R912" s="316">
        <v>0</v>
      </c>
      <c r="S912" s="260">
        <v>0</v>
      </c>
      <c r="T912" s="260">
        <v>0</v>
      </c>
      <c r="U912" s="260">
        <v>0</v>
      </c>
      <c r="V912" s="260">
        <v>0</v>
      </c>
      <c r="W912" s="72"/>
      <c r="X912" s="261">
        <v>0</v>
      </c>
      <c r="Y912" s="262">
        <v>0</v>
      </c>
      <c r="Z912" s="248"/>
      <c r="AA912" s="248"/>
      <c r="AB912" s="248"/>
      <c r="AC912" s="248"/>
      <c r="AD912" s="248"/>
      <c r="AE912" s="248"/>
      <c r="AF912" s="254"/>
      <c r="AG912" s="130">
        <v>0</v>
      </c>
      <c r="AI912" s="50"/>
    </row>
    <row r="913" spans="1:35" s="53" customFormat="1" ht="15" customHeight="1" x14ac:dyDescent="0.2">
      <c r="A913" s="14" t="s">
        <v>1048</v>
      </c>
      <c r="B913" s="8">
        <v>355500</v>
      </c>
      <c r="C913" s="59">
        <v>21</v>
      </c>
      <c r="D913" s="59">
        <v>21</v>
      </c>
      <c r="E913" s="269">
        <v>20</v>
      </c>
      <c r="F913" s="270">
        <v>40</v>
      </c>
      <c r="G913" s="1" t="s">
        <v>130</v>
      </c>
      <c r="H913" s="1" t="s">
        <v>1681</v>
      </c>
      <c r="I913" s="1" t="s">
        <v>3</v>
      </c>
      <c r="J913" s="132"/>
      <c r="K913" s="132"/>
      <c r="L913" s="132"/>
      <c r="M913" s="132"/>
      <c r="N913" s="132"/>
      <c r="O913" s="266">
        <f t="shared" si="17"/>
        <v>3.0681887138748906E-2</v>
      </c>
      <c r="P913" s="260">
        <v>1.9542617542382002E-2</v>
      </c>
      <c r="Q913" s="260">
        <v>1.1139269596366902E-2</v>
      </c>
      <c r="R913" s="316">
        <v>0</v>
      </c>
      <c r="S913" s="260">
        <v>1.6369862997368998E-3</v>
      </c>
      <c r="T913" s="260">
        <v>1.3592846462540002E-2</v>
      </c>
      <c r="U913" s="260">
        <v>1.5452054376472003E-2</v>
      </c>
      <c r="V913" s="260">
        <v>0</v>
      </c>
      <c r="W913" s="72"/>
      <c r="X913" s="261">
        <v>26.742044717704875</v>
      </c>
      <c r="Y913" s="262">
        <v>18.719431302393414</v>
      </c>
      <c r="Z913" s="248"/>
      <c r="AA913" s="248"/>
      <c r="AB913" s="248"/>
      <c r="AC913" s="248"/>
      <c r="AD913" s="248"/>
      <c r="AE913" s="248"/>
      <c r="AF913" s="254"/>
      <c r="AG913" s="130">
        <v>8</v>
      </c>
      <c r="AI913" s="50"/>
    </row>
    <row r="914" spans="1:35" s="53" customFormat="1" ht="15" customHeight="1" x14ac:dyDescent="0.2">
      <c r="A914" s="14" t="s">
        <v>1049</v>
      </c>
      <c r="B914" s="8">
        <v>355660</v>
      </c>
      <c r="C914" s="59">
        <v>21</v>
      </c>
      <c r="D914" s="59">
        <v>21</v>
      </c>
      <c r="E914" s="269">
        <v>20</v>
      </c>
      <c r="F914" s="270">
        <v>40</v>
      </c>
      <c r="G914" s="1" t="s">
        <v>130</v>
      </c>
      <c r="H914" s="1" t="s">
        <v>1700</v>
      </c>
      <c r="I914" s="1" t="s">
        <v>3</v>
      </c>
      <c r="J914" s="132"/>
      <c r="K914" s="132"/>
      <c r="L914" s="132"/>
      <c r="M914" s="132"/>
      <c r="N914" s="132"/>
      <c r="O914" s="266">
        <f t="shared" si="17"/>
        <v>4.3076485204930001E-3</v>
      </c>
      <c r="P914" s="260">
        <v>2.3561644880700002E-3</v>
      </c>
      <c r="Q914" s="260">
        <v>1.9514840324229999E-3</v>
      </c>
      <c r="R914" s="316">
        <v>0</v>
      </c>
      <c r="S914" s="260">
        <v>1.540525128313E-3</v>
      </c>
      <c r="T914" s="260">
        <v>0</v>
      </c>
      <c r="U914" s="260">
        <v>2.7671233921800001E-3</v>
      </c>
      <c r="V914" s="260">
        <v>0</v>
      </c>
      <c r="W914" s="72"/>
      <c r="X914" s="261">
        <v>6.9075473485604002</v>
      </c>
      <c r="Y914" s="262">
        <v>20.722642045681201</v>
      </c>
      <c r="Z914" s="248"/>
      <c r="AA914" s="248"/>
      <c r="AB914" s="248"/>
      <c r="AC914" s="248"/>
      <c r="AD914" s="248"/>
      <c r="AE914" s="248"/>
      <c r="AF914" s="254"/>
      <c r="AG914" s="130">
        <v>1</v>
      </c>
      <c r="AI914" s="50"/>
    </row>
    <row r="915" spans="1:35" s="53" customFormat="1" ht="15" customHeight="1" x14ac:dyDescent="0.2">
      <c r="A915" s="14" t="s">
        <v>1050</v>
      </c>
      <c r="B915" s="8">
        <v>350130</v>
      </c>
      <c r="C915" s="59">
        <v>22</v>
      </c>
      <c r="D915" s="59">
        <v>22</v>
      </c>
      <c r="E915" s="269">
        <v>21</v>
      </c>
      <c r="F915" s="270">
        <v>40</v>
      </c>
      <c r="G915" s="1" t="s">
        <v>131</v>
      </c>
      <c r="H915" s="29" t="s">
        <v>1079</v>
      </c>
      <c r="I915" s="1" t="s">
        <v>4</v>
      </c>
      <c r="J915" s="132"/>
      <c r="K915" s="132"/>
      <c r="L915" s="132"/>
      <c r="M915" s="132"/>
      <c r="N915" s="132"/>
      <c r="O915" s="266">
        <f t="shared" si="17"/>
        <v>2.8958143770557001E-3</v>
      </c>
      <c r="P915" s="260">
        <v>2.0636225951450003E-3</v>
      </c>
      <c r="Q915" s="260">
        <v>8.3219178191069995E-4</v>
      </c>
      <c r="R915" s="316">
        <v>0</v>
      </c>
      <c r="S915" s="260">
        <v>1.4410197879986999E-3</v>
      </c>
      <c r="T915" s="260">
        <v>0</v>
      </c>
      <c r="U915" s="260">
        <v>0</v>
      </c>
      <c r="V915" s="260">
        <v>1.4547945890570001E-3</v>
      </c>
      <c r="W915" s="72"/>
      <c r="X915" s="261">
        <v>11.777473217554803</v>
      </c>
      <c r="Y915" s="262">
        <v>19.629122029258006</v>
      </c>
      <c r="Z915" s="248"/>
      <c r="AA915" s="248"/>
      <c r="AB915" s="248"/>
      <c r="AC915" s="248"/>
      <c r="AD915" s="248"/>
      <c r="AE915" s="248"/>
      <c r="AF915" s="254"/>
      <c r="AG915" s="130">
        <v>1</v>
      </c>
      <c r="AI915" s="50"/>
    </row>
    <row r="916" spans="1:35" s="53" customFormat="1" ht="15" customHeight="1" x14ac:dyDescent="0.2">
      <c r="A916" s="14" t="s">
        <v>1051</v>
      </c>
      <c r="B916" s="8">
        <v>352060</v>
      </c>
      <c r="C916" s="59">
        <v>22</v>
      </c>
      <c r="D916" s="59">
        <v>22</v>
      </c>
      <c r="E916" s="269">
        <v>21</v>
      </c>
      <c r="F916" s="270">
        <v>40</v>
      </c>
      <c r="G916" s="1" t="s">
        <v>131</v>
      </c>
      <c r="H916" s="1" t="s">
        <v>1302</v>
      </c>
      <c r="I916" s="1" t="s">
        <v>4</v>
      </c>
      <c r="J916" s="132"/>
      <c r="K916" s="132"/>
      <c r="L916" s="132"/>
      <c r="M916" s="132"/>
      <c r="N916" s="132"/>
      <c r="O916" s="266">
        <f t="shared" si="17"/>
        <v>0</v>
      </c>
      <c r="P916" s="260">
        <v>0</v>
      </c>
      <c r="Q916" s="260">
        <v>0</v>
      </c>
      <c r="R916" s="316">
        <v>0</v>
      </c>
      <c r="S916" s="260">
        <v>0</v>
      </c>
      <c r="T916" s="260">
        <v>0</v>
      </c>
      <c r="U916" s="260">
        <v>0</v>
      </c>
      <c r="V916" s="260">
        <v>0</v>
      </c>
      <c r="W916" s="72"/>
      <c r="X916" s="261">
        <v>0</v>
      </c>
      <c r="Y916" s="262">
        <v>0</v>
      </c>
      <c r="Z916" s="248"/>
      <c r="AA916" s="248"/>
      <c r="AB916" s="248"/>
      <c r="AC916" s="248"/>
      <c r="AD916" s="248"/>
      <c r="AE916" s="248"/>
      <c r="AF916" s="254"/>
      <c r="AG916" s="130">
        <v>0</v>
      </c>
      <c r="AI916" s="50"/>
    </row>
    <row r="917" spans="1:35" s="53" customFormat="1" ht="15" customHeight="1" x14ac:dyDescent="0.2">
      <c r="A917" s="14" t="s">
        <v>1052</v>
      </c>
      <c r="B917" s="8">
        <v>352920</v>
      </c>
      <c r="C917" s="59">
        <v>22</v>
      </c>
      <c r="D917" s="59">
        <v>22</v>
      </c>
      <c r="E917" s="269">
        <v>21</v>
      </c>
      <c r="F917" s="270">
        <v>40</v>
      </c>
      <c r="G917" s="1" t="s">
        <v>131</v>
      </c>
      <c r="H917" s="1" t="s">
        <v>1394</v>
      </c>
      <c r="I917" s="1" t="s">
        <v>4</v>
      </c>
      <c r="J917" s="132"/>
      <c r="K917" s="132"/>
      <c r="L917" s="132"/>
      <c r="M917" s="132"/>
      <c r="N917" s="132"/>
      <c r="O917" s="266">
        <f t="shared" si="17"/>
        <v>2.5590182633134999E-2</v>
      </c>
      <c r="P917" s="260">
        <v>2.3972602739699998E-2</v>
      </c>
      <c r="Q917" s="260">
        <v>1.6175798934349999E-3</v>
      </c>
      <c r="R917" s="316">
        <v>0</v>
      </c>
      <c r="S917" s="260">
        <v>8.8470319416999988E-4</v>
      </c>
      <c r="T917" s="260">
        <v>7.32876699265E-4</v>
      </c>
      <c r="U917" s="260">
        <v>2.3972602739699998E-2</v>
      </c>
      <c r="V917" s="260">
        <v>0</v>
      </c>
      <c r="W917" s="72"/>
      <c r="X917" s="261">
        <v>1.7261144272876265</v>
      </c>
      <c r="Y917" s="262">
        <v>8.6305721364381327</v>
      </c>
      <c r="Z917" s="248"/>
      <c r="AA917" s="248"/>
      <c r="AB917" s="248"/>
      <c r="AC917" s="248"/>
      <c r="AD917" s="248"/>
      <c r="AE917" s="248"/>
      <c r="AF917" s="254"/>
      <c r="AG917" s="130">
        <v>2</v>
      </c>
      <c r="AI917" s="50"/>
    </row>
    <row r="918" spans="1:35" s="53" customFormat="1" ht="15" customHeight="1" x14ac:dyDescent="0.2">
      <c r="A918" s="14" t="s">
        <v>1053</v>
      </c>
      <c r="B918" s="8">
        <v>353830</v>
      </c>
      <c r="C918" s="59">
        <v>22</v>
      </c>
      <c r="D918" s="59">
        <v>22</v>
      </c>
      <c r="E918" s="269">
        <v>21</v>
      </c>
      <c r="F918" s="270">
        <v>40</v>
      </c>
      <c r="G918" s="1" t="s">
        <v>131</v>
      </c>
      <c r="H918" s="1" t="s">
        <v>1495</v>
      </c>
      <c r="I918" s="1" t="s">
        <v>4</v>
      </c>
      <c r="J918" s="132"/>
      <c r="K918" s="132"/>
      <c r="L918" s="132"/>
      <c r="M918" s="132"/>
      <c r="N918" s="132"/>
      <c r="O918" s="266">
        <f t="shared" si="17"/>
        <v>7.1826481927999997E-3</v>
      </c>
      <c r="P918" s="260">
        <v>0</v>
      </c>
      <c r="Q918" s="260">
        <v>7.1826481927999997E-3</v>
      </c>
      <c r="R918" s="316">
        <v>0</v>
      </c>
      <c r="S918" s="260">
        <v>7.1826481927999997E-3</v>
      </c>
      <c r="T918" s="260">
        <v>0</v>
      </c>
      <c r="U918" s="260">
        <v>0</v>
      </c>
      <c r="V918" s="260">
        <v>0</v>
      </c>
      <c r="W918" s="72"/>
      <c r="X918" s="261">
        <v>0</v>
      </c>
      <c r="Y918" s="262">
        <v>5.0181498954493557</v>
      </c>
      <c r="Z918" s="248"/>
      <c r="AA918" s="248"/>
      <c r="AB918" s="248"/>
      <c r="AC918" s="248"/>
      <c r="AD918" s="248"/>
      <c r="AE918" s="248"/>
      <c r="AF918" s="254"/>
      <c r="AG918" s="130">
        <v>0</v>
      </c>
      <c r="AI918" s="50"/>
    </row>
    <row r="919" spans="1:35" s="53" customFormat="1" ht="15" customHeight="1" x14ac:dyDescent="0.2">
      <c r="A919" s="14" t="s">
        <v>1054</v>
      </c>
      <c r="B919" s="8">
        <v>354220</v>
      </c>
      <c r="C919" s="59">
        <v>22</v>
      </c>
      <c r="D919" s="59">
        <v>22</v>
      </c>
      <c r="E919" s="269">
        <v>17</v>
      </c>
      <c r="F919" s="270">
        <v>40</v>
      </c>
      <c r="G919" s="1" t="s">
        <v>131</v>
      </c>
      <c r="H919" s="1" t="s">
        <v>1538</v>
      </c>
      <c r="I919" s="1" t="s">
        <v>7</v>
      </c>
      <c r="J919" s="132"/>
      <c r="K919" s="132"/>
      <c r="L919" s="132"/>
      <c r="M919" s="132"/>
      <c r="N919" s="132"/>
      <c r="O919" s="266">
        <f t="shared" si="17"/>
        <v>0.12499315018178118</v>
      </c>
      <c r="P919" s="260">
        <v>9.6598173517981181E-2</v>
      </c>
      <c r="Q919" s="260">
        <v>2.83949766638E-2</v>
      </c>
      <c r="R919" s="316">
        <v>0</v>
      </c>
      <c r="S919" s="260">
        <v>0</v>
      </c>
      <c r="T919" s="260">
        <v>2.83949766638E-2</v>
      </c>
      <c r="U919" s="260">
        <v>9.6598173517981181E-2</v>
      </c>
      <c r="V919" s="260">
        <v>0</v>
      </c>
      <c r="W919" s="72"/>
      <c r="X919" s="261">
        <v>31.084843313272522</v>
      </c>
      <c r="Y919" s="262">
        <v>15.542421656636261</v>
      </c>
      <c r="Z919" s="248"/>
      <c r="AA919" s="248"/>
      <c r="AB919" s="248"/>
      <c r="AC919" s="248"/>
      <c r="AD919" s="248"/>
      <c r="AE919" s="248"/>
      <c r="AF919" s="254"/>
      <c r="AG919" s="130">
        <v>0</v>
      </c>
      <c r="AI919" s="50"/>
    </row>
    <row r="920" spans="1:35" ht="15" customHeight="1" x14ac:dyDescent="0.2">
      <c r="A920" s="17"/>
      <c r="B920" s="9"/>
      <c r="C920" s="18"/>
      <c r="D920" s="18"/>
      <c r="E920" s="100"/>
      <c r="F920" s="100">
        <v>50</v>
      </c>
      <c r="G920" s="10"/>
      <c r="H920" s="10"/>
      <c r="I920" s="10"/>
      <c r="J920" s="10"/>
      <c r="K920" s="19"/>
      <c r="L920" s="19"/>
      <c r="M920" s="19"/>
      <c r="N920" s="19"/>
      <c r="O920" s="19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07"/>
    </row>
    <row r="921" spans="1:35" ht="15" customHeight="1" x14ac:dyDescent="0.2">
      <c r="A921" s="14" t="s">
        <v>1055</v>
      </c>
      <c r="B921" s="8">
        <v>51</v>
      </c>
      <c r="C921" s="59">
        <v>5</v>
      </c>
      <c r="D921" s="15">
        <v>51</v>
      </c>
      <c r="E921" s="271"/>
      <c r="F921" s="270">
        <v>50</v>
      </c>
      <c r="G921" s="189">
        <v>5</v>
      </c>
      <c r="H921" s="319" t="s">
        <v>132</v>
      </c>
      <c r="I921" s="70" t="s">
        <v>1788</v>
      </c>
      <c r="J921" s="70"/>
      <c r="K921" s="73"/>
      <c r="L921" s="73"/>
      <c r="M921" s="73"/>
      <c r="N921" s="73"/>
      <c r="O921" s="320">
        <v>11.1033333333333</v>
      </c>
      <c r="P921" s="251">
        <v>11.1033333333333</v>
      </c>
      <c r="Q921" s="251">
        <v>0</v>
      </c>
      <c r="R921" s="72"/>
      <c r="S921" s="251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4"/>
      <c r="AG921" s="250"/>
    </row>
    <row r="922" spans="1:35" ht="15" customHeight="1" x14ac:dyDescent="0.2">
      <c r="A922" s="14" t="s">
        <v>1056</v>
      </c>
      <c r="B922" s="8">
        <v>52</v>
      </c>
      <c r="C922" s="59">
        <v>6</v>
      </c>
      <c r="D922" s="15">
        <v>52</v>
      </c>
      <c r="E922" s="271"/>
      <c r="F922" s="270">
        <v>50</v>
      </c>
      <c r="G922" s="189">
        <v>6</v>
      </c>
      <c r="H922" s="319" t="s">
        <v>132</v>
      </c>
      <c r="I922" s="70" t="s">
        <v>1788</v>
      </c>
      <c r="J922" s="70"/>
      <c r="K922" s="73"/>
      <c r="L922" s="73"/>
      <c r="M922" s="73"/>
      <c r="N922" s="73"/>
      <c r="O922" s="320">
        <v>1.4558333333333333</v>
      </c>
      <c r="P922" s="251">
        <v>1.4558333333333333</v>
      </c>
      <c r="Q922" s="251">
        <v>0</v>
      </c>
      <c r="R922" s="72"/>
      <c r="S922" s="251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4"/>
      <c r="AG922" s="250"/>
    </row>
    <row r="923" spans="1:35" ht="15" customHeight="1" x14ac:dyDescent="0.2">
      <c r="A923" s="14" t="s">
        <v>1057</v>
      </c>
      <c r="B923" s="8">
        <v>53</v>
      </c>
      <c r="C923" s="59">
        <v>6</v>
      </c>
      <c r="D923" s="15">
        <v>53</v>
      </c>
      <c r="E923" s="271"/>
      <c r="F923" s="270">
        <v>50</v>
      </c>
      <c r="G923" s="189">
        <v>6</v>
      </c>
      <c r="H923" s="319" t="s">
        <v>133</v>
      </c>
      <c r="I923" s="70"/>
      <c r="J923" s="70"/>
      <c r="K923" s="73"/>
      <c r="L923" s="73"/>
      <c r="M923" s="73"/>
      <c r="N923" s="73"/>
      <c r="O923" s="320">
        <v>15</v>
      </c>
      <c r="P923" s="251">
        <v>15</v>
      </c>
      <c r="Q923" s="251">
        <v>0</v>
      </c>
      <c r="R923" s="72"/>
      <c r="S923" s="251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4"/>
      <c r="AG923" s="250"/>
    </row>
    <row r="924" spans="1:35" ht="15" customHeight="1" x14ac:dyDescent="0.2">
      <c r="A924" s="14" t="s">
        <v>1058</v>
      </c>
      <c r="B924" s="8">
        <v>54</v>
      </c>
      <c r="C924" s="59">
        <v>7</v>
      </c>
      <c r="D924" s="15">
        <v>54</v>
      </c>
      <c r="E924" s="271"/>
      <c r="F924" s="270">
        <v>50</v>
      </c>
      <c r="G924" s="189">
        <v>7</v>
      </c>
      <c r="H924" s="319" t="s">
        <v>1727</v>
      </c>
      <c r="I924" s="70"/>
      <c r="J924" s="70"/>
      <c r="K924" s="73"/>
      <c r="L924" s="73"/>
      <c r="M924" s="73"/>
      <c r="N924" s="73"/>
      <c r="O924" s="320">
        <v>0</v>
      </c>
      <c r="P924" s="252">
        <v>0</v>
      </c>
      <c r="Q924" s="251">
        <v>0</v>
      </c>
      <c r="R924" s="72"/>
      <c r="S924" s="25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4"/>
      <c r="AG924" s="250"/>
    </row>
    <row r="925" spans="1:35" ht="15" customHeight="1" x14ac:dyDescent="0.2">
      <c r="A925" s="14" t="s">
        <v>1059</v>
      </c>
      <c r="B925" s="8">
        <v>55</v>
      </c>
      <c r="C925" s="59">
        <v>7</v>
      </c>
      <c r="D925" s="15">
        <v>55</v>
      </c>
      <c r="E925" s="271"/>
      <c r="F925" s="270">
        <v>50</v>
      </c>
      <c r="G925" s="189">
        <v>7</v>
      </c>
      <c r="H925" s="319" t="s">
        <v>134</v>
      </c>
      <c r="I925" s="70"/>
      <c r="J925" s="70"/>
      <c r="K925" s="73"/>
      <c r="L925" s="73"/>
      <c r="M925" s="73"/>
      <c r="N925" s="73"/>
      <c r="O925" s="320">
        <v>2.3690000000000002</v>
      </c>
      <c r="P925" s="251">
        <v>2.3690000000000002</v>
      </c>
      <c r="Q925" s="251">
        <v>0</v>
      </c>
      <c r="R925" s="72"/>
      <c r="S925" s="251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4"/>
      <c r="AG925" s="250"/>
    </row>
    <row r="926" spans="1:35" ht="15" customHeight="1" x14ac:dyDescent="0.2">
      <c r="A926" s="14"/>
      <c r="B926" s="8"/>
      <c r="C926" s="59"/>
      <c r="D926" s="15"/>
      <c r="E926" s="271"/>
      <c r="F926" s="270">
        <v>50</v>
      </c>
      <c r="G926" s="189">
        <v>6</v>
      </c>
      <c r="H926" s="319" t="s">
        <v>135</v>
      </c>
      <c r="I926" s="70"/>
      <c r="J926" s="70"/>
      <c r="K926" s="73"/>
      <c r="L926" s="73"/>
      <c r="M926" s="73"/>
      <c r="N926" s="73"/>
      <c r="O926" s="320">
        <v>0</v>
      </c>
      <c r="P926" s="251">
        <v>0</v>
      </c>
      <c r="Q926" s="251">
        <v>0</v>
      </c>
      <c r="R926" s="72"/>
      <c r="S926" s="251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4"/>
      <c r="AG926" s="250"/>
    </row>
    <row r="927" spans="1:35" ht="15" customHeight="1" x14ac:dyDescent="0.2">
      <c r="A927" s="14"/>
      <c r="B927" s="8"/>
      <c r="C927" s="59"/>
      <c r="D927" s="15"/>
      <c r="E927" s="271"/>
      <c r="F927" s="270">
        <v>50</v>
      </c>
      <c r="G927" s="189">
        <v>6</v>
      </c>
      <c r="H927" s="319" t="s">
        <v>136</v>
      </c>
      <c r="I927" s="70"/>
      <c r="J927" s="70"/>
      <c r="K927" s="73"/>
      <c r="L927" s="73"/>
      <c r="M927" s="73"/>
      <c r="N927" s="73"/>
      <c r="O927" s="320">
        <v>0</v>
      </c>
      <c r="P927" s="251">
        <v>0</v>
      </c>
      <c r="Q927" s="251">
        <v>0</v>
      </c>
      <c r="R927" s="72"/>
      <c r="S927" s="251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4"/>
      <c r="AG927" s="250"/>
    </row>
    <row r="928" spans="1:35" ht="15" customHeight="1" x14ac:dyDescent="0.2">
      <c r="A928" s="14"/>
      <c r="B928" s="8"/>
      <c r="C928" s="59"/>
      <c r="D928" s="15"/>
      <c r="E928" s="271"/>
      <c r="F928" s="270">
        <v>50</v>
      </c>
      <c r="G928" s="189">
        <v>6</v>
      </c>
      <c r="H928" s="319" t="s">
        <v>1728</v>
      </c>
      <c r="I928" s="70"/>
      <c r="J928" s="70"/>
      <c r="K928" s="73"/>
      <c r="L928" s="73"/>
      <c r="M928" s="73"/>
      <c r="N928" s="73"/>
      <c r="O928" s="320">
        <v>0</v>
      </c>
      <c r="P928" s="251">
        <v>0</v>
      </c>
      <c r="Q928" s="251">
        <v>0</v>
      </c>
      <c r="R928" s="72"/>
      <c r="S928" s="251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4"/>
      <c r="AG928" s="250"/>
    </row>
    <row r="929" spans="1:33" ht="15" customHeight="1" x14ac:dyDescent="0.2">
      <c r="A929" s="14"/>
      <c r="B929" s="8"/>
      <c r="C929" s="59"/>
      <c r="D929" s="15"/>
      <c r="E929" s="271"/>
      <c r="F929" s="270">
        <v>50</v>
      </c>
      <c r="G929" s="189">
        <v>10</v>
      </c>
      <c r="H929" s="319" t="s">
        <v>1780</v>
      </c>
      <c r="I929" s="70"/>
      <c r="J929" s="70"/>
      <c r="K929" s="73"/>
      <c r="L929" s="73"/>
      <c r="M929" s="73"/>
      <c r="N929" s="73"/>
      <c r="O929" s="320">
        <v>0</v>
      </c>
      <c r="P929" s="252">
        <v>0</v>
      </c>
      <c r="Q929" s="251">
        <v>0</v>
      </c>
      <c r="R929" s="72"/>
      <c r="S929" s="25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4"/>
      <c r="AG929" s="250"/>
    </row>
    <row r="930" spans="1:33" ht="15" customHeight="1" x14ac:dyDescent="0.2">
      <c r="A930" s="14"/>
      <c r="B930" s="8"/>
      <c r="C930" s="59"/>
      <c r="D930" s="15"/>
      <c r="E930" s="271"/>
      <c r="F930" s="270">
        <v>50</v>
      </c>
      <c r="G930" s="189">
        <v>7</v>
      </c>
      <c r="H930" s="319" t="s">
        <v>1786</v>
      </c>
      <c r="I930" s="70"/>
      <c r="J930" s="70"/>
      <c r="K930" s="73"/>
      <c r="L930" s="73"/>
      <c r="M930" s="73"/>
      <c r="N930" s="73"/>
      <c r="O930" s="320">
        <v>4.8361643835616439</v>
      </c>
      <c r="P930" s="251">
        <v>4.8361643835616439</v>
      </c>
      <c r="Q930" s="251">
        <v>0</v>
      </c>
      <c r="R930" s="72"/>
      <c r="S930" s="251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4"/>
      <c r="AG930" s="250"/>
    </row>
    <row r="931" spans="1:33" ht="15" customHeight="1" x14ac:dyDescent="0.2">
      <c r="A931" s="14"/>
      <c r="B931" s="8"/>
      <c r="C931" s="59"/>
      <c r="D931" s="15"/>
      <c r="E931" s="271"/>
      <c r="F931" s="270">
        <v>50</v>
      </c>
      <c r="G931" s="189">
        <v>6</v>
      </c>
      <c r="H931" s="319" t="s">
        <v>1787</v>
      </c>
      <c r="I931" s="70"/>
      <c r="J931" s="70"/>
      <c r="K931" s="73"/>
      <c r="L931" s="73"/>
      <c r="M931" s="73"/>
      <c r="N931" s="73"/>
      <c r="O931" s="320">
        <v>14</v>
      </c>
      <c r="P931" s="251">
        <v>14</v>
      </c>
      <c r="Q931" s="251">
        <v>0</v>
      </c>
      <c r="R931" s="72"/>
      <c r="S931" s="251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4"/>
      <c r="AG931" s="250"/>
    </row>
    <row r="932" spans="1:33" ht="15" customHeight="1" x14ac:dyDescent="0.2">
      <c r="A932" s="17"/>
      <c r="B932" s="9"/>
      <c r="C932" s="18"/>
      <c r="D932" s="18"/>
      <c r="E932" s="100"/>
      <c r="F932" s="100">
        <v>50</v>
      </c>
      <c r="G932" s="10"/>
      <c r="H932" s="10"/>
      <c r="I932" s="10"/>
      <c r="J932" s="10"/>
      <c r="K932" s="19"/>
      <c r="L932" s="19"/>
      <c r="M932" s="19"/>
      <c r="N932" s="19"/>
      <c r="O932" s="19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07"/>
    </row>
    <row r="933" spans="1:33" ht="15" customHeight="1" x14ac:dyDescent="0.2">
      <c r="C933" s="51"/>
      <c r="D933" s="51"/>
      <c r="E933" s="272"/>
    </row>
    <row r="934" spans="1:33" ht="15" customHeight="1" x14ac:dyDescent="0.2">
      <c r="C934" s="51"/>
      <c r="D934" s="51"/>
      <c r="E934" s="272"/>
    </row>
    <row r="935" spans="1:33" ht="15" customHeight="1" x14ac:dyDescent="0.2">
      <c r="C935" s="51"/>
      <c r="D935" s="51"/>
      <c r="E935" s="272"/>
    </row>
    <row r="936" spans="1:33" ht="15" customHeight="1" x14ac:dyDescent="0.2">
      <c r="C936" s="51"/>
      <c r="D936" s="51"/>
      <c r="E936" s="272"/>
    </row>
    <row r="937" spans="1:33" ht="15" customHeight="1" x14ac:dyDescent="0.2">
      <c r="C937" s="51"/>
      <c r="D937" s="51"/>
      <c r="E937" s="272"/>
    </row>
    <row r="938" spans="1:33" ht="15" customHeight="1" x14ac:dyDescent="0.2">
      <c r="C938" s="51"/>
      <c r="D938" s="51"/>
      <c r="E938" s="272"/>
    </row>
    <row r="939" spans="1:33" ht="15" customHeight="1" x14ac:dyDescent="0.2">
      <c r="C939" s="51"/>
      <c r="D939" s="51"/>
      <c r="E939" s="272"/>
    </row>
    <row r="940" spans="1:33" ht="15" customHeight="1" x14ac:dyDescent="0.2">
      <c r="C940" s="51"/>
      <c r="D940" s="51"/>
      <c r="E940" s="272"/>
    </row>
    <row r="941" spans="1:33" ht="15" customHeight="1" x14ac:dyDescent="0.2">
      <c r="C941" s="51"/>
      <c r="D941" s="51"/>
      <c r="E941" s="272"/>
    </row>
    <row r="942" spans="1:33" ht="15" customHeight="1" x14ac:dyDescent="0.2">
      <c r="C942" s="51"/>
      <c r="D942" s="51"/>
      <c r="E942" s="272"/>
    </row>
    <row r="943" spans="1:33" ht="15" customHeight="1" x14ac:dyDescent="0.2">
      <c r="C943" s="51"/>
      <c r="D943" s="51"/>
      <c r="E943" s="272"/>
    </row>
    <row r="944" spans="1:33" ht="15" customHeight="1" x14ac:dyDescent="0.2">
      <c r="C944" s="51"/>
      <c r="D944" s="51"/>
      <c r="E944" s="272"/>
    </row>
    <row r="945" spans="3:5" ht="15" customHeight="1" x14ac:dyDescent="0.2">
      <c r="C945" s="51"/>
      <c r="D945" s="51"/>
      <c r="E945" s="272"/>
    </row>
    <row r="946" spans="3:5" ht="15" customHeight="1" x14ac:dyDescent="0.2">
      <c r="C946" s="51"/>
      <c r="D946" s="51"/>
      <c r="E946" s="272"/>
    </row>
    <row r="947" spans="3:5" ht="15" customHeight="1" x14ac:dyDescent="0.2">
      <c r="C947" s="51"/>
      <c r="D947" s="51"/>
      <c r="E947" s="272"/>
    </row>
    <row r="948" spans="3:5" ht="15" customHeight="1" x14ac:dyDescent="0.2">
      <c r="C948" s="51"/>
      <c r="D948" s="51"/>
      <c r="E948" s="272"/>
    </row>
    <row r="949" spans="3:5" ht="15" customHeight="1" x14ac:dyDescent="0.2">
      <c r="C949" s="51"/>
      <c r="D949" s="51"/>
      <c r="E949" s="272"/>
    </row>
    <row r="950" spans="3:5" ht="15" customHeight="1" x14ac:dyDescent="0.2">
      <c r="C950" s="51"/>
      <c r="D950" s="51"/>
      <c r="E950" s="272"/>
    </row>
    <row r="951" spans="3:5" ht="15" customHeight="1" x14ac:dyDescent="0.2">
      <c r="C951" s="51"/>
      <c r="D951" s="51"/>
      <c r="E951" s="272"/>
    </row>
    <row r="952" spans="3:5" ht="15" customHeight="1" x14ac:dyDescent="0.2">
      <c r="C952" s="51"/>
      <c r="D952" s="51"/>
      <c r="E952" s="272"/>
    </row>
    <row r="953" spans="3:5" ht="15" customHeight="1" x14ac:dyDescent="0.2">
      <c r="C953" s="51"/>
      <c r="D953" s="51"/>
      <c r="E953" s="272"/>
    </row>
    <row r="954" spans="3:5" ht="15" customHeight="1" x14ac:dyDescent="0.2">
      <c r="C954" s="51"/>
      <c r="D954" s="51"/>
      <c r="E954" s="272"/>
    </row>
  </sheetData>
  <autoFilter ref="E6:AG926"/>
  <mergeCells count="11">
    <mergeCell ref="AC2:AD2"/>
    <mergeCell ref="AC4:AD4"/>
    <mergeCell ref="I1:J2"/>
    <mergeCell ref="O1:AA1"/>
    <mergeCell ref="K1:N2"/>
    <mergeCell ref="AC3:AD3"/>
    <mergeCell ref="S2:W2"/>
    <mergeCell ref="X2:AA2"/>
    <mergeCell ref="AB1:AF1"/>
    <mergeCell ref="AE2:AF2"/>
    <mergeCell ref="O2:R2"/>
  </mergeCells>
  <phoneticPr fontId="0" type="noConversion"/>
  <printOptions horizontalCentered="1"/>
  <pageMargins left="0.2" right="0.2" top="0.98425196850393704" bottom="0.98425196850393704" header="0.54" footer="0.51181102362204722"/>
  <pageSetup paperSize="9" scale="56" orientation="landscape" verticalDpi="200" r:id="rId1"/>
  <headerFooter alignWithMargins="0"/>
  <colBreaks count="1" manualBreakCount="1">
    <brk id="23" max="1048575" man="1"/>
  </colBreaks>
  <ignoredErrors>
    <ignoredError sqref="O7 O8:O28 O678:O919 O32:O67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93"/>
  <sheetViews>
    <sheetView topLeftCell="E1" zoomScaleNormal="100" workbookViewId="0">
      <pane xSplit="4" ySplit="6" topLeftCell="X7" activePane="bottomRight" state="frozen"/>
      <selection activeCell="E1" sqref="E1"/>
      <selection pane="topRight" activeCell="I1" sqref="I1"/>
      <selection pane="bottomLeft" activeCell="E7" sqref="E7"/>
      <selection pane="bottomRight" activeCell="Z30" sqref="Z30"/>
    </sheetView>
  </sheetViews>
  <sheetFormatPr defaultColWidth="9.140625" defaultRowHeight="12" x14ac:dyDescent="0.2"/>
  <cols>
    <col min="1" max="2" width="15.7109375" style="50" hidden="1" customWidth="1"/>
    <col min="3" max="4" width="15.7109375" style="55" hidden="1" customWidth="1"/>
    <col min="5" max="6" width="6.7109375" style="273" customWidth="1"/>
    <col min="7" max="7" width="23.5703125" style="53" bestFit="1" customWidth="1"/>
    <col min="8" max="8" width="29.28515625" style="53" customWidth="1"/>
    <col min="9" max="13" width="14.7109375" style="54" customWidth="1"/>
    <col min="14" max="14" width="20.28515625" style="53" customWidth="1"/>
    <col min="15" max="15" width="25" style="53" customWidth="1"/>
    <col min="16" max="16" width="21.85546875" style="53" customWidth="1"/>
    <col min="17" max="17" width="20.28515625" style="53" customWidth="1"/>
    <col min="18" max="18" width="24.85546875" style="53" customWidth="1"/>
    <col min="19" max="19" width="26.7109375" style="53" customWidth="1"/>
    <col min="20" max="20" width="25" style="53" customWidth="1"/>
    <col min="21" max="21" width="28.42578125" style="53" customWidth="1"/>
    <col min="22" max="22" width="27" style="53" customWidth="1"/>
    <col min="23" max="23" width="25.140625" style="53" customWidth="1"/>
    <col min="24" max="24" width="29.140625" style="53" customWidth="1"/>
    <col min="25" max="25" width="20.7109375" style="53" bestFit="1" customWidth="1"/>
    <col min="26" max="26" width="15.42578125" style="53" customWidth="1"/>
    <col min="27" max="27" width="27.28515625" style="60" customWidth="1"/>
    <col min="28" max="28" width="19.5703125" style="60" customWidth="1"/>
    <col min="29" max="30" width="20.7109375" style="60" customWidth="1"/>
    <col min="31" max="31" width="25.140625" style="53" customWidth="1"/>
    <col min="32" max="32" width="23.85546875" style="53" customWidth="1"/>
    <col min="33" max="33" width="25.85546875" style="53" customWidth="1"/>
    <col min="34" max="34" width="24.7109375" style="53" customWidth="1"/>
    <col min="35" max="35" width="23" style="53" customWidth="1"/>
    <col min="36" max="36" width="9.140625" style="53"/>
    <col min="37" max="37" width="12.42578125" style="53" bestFit="1" customWidth="1"/>
    <col min="38" max="16384" width="9.140625" style="53"/>
  </cols>
  <sheetData>
    <row r="1" spans="1:35" s="60" customFormat="1" ht="19.149999999999999" customHeight="1" x14ac:dyDescent="0.2">
      <c r="A1" s="63"/>
      <c r="B1" s="63"/>
      <c r="C1" s="63"/>
      <c r="D1" s="63"/>
      <c r="E1" s="274"/>
      <c r="F1" s="274"/>
      <c r="G1" s="64"/>
      <c r="H1" s="330" t="s">
        <v>28</v>
      </c>
      <c r="I1" s="330"/>
      <c r="J1" s="330" t="s">
        <v>108</v>
      </c>
      <c r="K1" s="330"/>
      <c r="L1" s="330"/>
      <c r="M1" s="330"/>
      <c r="N1" s="333" t="s">
        <v>74</v>
      </c>
      <c r="O1" s="333"/>
      <c r="P1" s="333"/>
      <c r="Q1" s="333"/>
      <c r="R1" s="333"/>
      <c r="S1" s="333"/>
      <c r="T1" s="333"/>
      <c r="U1" s="333"/>
      <c r="V1" s="333"/>
      <c r="W1" s="333"/>
      <c r="X1" s="333" t="s">
        <v>29</v>
      </c>
      <c r="Y1" s="333"/>
      <c r="Z1" s="336" t="s">
        <v>85</v>
      </c>
      <c r="AA1" s="343"/>
      <c r="AB1" s="343"/>
      <c r="AC1" s="343"/>
      <c r="AD1" s="344"/>
      <c r="AE1" s="332" t="s">
        <v>30</v>
      </c>
      <c r="AF1" s="332"/>
      <c r="AG1" s="332"/>
      <c r="AH1" s="332"/>
      <c r="AI1" s="139" t="s">
        <v>58</v>
      </c>
    </row>
    <row r="2" spans="1:35" s="60" customFormat="1" ht="24" customHeight="1" x14ac:dyDescent="0.2">
      <c r="A2" s="65"/>
      <c r="B2" s="65"/>
      <c r="C2" s="65"/>
      <c r="D2" s="65"/>
      <c r="E2" s="280"/>
      <c r="F2" s="280"/>
      <c r="G2" s="66"/>
      <c r="H2" s="330"/>
      <c r="I2" s="330"/>
      <c r="J2" s="330"/>
      <c r="K2" s="330"/>
      <c r="L2" s="330"/>
      <c r="M2" s="330"/>
      <c r="N2" s="333" t="s">
        <v>31</v>
      </c>
      <c r="O2" s="333"/>
      <c r="P2" s="333"/>
      <c r="Q2" s="333"/>
      <c r="R2" s="333"/>
      <c r="S2" s="333"/>
      <c r="T2" s="333"/>
      <c r="U2" s="332" t="s">
        <v>32</v>
      </c>
      <c r="V2" s="332"/>
      <c r="W2" s="139" t="s">
        <v>96</v>
      </c>
      <c r="X2" s="139" t="s">
        <v>33</v>
      </c>
      <c r="Y2" s="139" t="s">
        <v>34</v>
      </c>
      <c r="Z2" s="340" t="s">
        <v>83</v>
      </c>
      <c r="AA2" s="341"/>
      <c r="AB2" s="341"/>
      <c r="AC2" s="341"/>
      <c r="AD2" s="342"/>
      <c r="AE2" s="332" t="s">
        <v>107</v>
      </c>
      <c r="AF2" s="332"/>
      <c r="AG2" s="332"/>
      <c r="AH2" s="332"/>
      <c r="AI2" s="139" t="s">
        <v>56</v>
      </c>
    </row>
    <row r="3" spans="1:35" s="56" customFormat="1" ht="63" customHeight="1" x14ac:dyDescent="0.2">
      <c r="A3" s="69" t="s">
        <v>141</v>
      </c>
      <c r="B3" s="40" t="s">
        <v>137</v>
      </c>
      <c r="C3" s="40" t="s">
        <v>138</v>
      </c>
      <c r="D3" s="40" t="s">
        <v>142</v>
      </c>
      <c r="E3" s="278" t="s">
        <v>139</v>
      </c>
      <c r="F3" s="278" t="s">
        <v>143</v>
      </c>
      <c r="G3" s="201" t="s">
        <v>111</v>
      </c>
      <c r="H3" s="154" t="s">
        <v>110</v>
      </c>
      <c r="I3" s="201" t="s">
        <v>73</v>
      </c>
      <c r="J3" s="201" t="s">
        <v>104</v>
      </c>
      <c r="K3" s="201" t="s">
        <v>105</v>
      </c>
      <c r="L3" s="201" t="s">
        <v>106</v>
      </c>
      <c r="M3" s="201" t="s">
        <v>109</v>
      </c>
      <c r="N3" s="141" t="s">
        <v>1757</v>
      </c>
      <c r="O3" s="141" t="s">
        <v>1758</v>
      </c>
      <c r="P3" s="141" t="s">
        <v>1759</v>
      </c>
      <c r="Q3" s="141" t="s">
        <v>1760</v>
      </c>
      <c r="R3" s="203" t="s">
        <v>1761</v>
      </c>
      <c r="S3" s="202" t="s">
        <v>1762</v>
      </c>
      <c r="T3" s="202" t="s">
        <v>1763</v>
      </c>
      <c r="U3" s="203" t="s">
        <v>1776</v>
      </c>
      <c r="V3" s="202" t="s">
        <v>1777</v>
      </c>
      <c r="W3" s="202" t="s">
        <v>1778</v>
      </c>
      <c r="X3" s="141" t="s">
        <v>1764</v>
      </c>
      <c r="Y3" s="141" t="s">
        <v>1765</v>
      </c>
      <c r="Z3" s="3" t="s">
        <v>1766</v>
      </c>
      <c r="AA3" s="3" t="s">
        <v>102</v>
      </c>
      <c r="AB3" s="3" t="s">
        <v>103</v>
      </c>
      <c r="AC3" s="3" t="s">
        <v>1767</v>
      </c>
      <c r="AD3" s="202" t="s">
        <v>1721</v>
      </c>
      <c r="AE3" s="141" t="s">
        <v>86</v>
      </c>
      <c r="AF3" s="141" t="s">
        <v>1791</v>
      </c>
      <c r="AG3" s="141" t="s">
        <v>87</v>
      </c>
      <c r="AH3" s="141" t="s">
        <v>84</v>
      </c>
      <c r="AI3" s="202" t="s">
        <v>1720</v>
      </c>
    </row>
    <row r="4" spans="1:35" s="56" customFormat="1" ht="15" customHeight="1" x14ac:dyDescent="0.2">
      <c r="A4" s="40" t="s">
        <v>140</v>
      </c>
      <c r="B4" s="40" t="s">
        <v>140</v>
      </c>
      <c r="C4" s="40" t="s">
        <v>140</v>
      </c>
      <c r="D4" s="40" t="s">
        <v>140</v>
      </c>
      <c r="E4" s="278"/>
      <c r="F4" s="278"/>
      <c r="G4" s="140"/>
      <c r="H4" s="140" t="s">
        <v>62</v>
      </c>
      <c r="I4" s="140" t="s">
        <v>43</v>
      </c>
      <c r="J4" s="140" t="s">
        <v>47</v>
      </c>
      <c r="K4" s="140" t="s">
        <v>47</v>
      </c>
      <c r="L4" s="140" t="s">
        <v>47</v>
      </c>
      <c r="M4" s="140" t="s">
        <v>47</v>
      </c>
      <c r="N4" s="140" t="s">
        <v>41</v>
      </c>
      <c r="O4" s="140" t="s">
        <v>41</v>
      </c>
      <c r="P4" s="140" t="s">
        <v>41</v>
      </c>
      <c r="Q4" s="140" t="s">
        <v>41</v>
      </c>
      <c r="R4" s="140" t="s">
        <v>41</v>
      </c>
      <c r="S4" s="140" t="s">
        <v>41</v>
      </c>
      <c r="T4" s="140" t="s">
        <v>41</v>
      </c>
      <c r="U4" s="140" t="s">
        <v>41</v>
      </c>
      <c r="V4" s="140" t="s">
        <v>41</v>
      </c>
      <c r="W4" s="140" t="s">
        <v>41</v>
      </c>
      <c r="X4" s="140" t="s">
        <v>48</v>
      </c>
      <c r="Y4" s="140" t="s">
        <v>48</v>
      </c>
      <c r="Z4" s="43" t="s">
        <v>55</v>
      </c>
      <c r="AA4" s="43" t="s">
        <v>55</v>
      </c>
      <c r="AB4" s="43" t="s">
        <v>55</v>
      </c>
      <c r="AC4" s="43" t="s">
        <v>55</v>
      </c>
      <c r="AD4" s="43" t="s">
        <v>55</v>
      </c>
      <c r="AE4" s="140" t="s">
        <v>47</v>
      </c>
      <c r="AF4" s="140" t="s">
        <v>47</v>
      </c>
      <c r="AG4" s="140" t="s">
        <v>47</v>
      </c>
      <c r="AH4" s="140" t="s">
        <v>47</v>
      </c>
      <c r="AI4" s="140" t="s">
        <v>57</v>
      </c>
    </row>
    <row r="5" spans="1:35" s="56" customFormat="1" ht="15" customHeight="1" x14ac:dyDescent="0.2">
      <c r="A5" s="40"/>
      <c r="B5" s="40"/>
      <c r="C5" s="40"/>
      <c r="D5" s="40"/>
      <c r="E5" s="278"/>
      <c r="F5" s="278"/>
      <c r="G5" s="140"/>
      <c r="H5" s="140"/>
      <c r="I5" s="140"/>
      <c r="J5" s="140"/>
      <c r="K5" s="140"/>
      <c r="L5" s="140"/>
      <c r="M5" s="140"/>
      <c r="N5" s="140">
        <v>2015</v>
      </c>
      <c r="O5" s="140">
        <v>2015</v>
      </c>
      <c r="P5" s="140">
        <v>2015</v>
      </c>
      <c r="Q5" s="140">
        <v>2015</v>
      </c>
      <c r="R5" s="140">
        <v>2015</v>
      </c>
      <c r="S5" s="140">
        <v>2015</v>
      </c>
      <c r="T5" s="140">
        <v>2015</v>
      </c>
      <c r="U5" s="140">
        <v>2014</v>
      </c>
      <c r="V5" s="140">
        <v>2015</v>
      </c>
      <c r="W5" s="140">
        <v>2015</v>
      </c>
      <c r="X5" s="140">
        <v>2015</v>
      </c>
      <c r="Y5" s="140">
        <v>2015</v>
      </c>
      <c r="Z5" s="296">
        <v>2014</v>
      </c>
      <c r="AA5" s="296">
        <v>2014</v>
      </c>
      <c r="AB5" s="296">
        <v>2014</v>
      </c>
      <c r="AC5" s="296">
        <v>2014</v>
      </c>
      <c r="AD5" s="296">
        <v>2014</v>
      </c>
      <c r="AE5" s="140">
        <v>2015</v>
      </c>
      <c r="AF5" s="140">
        <v>2015</v>
      </c>
      <c r="AG5" s="140">
        <v>2015</v>
      </c>
      <c r="AH5" s="140">
        <v>2015</v>
      </c>
      <c r="AI5" s="140" t="s">
        <v>1783</v>
      </c>
    </row>
    <row r="6" spans="1:35" s="57" customFormat="1" ht="15" customHeight="1" x14ac:dyDescent="0.2">
      <c r="A6" s="37"/>
      <c r="B6" s="37"/>
      <c r="C6" s="37"/>
      <c r="D6" s="37"/>
      <c r="E6" s="11"/>
      <c r="F6" s="11">
        <v>10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147"/>
      <c r="AB6" s="147"/>
      <c r="AC6" s="147"/>
      <c r="AD6" s="147"/>
      <c r="AE6" s="38"/>
      <c r="AF6" s="38"/>
      <c r="AG6" s="38"/>
      <c r="AH6" s="157"/>
      <c r="AI6" s="114"/>
    </row>
    <row r="7" spans="1:35" ht="15" customHeight="1" x14ac:dyDescent="0.2">
      <c r="A7" s="14" t="s">
        <v>146</v>
      </c>
      <c r="B7" s="8">
        <v>1</v>
      </c>
      <c r="C7" s="15">
        <v>0</v>
      </c>
      <c r="D7" s="59">
        <v>1</v>
      </c>
      <c r="E7" s="269">
        <v>1</v>
      </c>
      <c r="F7" s="270">
        <v>10</v>
      </c>
      <c r="G7" s="42"/>
      <c r="H7" s="1" t="s">
        <v>52</v>
      </c>
      <c r="I7" s="111">
        <v>674.59999999999991</v>
      </c>
      <c r="J7" s="111">
        <v>7</v>
      </c>
      <c r="K7" s="111">
        <v>10</v>
      </c>
      <c r="L7" s="111">
        <v>22</v>
      </c>
      <c r="M7" s="111">
        <v>3</v>
      </c>
      <c r="N7" s="137" t="s">
        <v>145</v>
      </c>
      <c r="O7" s="137" t="s">
        <v>145</v>
      </c>
      <c r="P7" s="137" t="s">
        <v>145</v>
      </c>
      <c r="Q7" s="137" t="s">
        <v>145</v>
      </c>
      <c r="R7" s="137" t="s">
        <v>145</v>
      </c>
      <c r="S7" s="137" t="s">
        <v>145</v>
      </c>
      <c r="T7" s="137" t="s">
        <v>145</v>
      </c>
      <c r="U7" s="137" t="s">
        <v>145</v>
      </c>
      <c r="V7" s="137" t="s">
        <v>145</v>
      </c>
      <c r="W7" s="137" t="s">
        <v>145</v>
      </c>
      <c r="X7" s="129">
        <v>10507.70139488391</v>
      </c>
      <c r="Y7" s="129">
        <v>1432.8683720296242</v>
      </c>
      <c r="Z7" s="134">
        <v>66.323233679536514</v>
      </c>
      <c r="AA7" s="137" t="s">
        <v>100</v>
      </c>
      <c r="AB7" s="137" t="s">
        <v>100</v>
      </c>
      <c r="AC7" s="137" t="s">
        <v>100</v>
      </c>
      <c r="AD7" s="137" t="s">
        <v>100</v>
      </c>
      <c r="AE7" s="265">
        <f>(PRESSÃO!O7/PRESSÃO!L7)*100</f>
        <v>9.9213888879747003</v>
      </c>
      <c r="AF7" s="265">
        <f>(PRESSÃO!O7/PRESSÃO!M7)*100</f>
        <v>4.5097222218066824</v>
      </c>
      <c r="AG7" s="265">
        <f>(PRESSÃO!P7/PRESSÃO!K7)*100</f>
        <v>14.078878015449908</v>
      </c>
      <c r="AH7" s="265">
        <f>(PRESSÃO!Q7/PRESSÃO!N7)*100</f>
        <v>0.22058092386588332</v>
      </c>
      <c r="AI7" s="146">
        <v>2</v>
      </c>
    </row>
    <row r="8" spans="1:35" ht="15" customHeight="1" x14ac:dyDescent="0.2">
      <c r="A8" s="14" t="s">
        <v>147</v>
      </c>
      <c r="B8" s="8">
        <v>2</v>
      </c>
      <c r="C8" s="15">
        <v>0</v>
      </c>
      <c r="D8" s="59">
        <v>2</v>
      </c>
      <c r="E8" s="269">
        <v>2</v>
      </c>
      <c r="F8" s="270">
        <v>10</v>
      </c>
      <c r="G8" s="42"/>
      <c r="H8" s="1" t="s">
        <v>6</v>
      </c>
      <c r="I8" s="111">
        <v>14189.639999999998</v>
      </c>
      <c r="J8" s="111">
        <v>72</v>
      </c>
      <c r="K8" s="111">
        <v>93</v>
      </c>
      <c r="L8" s="111">
        <v>216</v>
      </c>
      <c r="M8" s="111">
        <v>21</v>
      </c>
      <c r="N8" s="137" t="s">
        <v>145</v>
      </c>
      <c r="O8" s="137" t="s">
        <v>145</v>
      </c>
      <c r="P8" s="137" t="s">
        <v>145</v>
      </c>
      <c r="Q8" s="137" t="s">
        <v>145</v>
      </c>
      <c r="R8" s="137" t="s">
        <v>145</v>
      </c>
      <c r="S8" s="137" t="s">
        <v>145</v>
      </c>
      <c r="T8" s="137" t="s">
        <v>145</v>
      </c>
      <c r="U8" s="137" t="s">
        <v>145</v>
      </c>
      <c r="V8" s="137" t="s">
        <v>145</v>
      </c>
      <c r="W8" s="137" t="s">
        <v>145</v>
      </c>
      <c r="X8" s="129">
        <v>3254.3119139824398</v>
      </c>
      <c r="Y8" s="129">
        <v>316.39143608162613</v>
      </c>
      <c r="Z8" s="135">
        <v>94.770846134901902</v>
      </c>
      <c r="AA8" s="137" t="s">
        <v>100</v>
      </c>
      <c r="AB8" s="137" t="s">
        <v>100</v>
      </c>
      <c r="AC8" s="137" t="s">
        <v>100</v>
      </c>
      <c r="AD8" s="137" t="s">
        <v>100</v>
      </c>
      <c r="AE8" s="265">
        <f>(PRESSÃO!O8/PRESSÃO!L8)*100</f>
        <v>11.662495176704592</v>
      </c>
      <c r="AF8" s="265">
        <f>(PRESSÃO!O8/PRESSÃO!M8)*100</f>
        <v>5.0213520899700326</v>
      </c>
      <c r="AG8" s="265">
        <f>(PRESSÃO!P8/PRESSÃO!K8)*100</f>
        <v>10.021859007676836</v>
      </c>
      <c r="AH8" s="265">
        <f>(PRESSÃO!Q8/PRESSÃO!N8)*100</f>
        <v>17.287533470514035</v>
      </c>
      <c r="AI8" s="146">
        <v>36</v>
      </c>
    </row>
    <row r="9" spans="1:35" ht="15" customHeight="1" x14ac:dyDescent="0.2">
      <c r="A9" s="14" t="s">
        <v>148</v>
      </c>
      <c r="B9" s="8">
        <v>3</v>
      </c>
      <c r="C9" s="15">
        <v>0</v>
      </c>
      <c r="D9" s="59">
        <v>3</v>
      </c>
      <c r="E9" s="269">
        <v>3</v>
      </c>
      <c r="F9" s="270">
        <v>10</v>
      </c>
      <c r="G9" s="42"/>
      <c r="H9" s="1" t="s">
        <v>13</v>
      </c>
      <c r="I9" s="111">
        <v>1947.71</v>
      </c>
      <c r="J9" s="111">
        <v>27</v>
      </c>
      <c r="K9" s="111">
        <v>39</v>
      </c>
      <c r="L9" s="111">
        <v>107</v>
      </c>
      <c r="M9" s="111">
        <v>12</v>
      </c>
      <c r="N9" s="137" t="s">
        <v>145</v>
      </c>
      <c r="O9" s="137" t="s">
        <v>145</v>
      </c>
      <c r="P9" s="137" t="s">
        <v>145</v>
      </c>
      <c r="Q9" s="137" t="s">
        <v>145</v>
      </c>
      <c r="R9" s="137" t="s">
        <v>145</v>
      </c>
      <c r="S9" s="137" t="s">
        <v>145</v>
      </c>
      <c r="T9" s="137" t="s">
        <v>145</v>
      </c>
      <c r="U9" s="137" t="s">
        <v>145</v>
      </c>
      <c r="V9" s="137" t="s">
        <v>145</v>
      </c>
      <c r="W9" s="137" t="s">
        <v>145</v>
      </c>
      <c r="X9" s="129">
        <v>11071.253506570205</v>
      </c>
      <c r="Y9" s="129">
        <v>1241.6359072789014</v>
      </c>
      <c r="Z9" s="135">
        <v>89.068490297412652</v>
      </c>
      <c r="AA9" s="137" t="s">
        <v>100</v>
      </c>
      <c r="AB9" s="137" t="s">
        <v>100</v>
      </c>
      <c r="AC9" s="137" t="s">
        <v>100</v>
      </c>
      <c r="AD9" s="137" t="s">
        <v>100</v>
      </c>
      <c r="AE9" s="265">
        <f>(PRESSÃO!O9/PRESSÃO!L9)*100</f>
        <v>9.7258539577177139</v>
      </c>
      <c r="AF9" s="265">
        <f>(PRESSÃO!O9/PRESSÃO!M9)*100</f>
        <v>3.5449374238410361</v>
      </c>
      <c r="AG9" s="265">
        <f>(PRESSÃO!P9/PRESSÃO!K9)*100</f>
        <v>13.364615872550644</v>
      </c>
      <c r="AH9" s="265">
        <f>(PRESSÃO!Q9/PRESSÃO!N9)*100</f>
        <v>1.5386396493436163</v>
      </c>
      <c r="AI9" s="146">
        <v>4</v>
      </c>
    </row>
    <row r="10" spans="1:35" ht="15" customHeight="1" x14ac:dyDescent="0.2">
      <c r="A10" s="14" t="s">
        <v>149</v>
      </c>
      <c r="B10" s="8">
        <v>4</v>
      </c>
      <c r="C10" s="15">
        <v>0</v>
      </c>
      <c r="D10" s="59">
        <v>4</v>
      </c>
      <c r="E10" s="269">
        <v>4</v>
      </c>
      <c r="F10" s="270">
        <v>10</v>
      </c>
      <c r="G10" s="42"/>
      <c r="H10" s="1" t="s">
        <v>15</v>
      </c>
      <c r="I10" s="111">
        <v>9564.5499999999993</v>
      </c>
      <c r="J10" s="111">
        <v>30</v>
      </c>
      <c r="K10" s="111">
        <v>44</v>
      </c>
      <c r="L10" s="111">
        <v>139</v>
      </c>
      <c r="M10" s="111">
        <v>14</v>
      </c>
      <c r="N10" s="137" t="s">
        <v>145</v>
      </c>
      <c r="O10" s="137" t="s">
        <v>145</v>
      </c>
      <c r="P10" s="137" t="s">
        <v>145</v>
      </c>
      <c r="Q10" s="137" t="s">
        <v>145</v>
      </c>
      <c r="R10" s="137" t="s">
        <v>145</v>
      </c>
      <c r="S10" s="137" t="s">
        <v>145</v>
      </c>
      <c r="T10" s="137" t="s">
        <v>145</v>
      </c>
      <c r="U10" s="137" t="s">
        <v>145</v>
      </c>
      <c r="V10" s="137" t="s">
        <v>145</v>
      </c>
      <c r="W10" s="137" t="s">
        <v>145</v>
      </c>
      <c r="X10" s="129">
        <v>3760.3210359895893</v>
      </c>
      <c r="Y10" s="129">
        <v>378.73737053132555</v>
      </c>
      <c r="Z10" s="135">
        <v>96.398476816850348</v>
      </c>
      <c r="AA10" s="137" t="s">
        <v>100</v>
      </c>
      <c r="AB10" s="137" t="s">
        <v>100</v>
      </c>
      <c r="AC10" s="137" t="s">
        <v>100</v>
      </c>
      <c r="AD10" s="137" t="s">
        <v>100</v>
      </c>
      <c r="AE10" s="265">
        <f>(PRESSÃO!O10/PRESSÃO!L10)*100</f>
        <v>30.639458643070132</v>
      </c>
      <c r="AF10" s="265">
        <f>(PRESSÃO!O10/PRESSÃO!M10)*100</f>
        <v>9.698821440971841</v>
      </c>
      <c r="AG10" s="265">
        <f>(PRESSÃO!P10/PRESSÃO!K10)*100</f>
        <v>26.175006530750327</v>
      </c>
      <c r="AH10" s="265">
        <f>(PRESSÃO!Q10/PRESSÃO!N10)*100</f>
        <v>40.206141740898289</v>
      </c>
      <c r="AI10" s="146">
        <v>4</v>
      </c>
    </row>
    <row r="11" spans="1:35" ht="15" customHeight="1" x14ac:dyDescent="0.2">
      <c r="A11" s="14" t="s">
        <v>150</v>
      </c>
      <c r="B11" s="8">
        <v>5</v>
      </c>
      <c r="C11" s="15">
        <v>0</v>
      </c>
      <c r="D11" s="59">
        <v>5</v>
      </c>
      <c r="E11" s="269">
        <v>5</v>
      </c>
      <c r="F11" s="270">
        <v>10</v>
      </c>
      <c r="G11" s="42"/>
      <c r="H11" s="1" t="s">
        <v>9</v>
      </c>
      <c r="I11" s="111">
        <v>13918.71</v>
      </c>
      <c r="J11" s="111">
        <v>43</v>
      </c>
      <c r="K11" s="111">
        <v>65</v>
      </c>
      <c r="L11" s="111">
        <v>172</v>
      </c>
      <c r="M11" s="111">
        <v>22</v>
      </c>
      <c r="N11" s="137" t="s">
        <v>145</v>
      </c>
      <c r="O11" s="137" t="s">
        <v>145</v>
      </c>
      <c r="P11" s="137" t="s">
        <v>145</v>
      </c>
      <c r="Q11" s="137" t="s">
        <v>145</v>
      </c>
      <c r="R11" s="137" t="s">
        <v>145</v>
      </c>
      <c r="S11" s="137" t="s">
        <v>145</v>
      </c>
      <c r="T11" s="137" t="s">
        <v>145</v>
      </c>
      <c r="U11" s="137" t="s">
        <v>145</v>
      </c>
      <c r="V11" s="137" t="s">
        <v>145</v>
      </c>
      <c r="W11" s="137" t="s">
        <v>145</v>
      </c>
      <c r="X11" s="129">
        <v>1000.9653141995301</v>
      </c>
      <c r="Y11" s="129">
        <v>128.03044716505619</v>
      </c>
      <c r="Z11" s="135">
        <v>95.194003788484565</v>
      </c>
      <c r="AA11" s="137" t="s">
        <v>100</v>
      </c>
      <c r="AB11" s="137" t="s">
        <v>100</v>
      </c>
      <c r="AC11" s="137" t="s">
        <v>100</v>
      </c>
      <c r="AD11" s="137" t="s">
        <v>100</v>
      </c>
      <c r="AE11" s="265">
        <f>(PRESSÃO!O11/PRESSÃO!L11)*100</f>
        <v>52.429921888758116</v>
      </c>
      <c r="AF11" s="265">
        <f>(PRESSÃO!O11/PRESSÃO!M11)*100</f>
        <v>19.813633271914405</v>
      </c>
      <c r="AG11" s="265">
        <f>(PRESSÃO!P11/PRESSÃO!K11)*100</f>
        <v>71.51127806860012</v>
      </c>
      <c r="AH11" s="265">
        <f>(PRESSÃO!Q11/PRESSÃO!N11)*100</f>
        <v>15.134543900885111</v>
      </c>
      <c r="AI11" s="146">
        <v>65</v>
      </c>
    </row>
    <row r="12" spans="1:35" ht="15" customHeight="1" x14ac:dyDescent="0.2">
      <c r="A12" s="14" t="s">
        <v>151</v>
      </c>
      <c r="B12" s="8">
        <v>6</v>
      </c>
      <c r="C12" s="15">
        <v>0</v>
      </c>
      <c r="D12" s="59">
        <v>6</v>
      </c>
      <c r="E12" s="269">
        <v>6</v>
      </c>
      <c r="F12" s="270">
        <v>10</v>
      </c>
      <c r="G12" s="42"/>
      <c r="H12" s="1" t="s">
        <v>16</v>
      </c>
      <c r="I12" s="111">
        <v>6570.04</v>
      </c>
      <c r="J12" s="111">
        <v>20</v>
      </c>
      <c r="K12" s="111">
        <v>31</v>
      </c>
      <c r="L12" s="111">
        <v>84</v>
      </c>
      <c r="M12" s="111">
        <v>11</v>
      </c>
      <c r="N12" s="137" t="s">
        <v>145</v>
      </c>
      <c r="O12" s="137" t="s">
        <v>145</v>
      </c>
      <c r="P12" s="137" t="s">
        <v>145</v>
      </c>
      <c r="Q12" s="137" t="s">
        <v>145</v>
      </c>
      <c r="R12" s="137" t="s">
        <v>145</v>
      </c>
      <c r="S12" s="137" t="s">
        <v>145</v>
      </c>
      <c r="T12" s="137" t="s">
        <v>145</v>
      </c>
      <c r="U12" s="137" t="s">
        <v>145</v>
      </c>
      <c r="V12" s="137" t="s">
        <v>145</v>
      </c>
      <c r="W12" s="137" t="s">
        <v>145</v>
      </c>
      <c r="X12" s="129">
        <v>130.68432183196742</v>
      </c>
      <c r="Y12" s="129">
        <v>17.113423097043356</v>
      </c>
      <c r="Z12" s="135">
        <v>98.367116493669087</v>
      </c>
      <c r="AA12" s="137" t="s">
        <v>100</v>
      </c>
      <c r="AB12" s="137" t="s">
        <v>100</v>
      </c>
      <c r="AC12" s="137" t="s">
        <v>100</v>
      </c>
      <c r="AD12" s="137" t="s">
        <v>100</v>
      </c>
      <c r="AE12" s="265">
        <f>(PRESSÃO!O12/PRESSÃO!L12)*100</f>
        <v>205.84285222848897</v>
      </c>
      <c r="AF12" s="265">
        <f>(PRESSÃO!O12/PRESSÃO!M12)*100</f>
        <v>75.965814512894738</v>
      </c>
      <c r="AG12" s="265">
        <f>(PRESSÃO!P12/PRESSÃO!K12)*100</f>
        <v>296.45351532125011</v>
      </c>
      <c r="AH12" s="265">
        <f>(PRESSÃO!Q12/PRESSÃO!N12)*100</f>
        <v>41.096192059832319</v>
      </c>
      <c r="AI12" s="146">
        <v>59</v>
      </c>
    </row>
    <row r="13" spans="1:35" ht="15" customHeight="1" x14ac:dyDescent="0.2">
      <c r="A13" s="14" t="s">
        <v>152</v>
      </c>
      <c r="B13" s="8">
        <v>7</v>
      </c>
      <c r="C13" s="15">
        <v>0</v>
      </c>
      <c r="D13" s="59">
        <v>7</v>
      </c>
      <c r="E13" s="269">
        <v>7</v>
      </c>
      <c r="F13" s="270">
        <v>10</v>
      </c>
      <c r="G13" s="42"/>
      <c r="H13" s="1" t="s">
        <v>14</v>
      </c>
      <c r="I13" s="111">
        <v>2422.7700000000004</v>
      </c>
      <c r="J13" s="111">
        <v>38</v>
      </c>
      <c r="K13" s="111">
        <v>58</v>
      </c>
      <c r="L13" s="111">
        <v>155</v>
      </c>
      <c r="M13" s="111">
        <v>20</v>
      </c>
      <c r="N13" s="137" t="s">
        <v>145</v>
      </c>
      <c r="O13" s="137" t="s">
        <v>145</v>
      </c>
      <c r="P13" s="137" t="s">
        <v>145</v>
      </c>
      <c r="Q13" s="137" t="s">
        <v>145</v>
      </c>
      <c r="R13" s="137" t="s">
        <v>145</v>
      </c>
      <c r="S13" s="137" t="s">
        <v>145</v>
      </c>
      <c r="T13" s="137" t="s">
        <v>145</v>
      </c>
      <c r="U13" s="137" t="s">
        <v>145</v>
      </c>
      <c r="V13" s="137" t="s">
        <v>145</v>
      </c>
      <c r="W13" s="137" t="s">
        <v>145</v>
      </c>
      <c r="X13" s="129">
        <v>2794.2376080619983</v>
      </c>
      <c r="Y13" s="129">
        <v>360.54678813703202</v>
      </c>
      <c r="Z13" s="135">
        <v>95.677500241133927</v>
      </c>
      <c r="AA13" s="137" t="s">
        <v>100</v>
      </c>
      <c r="AB13" s="137" t="s">
        <v>100</v>
      </c>
      <c r="AC13" s="137" t="s">
        <v>100</v>
      </c>
      <c r="AD13" s="137" t="s">
        <v>100</v>
      </c>
      <c r="AE13" s="265">
        <f>(PRESSÃO!O13/PRESSÃO!L13)*100</f>
        <v>31.768131858770264</v>
      </c>
      <c r="AF13" s="265">
        <f>(PRESSÃO!O13/PRESSÃO!M13)*100</f>
        <v>11.88742998586242</v>
      </c>
      <c r="AG13" s="265">
        <f>(PRESSÃO!P13/PRESSÃO!K13)*100</f>
        <v>48.380688041206703</v>
      </c>
      <c r="AH13" s="265">
        <f>(PRESSÃO!Q13/PRESSÃO!N13)*100</f>
        <v>0.20427511214101576</v>
      </c>
      <c r="AI13" s="146">
        <v>6</v>
      </c>
    </row>
    <row r="14" spans="1:35" ht="15" customHeight="1" x14ac:dyDescent="0.2">
      <c r="A14" s="14" t="s">
        <v>153</v>
      </c>
      <c r="B14" s="8">
        <v>8</v>
      </c>
      <c r="C14" s="15">
        <v>0</v>
      </c>
      <c r="D14" s="59">
        <v>8</v>
      </c>
      <c r="E14" s="269">
        <v>8</v>
      </c>
      <c r="F14" s="270">
        <v>10</v>
      </c>
      <c r="G14" s="42"/>
      <c r="H14" s="1" t="s">
        <v>51</v>
      </c>
      <c r="I14" s="111">
        <v>9907.14</v>
      </c>
      <c r="J14" s="111">
        <v>28</v>
      </c>
      <c r="K14" s="111">
        <v>46</v>
      </c>
      <c r="L14" s="111">
        <v>146</v>
      </c>
      <c r="M14" s="111">
        <v>18</v>
      </c>
      <c r="N14" s="137" t="s">
        <v>145</v>
      </c>
      <c r="O14" s="137" t="s">
        <v>145</v>
      </c>
      <c r="P14" s="137" t="s">
        <v>145</v>
      </c>
      <c r="Q14" s="137" t="s">
        <v>145</v>
      </c>
      <c r="R14" s="137" t="s">
        <v>145</v>
      </c>
      <c r="S14" s="137" t="s">
        <v>145</v>
      </c>
      <c r="T14" s="137" t="s">
        <v>145</v>
      </c>
      <c r="U14" s="137" t="s">
        <v>145</v>
      </c>
      <c r="V14" s="137" t="s">
        <v>145</v>
      </c>
      <c r="W14" s="137" t="s">
        <v>145</v>
      </c>
      <c r="X14" s="129">
        <v>6626.3638051404714</v>
      </c>
      <c r="Y14" s="129">
        <v>816.94896227759239</v>
      </c>
      <c r="Z14" s="135">
        <v>95.942537654071174</v>
      </c>
      <c r="AA14" s="137" t="s">
        <v>100</v>
      </c>
      <c r="AB14" s="137" t="s">
        <v>100</v>
      </c>
      <c r="AC14" s="137" t="s">
        <v>100</v>
      </c>
      <c r="AD14" s="137" t="s">
        <v>100</v>
      </c>
      <c r="AE14" s="265">
        <f>(PRESSÃO!O14/PRESSÃO!L14)*100</f>
        <v>13.560601190800634</v>
      </c>
      <c r="AF14" s="265">
        <f>(PRESSÃO!O14/PRESSÃO!M14)*100</f>
        <v>4.2725181834029389</v>
      </c>
      <c r="AG14" s="265">
        <f>(PRESSÃO!P14/PRESSÃO!K14)*100</f>
        <v>17.544349706026956</v>
      </c>
      <c r="AH14" s="265">
        <f>(PRESSÃO!Q14/PRESSÃO!N14)*100</f>
        <v>7.3636590560041322</v>
      </c>
      <c r="AI14" s="146">
        <v>0</v>
      </c>
    </row>
    <row r="15" spans="1:35" ht="15" customHeight="1" x14ac:dyDescent="0.2">
      <c r="A15" s="14" t="s">
        <v>154</v>
      </c>
      <c r="B15" s="8">
        <v>9</v>
      </c>
      <c r="C15" s="15">
        <v>0</v>
      </c>
      <c r="D15" s="59">
        <v>9</v>
      </c>
      <c r="E15" s="269">
        <v>9</v>
      </c>
      <c r="F15" s="270">
        <v>10</v>
      </c>
      <c r="G15" s="42"/>
      <c r="H15" s="1" t="s">
        <v>18</v>
      </c>
      <c r="I15" s="111">
        <v>13031.789999999999</v>
      </c>
      <c r="J15" s="111">
        <v>48</v>
      </c>
      <c r="K15" s="111">
        <v>72</v>
      </c>
      <c r="L15" s="111">
        <v>199</v>
      </c>
      <c r="M15" s="111">
        <v>24</v>
      </c>
      <c r="N15" s="137" t="s">
        <v>145</v>
      </c>
      <c r="O15" s="137" t="s">
        <v>145</v>
      </c>
      <c r="P15" s="137" t="s">
        <v>145</v>
      </c>
      <c r="Q15" s="137" t="s">
        <v>145</v>
      </c>
      <c r="R15" s="137" t="s">
        <v>145</v>
      </c>
      <c r="S15" s="137" t="s">
        <v>145</v>
      </c>
      <c r="T15" s="137" t="s">
        <v>145</v>
      </c>
      <c r="U15" s="137" t="s">
        <v>145</v>
      </c>
      <c r="V15" s="137" t="s">
        <v>145</v>
      </c>
      <c r="W15" s="137" t="s">
        <v>145</v>
      </c>
      <c r="X15" s="129">
        <v>4140.5295490368271</v>
      </c>
      <c r="Y15" s="129">
        <v>499.36034762253189</v>
      </c>
      <c r="Z15" s="135">
        <v>95.048480237373695</v>
      </c>
      <c r="AA15" s="137" t="s">
        <v>100</v>
      </c>
      <c r="AB15" s="137" t="s">
        <v>100</v>
      </c>
      <c r="AC15" s="137" t="s">
        <v>100</v>
      </c>
      <c r="AD15" s="137" t="s">
        <v>100</v>
      </c>
      <c r="AE15" s="265">
        <f>(PRESSÃO!O15/PRESSÃO!L15)*100</f>
        <v>32.043679013063347</v>
      </c>
      <c r="AF15" s="265">
        <f>(PRESSÃO!O15/PRESSÃO!M15)*100</f>
        <v>11.59369290924905</v>
      </c>
      <c r="AG15" s="265">
        <f>(PRESSÃO!P15/PRESSÃO!K15)*100</f>
        <v>40.621303233570892</v>
      </c>
      <c r="AH15" s="265">
        <f>(PRESSÃO!Q15/PRESSÃO!N15)*100</f>
        <v>14.888430572048254</v>
      </c>
      <c r="AI15" s="146">
        <v>18</v>
      </c>
    </row>
    <row r="16" spans="1:35" ht="15" customHeight="1" x14ac:dyDescent="0.2">
      <c r="A16" s="14" t="s">
        <v>155</v>
      </c>
      <c r="B16" s="8">
        <v>10</v>
      </c>
      <c r="C16" s="15">
        <v>0</v>
      </c>
      <c r="D16" s="59">
        <v>10</v>
      </c>
      <c r="E16" s="269">
        <v>10</v>
      </c>
      <c r="F16" s="270">
        <v>10</v>
      </c>
      <c r="G16" s="42"/>
      <c r="H16" s="1" t="s">
        <v>54</v>
      </c>
      <c r="I16" s="111">
        <v>12099.14</v>
      </c>
      <c r="J16" s="111">
        <v>22</v>
      </c>
      <c r="K16" s="111">
        <v>39</v>
      </c>
      <c r="L16" s="111">
        <v>107</v>
      </c>
      <c r="M16" s="111">
        <v>17</v>
      </c>
      <c r="N16" s="137" t="s">
        <v>145</v>
      </c>
      <c r="O16" s="137" t="s">
        <v>145</v>
      </c>
      <c r="P16" s="137" t="s">
        <v>145</v>
      </c>
      <c r="Q16" s="137" t="s">
        <v>145</v>
      </c>
      <c r="R16" s="137" t="s">
        <v>145</v>
      </c>
      <c r="S16" s="137" t="s">
        <v>145</v>
      </c>
      <c r="T16" s="137" t="s">
        <v>145</v>
      </c>
      <c r="U16" s="137" t="s">
        <v>145</v>
      </c>
      <c r="V16" s="137" t="s">
        <v>145</v>
      </c>
      <c r="W16" s="137" t="s">
        <v>145</v>
      </c>
      <c r="X16" s="129">
        <v>1721.7337795563656</v>
      </c>
      <c r="Y16" s="129">
        <v>273.546488340731</v>
      </c>
      <c r="Z16" s="135">
        <v>89.312782654020069</v>
      </c>
      <c r="AA16" s="137" t="s">
        <v>100</v>
      </c>
      <c r="AB16" s="137" t="s">
        <v>100</v>
      </c>
      <c r="AC16" s="137" t="s">
        <v>100</v>
      </c>
      <c r="AD16" s="137" t="s">
        <v>100</v>
      </c>
      <c r="AE16" s="265">
        <f>(PRESSÃO!O16/PRESSÃO!L16)*100</f>
        <v>29.705903624419467</v>
      </c>
      <c r="AF16" s="265">
        <f>(PRESSÃO!O16/PRESSÃO!M16)*100</f>
        <v>10.82738543319962</v>
      </c>
      <c r="AG16" s="265">
        <f>(PRESSÃO!P16/PRESSÃO!K16)*100</f>
        <v>44.108922210235306</v>
      </c>
      <c r="AH16" s="265">
        <f>(PRESSÃO!Q16/PRESSÃO!N16)*100</f>
        <v>11.066703101598971</v>
      </c>
      <c r="AI16" s="146">
        <v>27</v>
      </c>
    </row>
    <row r="17" spans="1:36" ht="15" customHeight="1" x14ac:dyDescent="0.2">
      <c r="A17" s="14" t="s">
        <v>156</v>
      </c>
      <c r="B17" s="8">
        <v>11</v>
      </c>
      <c r="C17" s="15">
        <v>0</v>
      </c>
      <c r="D17" s="59">
        <v>11</v>
      </c>
      <c r="E17" s="269">
        <v>11</v>
      </c>
      <c r="F17" s="270">
        <v>10</v>
      </c>
      <c r="G17" s="42"/>
      <c r="H17" s="1" t="s">
        <v>12</v>
      </c>
      <c r="I17" s="111">
        <v>17056.37</v>
      </c>
      <c r="J17" s="111">
        <v>162</v>
      </c>
      <c r="K17" s="111">
        <v>229</v>
      </c>
      <c r="L17" s="111">
        <v>526</v>
      </c>
      <c r="M17" s="111">
        <v>67</v>
      </c>
      <c r="N17" s="137" t="s">
        <v>145</v>
      </c>
      <c r="O17" s="137" t="s">
        <v>145</v>
      </c>
      <c r="P17" s="137" t="s">
        <v>145</v>
      </c>
      <c r="Q17" s="137" t="s">
        <v>145</v>
      </c>
      <c r="R17" s="137" t="s">
        <v>145</v>
      </c>
      <c r="S17" s="137" t="s">
        <v>145</v>
      </c>
      <c r="T17" s="137" t="s">
        <v>145</v>
      </c>
      <c r="U17" s="137" t="s">
        <v>145</v>
      </c>
      <c r="V17" s="137" t="s">
        <v>145</v>
      </c>
      <c r="W17" s="137" t="s">
        <v>145</v>
      </c>
      <c r="X17" s="129">
        <v>45142.154248081424</v>
      </c>
      <c r="Y17" s="129">
        <v>5750.0462635388885</v>
      </c>
      <c r="Z17" s="135">
        <v>66.659261534101589</v>
      </c>
      <c r="AA17" s="137" t="s">
        <v>100</v>
      </c>
      <c r="AB17" s="137" t="s">
        <v>100</v>
      </c>
      <c r="AC17" s="137" t="s">
        <v>100</v>
      </c>
      <c r="AD17" s="137" t="s">
        <v>100</v>
      </c>
      <c r="AE17" s="265">
        <f>(PRESSÃO!O17/PRESSÃO!L17)*100</f>
        <v>1.6759099642209636</v>
      </c>
      <c r="AF17" s="265">
        <f>(PRESSÃO!O17/PRESSÃO!M17)*100</f>
        <v>0.72962620115323307</v>
      </c>
      <c r="AG17" s="265">
        <f>(PRESSÃO!P17/PRESSÃO!K17)*100</f>
        <v>2.314647451672275</v>
      </c>
      <c r="AH17" s="265">
        <f>(PRESSÃO!Q17/PRESSÃO!N17)*100</f>
        <v>0.13149991993570195</v>
      </c>
      <c r="AI17" s="146">
        <v>13</v>
      </c>
    </row>
    <row r="18" spans="1:36" ht="15" customHeight="1" x14ac:dyDescent="0.2">
      <c r="A18" s="14" t="s">
        <v>157</v>
      </c>
      <c r="B18" s="8">
        <v>12</v>
      </c>
      <c r="C18" s="15">
        <v>0</v>
      </c>
      <c r="D18" s="59">
        <v>12</v>
      </c>
      <c r="E18" s="269">
        <v>12</v>
      </c>
      <c r="F18" s="270">
        <v>10</v>
      </c>
      <c r="G18" s="42"/>
      <c r="H18" s="1" t="s">
        <v>11</v>
      </c>
      <c r="I18" s="111">
        <v>7113.130000000001</v>
      </c>
      <c r="J18" s="111">
        <v>21</v>
      </c>
      <c r="K18" s="111">
        <v>31</v>
      </c>
      <c r="L18" s="111">
        <v>87</v>
      </c>
      <c r="M18" s="111">
        <v>10</v>
      </c>
      <c r="N18" s="137" t="s">
        <v>145</v>
      </c>
      <c r="O18" s="137" t="s">
        <v>145</v>
      </c>
      <c r="P18" s="137" t="s">
        <v>145</v>
      </c>
      <c r="Q18" s="137" t="s">
        <v>145</v>
      </c>
      <c r="R18" s="137" t="s">
        <v>145</v>
      </c>
      <c r="S18" s="137" t="s">
        <v>145</v>
      </c>
      <c r="T18" s="137" t="s">
        <v>145</v>
      </c>
      <c r="U18" s="137" t="s">
        <v>145</v>
      </c>
      <c r="V18" s="137" t="s">
        <v>145</v>
      </c>
      <c r="W18" s="137" t="s">
        <v>145</v>
      </c>
      <c r="X18" s="129">
        <v>8045.7708583208941</v>
      </c>
      <c r="Y18" s="129">
        <v>924.80124808286143</v>
      </c>
      <c r="Z18" s="135">
        <v>96.02979643435981</v>
      </c>
      <c r="AA18" s="137" t="s">
        <v>100</v>
      </c>
      <c r="AB18" s="137" t="s">
        <v>100</v>
      </c>
      <c r="AC18" s="137" t="s">
        <v>100</v>
      </c>
      <c r="AD18" s="137" t="s">
        <v>100</v>
      </c>
      <c r="AE18" s="265">
        <f>(PRESSÃO!O18/PRESSÃO!L18)*100</f>
        <v>53.698204790099467</v>
      </c>
      <c r="AF18" s="265">
        <f>(PRESSÃO!O18/PRESSÃO!M18)*100</f>
        <v>19.133843086127396</v>
      </c>
      <c r="AG18" s="265">
        <f>(PRESSÃO!P18/PRESSÃO!K18)*100</f>
        <v>68.888527715941834</v>
      </c>
      <c r="AH18" s="265">
        <f>(PRESSÃO!Q18/PRESSÃO!N18)*100</f>
        <v>21.798526645830506</v>
      </c>
      <c r="AI18" s="146">
        <v>0</v>
      </c>
    </row>
    <row r="19" spans="1:36" ht="15" customHeight="1" x14ac:dyDescent="0.2">
      <c r="A19" s="14" t="s">
        <v>158</v>
      </c>
      <c r="B19" s="8">
        <v>13</v>
      </c>
      <c r="C19" s="15">
        <v>0</v>
      </c>
      <c r="D19" s="59">
        <v>13</v>
      </c>
      <c r="E19" s="269">
        <v>13</v>
      </c>
      <c r="F19" s="270">
        <v>10</v>
      </c>
      <c r="G19" s="42"/>
      <c r="H19" s="1" t="s">
        <v>10</v>
      </c>
      <c r="I19" s="111">
        <v>15918.329999999998</v>
      </c>
      <c r="J19" s="111">
        <v>40</v>
      </c>
      <c r="K19" s="111">
        <v>50</v>
      </c>
      <c r="L19" s="111">
        <v>97</v>
      </c>
      <c r="M19" s="111">
        <v>10</v>
      </c>
      <c r="N19" s="137" t="s">
        <v>145</v>
      </c>
      <c r="O19" s="137" t="s">
        <v>145</v>
      </c>
      <c r="P19" s="137" t="s">
        <v>145</v>
      </c>
      <c r="Q19" s="137" t="s">
        <v>145</v>
      </c>
      <c r="R19" s="137" t="s">
        <v>145</v>
      </c>
      <c r="S19" s="137" t="s">
        <v>145</v>
      </c>
      <c r="T19" s="137" t="s">
        <v>145</v>
      </c>
      <c r="U19" s="137" t="s">
        <v>145</v>
      </c>
      <c r="V19" s="137" t="s">
        <v>145</v>
      </c>
      <c r="W19" s="137" t="s">
        <v>145</v>
      </c>
      <c r="X19" s="129">
        <v>1980.3082141897644</v>
      </c>
      <c r="Y19" s="129">
        <v>204.15548599894478</v>
      </c>
      <c r="Z19" s="135">
        <v>96.459294317425403</v>
      </c>
      <c r="AA19" s="137" t="s">
        <v>100</v>
      </c>
      <c r="AB19" s="137" t="s">
        <v>100</v>
      </c>
      <c r="AC19" s="137" t="s">
        <v>100</v>
      </c>
      <c r="AD19" s="137" t="s">
        <v>100</v>
      </c>
      <c r="AE19" s="265">
        <f>(PRESSÃO!O19/PRESSÃO!L19)*100</f>
        <v>39.418743429411869</v>
      </c>
      <c r="AF19" s="265">
        <f>(PRESSÃO!O19/PRESSÃO!M19)*100</f>
        <v>20.318939912067975</v>
      </c>
      <c r="AG19" s="265">
        <f>(PRESSÃO!P19/PRESSÃO!K19)*100</f>
        <v>32.457398996695517</v>
      </c>
      <c r="AH19" s="265">
        <f>(PRESSÃO!Q19/PRESSÃO!N19)*100</f>
        <v>67.264121160277256</v>
      </c>
      <c r="AI19" s="146">
        <v>11</v>
      </c>
    </row>
    <row r="20" spans="1:36" ht="15" customHeight="1" x14ac:dyDescent="0.2">
      <c r="A20" s="14" t="s">
        <v>159</v>
      </c>
      <c r="B20" s="8">
        <v>14</v>
      </c>
      <c r="C20" s="15">
        <v>0</v>
      </c>
      <c r="D20" s="59">
        <v>14</v>
      </c>
      <c r="E20" s="269">
        <v>14</v>
      </c>
      <c r="F20" s="270">
        <v>10</v>
      </c>
      <c r="G20" s="42"/>
      <c r="H20" s="1" t="s">
        <v>8</v>
      </c>
      <c r="I20" s="111">
        <v>20738.23</v>
      </c>
      <c r="J20" s="111">
        <v>84</v>
      </c>
      <c r="K20" s="111">
        <v>114</v>
      </c>
      <c r="L20" s="111">
        <v>255</v>
      </c>
      <c r="M20" s="111">
        <v>30</v>
      </c>
      <c r="N20" s="137" t="s">
        <v>145</v>
      </c>
      <c r="O20" s="137" t="s">
        <v>145</v>
      </c>
      <c r="P20" s="137" t="s">
        <v>145</v>
      </c>
      <c r="Q20" s="137" t="s">
        <v>145</v>
      </c>
      <c r="R20" s="137" t="s">
        <v>145</v>
      </c>
      <c r="S20" s="137" t="s">
        <v>145</v>
      </c>
      <c r="T20" s="137" t="s">
        <v>145</v>
      </c>
      <c r="U20" s="137" t="s">
        <v>145</v>
      </c>
      <c r="V20" s="137" t="s">
        <v>145</v>
      </c>
      <c r="W20" s="137" t="s">
        <v>145</v>
      </c>
      <c r="X20" s="129">
        <v>10860.882789097088</v>
      </c>
      <c r="Y20" s="129">
        <v>1277.7509163643633</v>
      </c>
      <c r="Z20" s="135">
        <v>81.713613134375379</v>
      </c>
      <c r="AA20" s="137" t="s">
        <v>100</v>
      </c>
      <c r="AB20" s="137" t="s">
        <v>100</v>
      </c>
      <c r="AC20" s="137" t="s">
        <v>100</v>
      </c>
      <c r="AD20" s="137" t="s">
        <v>100</v>
      </c>
      <c r="AE20" s="265">
        <f>(PRESSÃO!O20/PRESSÃO!L20)*100</f>
        <v>10.392014090812854</v>
      </c>
      <c r="AF20" s="265">
        <f>(PRESSÃO!O20/PRESSÃO!M20)*100</f>
        <v>4.6458415935398643</v>
      </c>
      <c r="AG20" s="265">
        <f>(PRESSÃO!P20/PRESSÃO!K20)*100</f>
        <v>13.51822596100272</v>
      </c>
      <c r="AH20" s="265">
        <f>(PRESSÃO!Q20/PRESSÃO!N20)*100</f>
        <v>1.6386208542812333</v>
      </c>
      <c r="AI20" s="146">
        <v>17</v>
      </c>
    </row>
    <row r="21" spans="1:36" ht="15" customHeight="1" x14ac:dyDescent="0.2">
      <c r="A21" s="14" t="s">
        <v>160</v>
      </c>
      <c r="B21" s="8">
        <v>15</v>
      </c>
      <c r="C21" s="15">
        <v>0</v>
      </c>
      <c r="D21" s="59">
        <v>15</v>
      </c>
      <c r="E21" s="269">
        <v>15</v>
      </c>
      <c r="F21" s="270">
        <v>10</v>
      </c>
      <c r="G21" s="42"/>
      <c r="H21" s="1" t="s">
        <v>17</v>
      </c>
      <c r="I21" s="111">
        <v>17054.03</v>
      </c>
      <c r="J21" s="111">
        <v>26</v>
      </c>
      <c r="K21" s="111">
        <v>39</v>
      </c>
      <c r="L21" s="111">
        <v>121</v>
      </c>
      <c r="M21" s="111">
        <v>13</v>
      </c>
      <c r="N21" s="137" t="s">
        <v>145</v>
      </c>
      <c r="O21" s="137" t="s">
        <v>145</v>
      </c>
      <c r="P21" s="137" t="s">
        <v>145</v>
      </c>
      <c r="Q21" s="137" t="s">
        <v>145</v>
      </c>
      <c r="R21" s="137" t="s">
        <v>145</v>
      </c>
      <c r="S21" s="137" t="s">
        <v>145</v>
      </c>
      <c r="T21" s="137" t="s">
        <v>145</v>
      </c>
      <c r="U21" s="137" t="s">
        <v>145</v>
      </c>
      <c r="V21" s="137" t="s">
        <v>145</v>
      </c>
      <c r="W21" s="137" t="s">
        <v>145</v>
      </c>
      <c r="X21" s="129">
        <v>2979.2010193374308</v>
      </c>
      <c r="Y21" s="129">
        <v>320.07944835856694</v>
      </c>
      <c r="Z21" s="135">
        <v>94.801618918934935</v>
      </c>
      <c r="AA21" s="137" t="s">
        <v>100</v>
      </c>
      <c r="AB21" s="137" t="s">
        <v>100</v>
      </c>
      <c r="AC21" s="137" t="s">
        <v>100</v>
      </c>
      <c r="AD21" s="137" t="s">
        <v>100</v>
      </c>
      <c r="AE21" s="265">
        <f>(PRESSÃO!O21/PRESSÃO!L21)*100</f>
        <v>39.902654829186808</v>
      </c>
      <c r="AF21" s="265">
        <f>(PRESSÃO!O21/PRESSÃO!M21)*100</f>
        <v>12.861186267258557</v>
      </c>
      <c r="AG21" s="265">
        <f>(PRESSÃO!P21/PRESSÃO!K21)*100</f>
        <v>34.435000691076745</v>
      </c>
      <c r="AH21" s="265">
        <f>(PRESSÃO!Q21/PRESSÃO!N21)*100</f>
        <v>50.837963105406928</v>
      </c>
      <c r="AI21" s="146">
        <v>11</v>
      </c>
    </row>
    <row r="22" spans="1:36" ht="15" customHeight="1" x14ac:dyDescent="0.2">
      <c r="A22" s="14" t="s">
        <v>161</v>
      </c>
      <c r="B22" s="8">
        <v>16</v>
      </c>
      <c r="C22" s="15">
        <v>0</v>
      </c>
      <c r="D22" s="59">
        <v>16</v>
      </c>
      <c r="E22" s="269">
        <v>16</v>
      </c>
      <c r="F22" s="270">
        <v>10</v>
      </c>
      <c r="G22" s="42"/>
      <c r="H22" s="1" t="s">
        <v>0</v>
      </c>
      <c r="I22" s="111">
        <v>12391.639999999998</v>
      </c>
      <c r="J22" s="111">
        <v>31</v>
      </c>
      <c r="K22" s="111">
        <v>40</v>
      </c>
      <c r="L22" s="111">
        <v>98</v>
      </c>
      <c r="M22" s="111">
        <v>9</v>
      </c>
      <c r="N22" s="137" t="s">
        <v>145</v>
      </c>
      <c r="O22" s="137" t="s">
        <v>145</v>
      </c>
      <c r="P22" s="137" t="s">
        <v>145</v>
      </c>
      <c r="Q22" s="137" t="s">
        <v>145</v>
      </c>
      <c r="R22" s="137" t="s">
        <v>145</v>
      </c>
      <c r="S22" s="137" t="s">
        <v>145</v>
      </c>
      <c r="T22" s="137" t="s">
        <v>145</v>
      </c>
      <c r="U22" s="137" t="s">
        <v>145</v>
      </c>
      <c r="V22" s="137" t="s">
        <v>145</v>
      </c>
      <c r="W22" s="137" t="s">
        <v>145</v>
      </c>
      <c r="X22" s="129">
        <v>5880.078311545245</v>
      </c>
      <c r="Y22" s="129">
        <v>540.00719187660411</v>
      </c>
      <c r="Z22" s="135">
        <v>94.177417283247095</v>
      </c>
      <c r="AA22" s="137" t="s">
        <v>100</v>
      </c>
      <c r="AB22" s="137" t="s">
        <v>100</v>
      </c>
      <c r="AC22" s="137" t="s">
        <v>100</v>
      </c>
      <c r="AD22" s="137" t="s">
        <v>100</v>
      </c>
      <c r="AE22" s="265">
        <f>(PRESSÃO!O22/PRESSÃO!L22)*100</f>
        <v>24.123662768188421</v>
      </c>
      <c r="AF22" s="265">
        <f>(PRESSÃO!O22/PRESSÃO!M22)*100</f>
        <v>9.8463929666075192</v>
      </c>
      <c r="AG22" s="265">
        <f>(PRESSÃO!P22/PRESSÃO!K22)*100</f>
        <v>21.348349227358181</v>
      </c>
      <c r="AH22" s="265">
        <f>(PRESSÃO!Q22/PRESSÃO!N22)*100</f>
        <v>33.683076075492565</v>
      </c>
      <c r="AI22" s="146">
        <v>15</v>
      </c>
    </row>
    <row r="23" spans="1:36" ht="15" customHeight="1" x14ac:dyDescent="0.2">
      <c r="A23" s="14" t="s">
        <v>162</v>
      </c>
      <c r="B23" s="8">
        <v>17</v>
      </c>
      <c r="C23" s="15">
        <v>0</v>
      </c>
      <c r="D23" s="59">
        <v>17</v>
      </c>
      <c r="E23" s="269">
        <v>17</v>
      </c>
      <c r="F23" s="270">
        <v>10</v>
      </c>
      <c r="G23" s="42"/>
      <c r="H23" s="1" t="s">
        <v>7</v>
      </c>
      <c r="I23" s="111">
        <v>17483.760000000002</v>
      </c>
      <c r="J23" s="111">
        <v>65</v>
      </c>
      <c r="K23" s="111">
        <v>82</v>
      </c>
      <c r="L23" s="111">
        <v>155</v>
      </c>
      <c r="M23" s="111">
        <v>17</v>
      </c>
      <c r="N23" s="137" t="s">
        <v>145</v>
      </c>
      <c r="O23" s="137" t="s">
        <v>145</v>
      </c>
      <c r="P23" s="137" t="s">
        <v>145</v>
      </c>
      <c r="Q23" s="137" t="s">
        <v>145</v>
      </c>
      <c r="R23" s="137" t="s">
        <v>145</v>
      </c>
      <c r="S23" s="137" t="s">
        <v>145</v>
      </c>
      <c r="T23" s="137" t="s">
        <v>145</v>
      </c>
      <c r="U23" s="137" t="s">
        <v>145</v>
      </c>
      <c r="V23" s="137" t="s">
        <v>145</v>
      </c>
      <c r="W23" s="137" t="s">
        <v>145</v>
      </c>
      <c r="X23" s="129">
        <v>7147.6324586107967</v>
      </c>
      <c r="Y23" s="129">
        <v>783.93388255731315</v>
      </c>
      <c r="Z23" s="135">
        <v>91.41907967594436</v>
      </c>
      <c r="AA23" s="137" t="s">
        <v>100</v>
      </c>
      <c r="AB23" s="137" t="s">
        <v>100</v>
      </c>
      <c r="AC23" s="137" t="s">
        <v>100</v>
      </c>
      <c r="AD23" s="137" t="s">
        <v>100</v>
      </c>
      <c r="AE23" s="265">
        <f>(PRESSÃO!O23/PRESSÃO!L23)*100</f>
        <v>13.681178028415115</v>
      </c>
      <c r="AF23" s="265">
        <f>(PRESSÃO!O23/PRESSÃO!M23)*100</f>
        <v>7.2377845053550924</v>
      </c>
      <c r="AG23" s="265">
        <f>(PRESSÃO!P23/PRESSÃO!K23)*100</f>
        <v>15.097905274118778</v>
      </c>
      <c r="AH23" s="265">
        <f>(PRESSÃO!Q23/PRESSÃO!N23)*100</f>
        <v>8.2642797360187625</v>
      </c>
      <c r="AI23" s="146">
        <v>7</v>
      </c>
    </row>
    <row r="24" spans="1:36" ht="15" customHeight="1" x14ac:dyDescent="0.2">
      <c r="A24" s="14" t="s">
        <v>163</v>
      </c>
      <c r="B24" s="8">
        <v>18</v>
      </c>
      <c r="C24" s="15">
        <v>0</v>
      </c>
      <c r="D24" s="59">
        <v>18</v>
      </c>
      <c r="E24" s="269">
        <v>18</v>
      </c>
      <c r="F24" s="270">
        <v>10</v>
      </c>
      <c r="G24" s="42"/>
      <c r="H24" s="1" t="s">
        <v>1</v>
      </c>
      <c r="I24" s="111">
        <v>6247.3199999999988</v>
      </c>
      <c r="J24" s="111">
        <v>12</v>
      </c>
      <c r="K24" s="111">
        <v>16</v>
      </c>
      <c r="L24" s="111">
        <v>51</v>
      </c>
      <c r="M24" s="111">
        <v>4</v>
      </c>
      <c r="N24" s="137" t="s">
        <v>145</v>
      </c>
      <c r="O24" s="137" t="s">
        <v>145</v>
      </c>
      <c r="P24" s="137" t="s">
        <v>145</v>
      </c>
      <c r="Q24" s="137" t="s">
        <v>145</v>
      </c>
      <c r="R24" s="137" t="s">
        <v>145</v>
      </c>
      <c r="S24" s="137" t="s">
        <v>145</v>
      </c>
      <c r="T24" s="137" t="s">
        <v>145</v>
      </c>
      <c r="U24" s="137" t="s">
        <v>145</v>
      </c>
      <c r="V24" s="137" t="s">
        <v>145</v>
      </c>
      <c r="W24" s="137" t="s">
        <v>145</v>
      </c>
      <c r="X24" s="129">
        <v>7084.6812559467171</v>
      </c>
      <c r="Y24" s="129">
        <v>555.66127497621312</v>
      </c>
      <c r="Z24" s="135">
        <v>92.707514062957344</v>
      </c>
      <c r="AA24" s="137" t="s">
        <v>100</v>
      </c>
      <c r="AB24" s="137" t="s">
        <v>100</v>
      </c>
      <c r="AC24" s="137" t="s">
        <v>100</v>
      </c>
      <c r="AD24" s="137" t="s">
        <v>100</v>
      </c>
      <c r="AE24" s="265">
        <f>(PRESSÃO!O24/PRESSÃO!L24)*100</f>
        <v>20.806075222858144</v>
      </c>
      <c r="AF24" s="265">
        <f>(PRESSÃO!O24/PRESSÃO!M24)*100</f>
        <v>6.5273961483476528</v>
      </c>
      <c r="AG24" s="265">
        <f>(PRESSÃO!P24/PRESSÃO!K24)*100</f>
        <v>12.465105837258877</v>
      </c>
      <c r="AH24" s="265">
        <f>(PRESSÃO!Q24/PRESSÃO!N24)*100</f>
        <v>45.828983379655938</v>
      </c>
      <c r="AI24" s="146">
        <v>0</v>
      </c>
    </row>
    <row r="25" spans="1:36" ht="15" customHeight="1" x14ac:dyDescent="0.2">
      <c r="A25" s="14" t="s">
        <v>164</v>
      </c>
      <c r="B25" s="8">
        <v>19</v>
      </c>
      <c r="C25" s="15">
        <v>0</v>
      </c>
      <c r="D25" s="59">
        <v>19</v>
      </c>
      <c r="E25" s="269">
        <v>19</v>
      </c>
      <c r="F25" s="270">
        <v>10</v>
      </c>
      <c r="G25" s="42"/>
      <c r="H25" s="1" t="s">
        <v>2</v>
      </c>
      <c r="I25" s="111">
        <v>18591.47</v>
      </c>
      <c r="J25" s="111">
        <v>27</v>
      </c>
      <c r="K25" s="111">
        <v>36</v>
      </c>
      <c r="L25" s="111">
        <v>113</v>
      </c>
      <c r="M25" s="111">
        <v>9</v>
      </c>
      <c r="N25" s="137" t="s">
        <v>145</v>
      </c>
      <c r="O25" s="137" t="s">
        <v>145</v>
      </c>
      <c r="P25" s="137" t="s">
        <v>145</v>
      </c>
      <c r="Q25" s="137" t="s">
        <v>145</v>
      </c>
      <c r="R25" s="137" t="s">
        <v>145</v>
      </c>
      <c r="S25" s="137" t="s">
        <v>145</v>
      </c>
      <c r="T25" s="137" t="s">
        <v>145</v>
      </c>
      <c r="U25" s="137" t="s">
        <v>145</v>
      </c>
      <c r="V25" s="137" t="s">
        <v>145</v>
      </c>
      <c r="W25" s="137" t="s">
        <v>145</v>
      </c>
      <c r="X25" s="129">
        <v>4566.8267727433504</v>
      </c>
      <c r="Y25" s="129">
        <v>363.7295659707093</v>
      </c>
      <c r="Z25" s="135">
        <v>92.898245463656593</v>
      </c>
      <c r="AA25" s="137" t="s">
        <v>100</v>
      </c>
      <c r="AB25" s="137" t="s">
        <v>100</v>
      </c>
      <c r="AC25" s="137" t="s">
        <v>100</v>
      </c>
      <c r="AD25" s="137" t="s">
        <v>100</v>
      </c>
      <c r="AE25" s="265">
        <f>(PRESSÃO!O25/PRESSÃO!L25)*100</f>
        <v>29.046322788629485</v>
      </c>
      <c r="AF25" s="265">
        <f>(PRESSÃO!O25/PRESSÃO!M25)*100</f>
        <v>9.25369575566957</v>
      </c>
      <c r="AG25" s="265">
        <f>(PRESSÃO!P25/PRESSÃO!K25)*100</f>
        <v>31.737715600747723</v>
      </c>
      <c r="AH25" s="265">
        <f>(PRESSÃO!Q25/PRESSÃO!N25)*100</f>
        <v>20.972144352274771</v>
      </c>
      <c r="AI25" s="146">
        <v>5</v>
      </c>
    </row>
    <row r="26" spans="1:36" ht="15" customHeight="1" x14ac:dyDescent="0.2">
      <c r="A26" s="14" t="s">
        <v>165</v>
      </c>
      <c r="B26" s="8">
        <v>20</v>
      </c>
      <c r="C26" s="15">
        <v>0</v>
      </c>
      <c r="D26" s="59">
        <v>20</v>
      </c>
      <c r="E26" s="269">
        <v>20</v>
      </c>
      <c r="F26" s="270">
        <v>10</v>
      </c>
      <c r="G26" s="42"/>
      <c r="H26" s="1" t="s">
        <v>3</v>
      </c>
      <c r="I26" s="111">
        <v>9562.51</v>
      </c>
      <c r="J26" s="111">
        <v>28</v>
      </c>
      <c r="K26" s="111">
        <v>41</v>
      </c>
      <c r="L26" s="111">
        <v>97</v>
      </c>
      <c r="M26" s="111">
        <v>13</v>
      </c>
      <c r="N26" s="137" t="s">
        <v>145</v>
      </c>
      <c r="O26" s="137" t="s">
        <v>145</v>
      </c>
      <c r="P26" s="137" t="s">
        <v>145</v>
      </c>
      <c r="Q26" s="137" t="s">
        <v>145</v>
      </c>
      <c r="R26" s="137" t="s">
        <v>145</v>
      </c>
      <c r="S26" s="137" t="s">
        <v>145</v>
      </c>
      <c r="T26" s="137" t="s">
        <v>145</v>
      </c>
      <c r="U26" s="137" t="s">
        <v>145</v>
      </c>
      <c r="V26" s="137" t="s">
        <v>145</v>
      </c>
      <c r="W26" s="137" t="s">
        <v>145</v>
      </c>
      <c r="X26" s="129">
        <v>8280.7055536907301</v>
      </c>
      <c r="Y26" s="129">
        <v>1109.7852803915412</v>
      </c>
      <c r="Z26" s="135">
        <v>90.236728136004388</v>
      </c>
      <c r="AA26" s="137" t="s">
        <v>100</v>
      </c>
      <c r="AB26" s="137" t="s">
        <v>100</v>
      </c>
      <c r="AC26" s="137" t="s">
        <v>100</v>
      </c>
      <c r="AD26" s="137" t="s">
        <v>100</v>
      </c>
      <c r="AE26" s="265">
        <f>(PRESSÃO!O26/PRESSÃO!L26)*100</f>
        <v>11.219309035452941</v>
      </c>
      <c r="AF26" s="265">
        <f>(PRESSÃO!O26/PRESSÃO!M26)*100</f>
        <v>4.7421821696244395</v>
      </c>
      <c r="AG26" s="265">
        <f>(PRESSÃO!P26/PRESSÃO!K26)*100</f>
        <v>10.511824444540233</v>
      </c>
      <c r="AH26" s="265">
        <f>(PRESSÃO!Q26/PRESSÃO!N26)*100</f>
        <v>12.743122000495696</v>
      </c>
      <c r="AI26" s="146">
        <v>5</v>
      </c>
    </row>
    <row r="27" spans="1:36" ht="15" customHeight="1" x14ac:dyDescent="0.2">
      <c r="A27" s="14" t="s">
        <v>166</v>
      </c>
      <c r="B27" s="8">
        <v>21</v>
      </c>
      <c r="C27" s="15">
        <v>0</v>
      </c>
      <c r="D27" s="59">
        <v>21</v>
      </c>
      <c r="E27" s="269">
        <v>21</v>
      </c>
      <c r="F27" s="270">
        <v>10</v>
      </c>
      <c r="G27" s="42"/>
      <c r="H27" s="1" t="s">
        <v>4</v>
      </c>
      <c r="I27" s="111">
        <v>8425.49</v>
      </c>
      <c r="J27" s="111">
        <v>29</v>
      </c>
      <c r="K27" s="111">
        <v>38</v>
      </c>
      <c r="L27" s="111">
        <v>82</v>
      </c>
      <c r="M27" s="111">
        <v>9</v>
      </c>
      <c r="N27" s="137" t="s">
        <v>145</v>
      </c>
      <c r="O27" s="137" t="s">
        <v>145</v>
      </c>
      <c r="P27" s="137" t="s">
        <v>145</v>
      </c>
      <c r="Q27" s="137" t="s">
        <v>145</v>
      </c>
      <c r="R27" s="137" t="s">
        <v>145</v>
      </c>
      <c r="S27" s="137" t="s">
        <v>145</v>
      </c>
      <c r="T27" s="137" t="s">
        <v>145</v>
      </c>
      <c r="U27" s="137" t="s">
        <v>145</v>
      </c>
      <c r="V27" s="137" t="s">
        <v>145</v>
      </c>
      <c r="W27" s="137" t="s">
        <v>145</v>
      </c>
      <c r="X27" s="129">
        <v>5656.8301038198533</v>
      </c>
      <c r="Y27" s="129">
        <v>620.87159676071553</v>
      </c>
      <c r="Z27" s="135">
        <v>92.069299460397446</v>
      </c>
      <c r="AA27" s="137" t="s">
        <v>100</v>
      </c>
      <c r="AB27" s="137" t="s">
        <v>100</v>
      </c>
      <c r="AC27" s="137" t="s">
        <v>100</v>
      </c>
      <c r="AD27" s="137" t="s">
        <v>100</v>
      </c>
      <c r="AE27" s="265">
        <f>(PRESSÃO!O27/PRESSÃO!L27)*100</f>
        <v>11.029780751703971</v>
      </c>
      <c r="AF27" s="265">
        <f>(PRESSÃO!O27/PRESSÃO!M27)*100</f>
        <v>5.1113618117652546</v>
      </c>
      <c r="AG27" s="265">
        <f>(PRESSÃO!P27/PRESSÃO!K27)*100</f>
        <v>10.277294527550533</v>
      </c>
      <c r="AH27" s="265">
        <f>(PRESSÃO!Q27/PRESSÃO!N27)*100</f>
        <v>13.454458585087274</v>
      </c>
      <c r="AI27" s="146">
        <v>1</v>
      </c>
    </row>
    <row r="28" spans="1:36" ht="15" customHeight="1" x14ac:dyDescent="0.2">
      <c r="A28" s="14" t="s">
        <v>167</v>
      </c>
      <c r="B28" s="8">
        <v>22</v>
      </c>
      <c r="C28" s="15">
        <v>0</v>
      </c>
      <c r="D28" s="59">
        <v>22</v>
      </c>
      <c r="E28" s="269">
        <v>22</v>
      </c>
      <c r="F28" s="270">
        <v>10</v>
      </c>
      <c r="G28" s="42"/>
      <c r="H28" s="1" t="s">
        <v>5</v>
      </c>
      <c r="I28" s="111">
        <v>13301.329999999996</v>
      </c>
      <c r="J28" s="111">
        <v>34</v>
      </c>
      <c r="K28" s="111">
        <v>47</v>
      </c>
      <c r="L28" s="111">
        <v>92</v>
      </c>
      <c r="M28" s="111">
        <v>13</v>
      </c>
      <c r="N28" s="137" t="s">
        <v>145</v>
      </c>
      <c r="O28" s="137" t="s">
        <v>145</v>
      </c>
      <c r="P28" s="137" t="s">
        <v>145</v>
      </c>
      <c r="Q28" s="137" t="s">
        <v>145</v>
      </c>
      <c r="R28" s="137" t="s">
        <v>145</v>
      </c>
      <c r="S28" s="137" t="s">
        <v>145</v>
      </c>
      <c r="T28" s="137" t="s">
        <v>145</v>
      </c>
      <c r="U28" s="137" t="s">
        <v>145</v>
      </c>
      <c r="V28" s="137" t="s">
        <v>145</v>
      </c>
      <c r="W28" s="137" t="s">
        <v>145</v>
      </c>
      <c r="X28" s="129">
        <v>5920.8394810792279</v>
      </c>
      <c r="Y28" s="129">
        <v>836.64036145684747</v>
      </c>
      <c r="Z28" s="135">
        <v>92.408575155841731</v>
      </c>
      <c r="AA28" s="137" t="s">
        <v>100</v>
      </c>
      <c r="AB28" s="137" t="s">
        <v>100</v>
      </c>
      <c r="AC28" s="137" t="s">
        <v>100</v>
      </c>
      <c r="AD28" s="137" t="s">
        <v>100</v>
      </c>
      <c r="AE28" s="265">
        <f>(PRESSÃO!O28/PRESSÃO!L28)*100</f>
        <v>6.7623037417096548</v>
      </c>
      <c r="AF28" s="265">
        <f>(PRESSÃO!O28/PRESSÃO!M28)*100</f>
        <v>3.45465517239515</v>
      </c>
      <c r="AG28" s="265">
        <f>(PRESSÃO!P28/PRESSÃO!K28)*100</f>
        <v>5.4342047755283662</v>
      </c>
      <c r="AH28" s="265">
        <f>(PRESSÃO!Q28/PRESSÃO!N28)*100</f>
        <v>10.23579334556841</v>
      </c>
      <c r="AI28" s="146">
        <v>0</v>
      </c>
    </row>
    <row r="29" spans="1:36" ht="15" customHeight="1" x14ac:dyDescent="0.2">
      <c r="A29" s="17"/>
      <c r="B29" s="9"/>
      <c r="C29" s="18"/>
      <c r="D29" s="18"/>
      <c r="E29" s="100"/>
      <c r="F29" s="100"/>
      <c r="G29" s="10"/>
      <c r="H29" s="10"/>
      <c r="I29" s="84"/>
      <c r="J29" s="84"/>
      <c r="K29" s="84"/>
      <c r="L29" s="84"/>
      <c r="M29" s="84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07"/>
      <c r="Y29" s="107"/>
      <c r="Z29" s="255"/>
      <c r="AA29" s="148"/>
      <c r="AB29" s="148"/>
      <c r="AC29" s="148"/>
      <c r="AD29" s="148"/>
      <c r="AE29" s="107"/>
      <c r="AF29" s="107"/>
      <c r="AG29" s="107"/>
      <c r="AH29" s="107"/>
      <c r="AI29" s="143"/>
    </row>
    <row r="30" spans="1:36" ht="24.6" customHeight="1" x14ac:dyDescent="0.2">
      <c r="A30" s="21" t="s">
        <v>168</v>
      </c>
      <c r="B30" s="7">
        <v>0</v>
      </c>
      <c r="C30" s="22">
        <v>0</v>
      </c>
      <c r="D30" s="22">
        <v>0</v>
      </c>
      <c r="E30" s="270"/>
      <c r="F30" s="270">
        <v>20</v>
      </c>
      <c r="G30" s="76"/>
      <c r="H30" s="76" t="s">
        <v>53</v>
      </c>
      <c r="I30" s="111">
        <v>248209.69999999998</v>
      </c>
      <c r="J30" s="111">
        <v>894</v>
      </c>
      <c r="K30" s="111">
        <v>1260</v>
      </c>
      <c r="L30" s="111">
        <f>SUM(L7:L28)</f>
        <v>3121</v>
      </c>
      <c r="M30" s="111">
        <f>SUM(M7:M28)</f>
        <v>366</v>
      </c>
      <c r="N30" s="153" t="s">
        <v>145</v>
      </c>
      <c r="O30" s="153" t="s">
        <v>145</v>
      </c>
      <c r="P30" s="153" t="s">
        <v>145</v>
      </c>
      <c r="Q30" s="153" t="s">
        <v>145</v>
      </c>
      <c r="R30" s="153" t="s">
        <v>145</v>
      </c>
      <c r="S30" s="153" t="s">
        <v>145</v>
      </c>
      <c r="T30" s="153" t="s">
        <v>145</v>
      </c>
      <c r="U30" s="153" t="s">
        <v>145</v>
      </c>
      <c r="V30" s="153" t="s">
        <v>145</v>
      </c>
      <c r="W30" s="153" t="s">
        <v>145</v>
      </c>
      <c r="X30" s="90">
        <v>2286.4514012793825</v>
      </c>
      <c r="Y30" s="90">
        <v>268.13239758675229</v>
      </c>
      <c r="Z30" s="135">
        <v>95.700799900707082</v>
      </c>
      <c r="AA30" s="153" t="s">
        <v>100</v>
      </c>
      <c r="AB30" s="153" t="s">
        <v>100</v>
      </c>
      <c r="AC30" s="153" t="s">
        <v>100</v>
      </c>
      <c r="AD30" s="153" t="s">
        <v>100</v>
      </c>
      <c r="AE30" s="265">
        <f>(PRESSÃO!O30/PRESSÃO!L30)*100</f>
        <v>23.853123646066734</v>
      </c>
      <c r="AF30" s="265">
        <f>(PRESSÃO!O30/PRESSÃO!M30)*100</f>
        <v>9.629905733432901</v>
      </c>
      <c r="AG30" s="265">
        <f>(PRESSÃO!P30/PRESSÃO!K30)*100</f>
        <v>27.737997359844702</v>
      </c>
      <c r="AH30" s="265">
        <f>(PRESSÃO!Q30/PRESSÃO!N30)*100</f>
        <v>14.363841951756612</v>
      </c>
      <c r="AI30" s="265">
        <f>SUM(AI7:AI28)</f>
        <v>306</v>
      </c>
    </row>
    <row r="31" spans="1:36" ht="15" customHeight="1" x14ac:dyDescent="0.2">
      <c r="A31" s="17"/>
      <c r="B31" s="9"/>
      <c r="C31" s="18"/>
      <c r="D31" s="18"/>
      <c r="E31" s="100"/>
      <c r="F31" s="100"/>
      <c r="G31" s="10"/>
      <c r="H31" s="10"/>
      <c r="I31" s="81"/>
      <c r="J31" s="81"/>
      <c r="K31" s="81"/>
      <c r="L31" s="81"/>
      <c r="M31" s="8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07"/>
      <c r="Y31" s="107"/>
      <c r="Z31" s="149"/>
      <c r="AA31" s="149"/>
      <c r="AB31" s="149"/>
      <c r="AC31" s="149"/>
      <c r="AD31" s="149"/>
      <c r="AE31" s="107"/>
      <c r="AF31" s="107"/>
      <c r="AG31" s="107"/>
      <c r="AH31" s="156"/>
      <c r="AI31" s="143"/>
    </row>
    <row r="32" spans="1:36" ht="15" customHeight="1" x14ac:dyDescent="0.2">
      <c r="A32" s="14" t="s">
        <v>169</v>
      </c>
      <c r="B32" s="8">
        <v>350010</v>
      </c>
      <c r="C32" s="15">
        <v>0</v>
      </c>
      <c r="D32" s="59">
        <v>21</v>
      </c>
      <c r="E32" s="269">
        <v>21</v>
      </c>
      <c r="F32" s="270">
        <v>30</v>
      </c>
      <c r="G32" s="4" t="s">
        <v>1064</v>
      </c>
      <c r="H32" s="1" t="s">
        <v>4</v>
      </c>
      <c r="I32" s="120">
        <v>411.78</v>
      </c>
      <c r="J32" s="120">
        <v>0.92061047437848809</v>
      </c>
      <c r="K32" s="120">
        <v>1.2808493556570268</v>
      </c>
      <c r="L32" s="265">
        <f>PRESSÃO!M32</f>
        <v>2.98</v>
      </c>
      <c r="M32" s="265">
        <f>PRESSÃO!N32</f>
        <v>0.36023888127853876</v>
      </c>
      <c r="N32" s="137" t="s">
        <v>145</v>
      </c>
      <c r="O32" s="137" t="s">
        <v>145</v>
      </c>
      <c r="P32" s="137" t="s">
        <v>145</v>
      </c>
      <c r="Q32" s="137" t="s">
        <v>145</v>
      </c>
      <c r="R32" s="137" t="s">
        <v>145</v>
      </c>
      <c r="S32" s="137" t="s">
        <v>145</v>
      </c>
      <c r="T32" s="137" t="s">
        <v>145</v>
      </c>
      <c r="U32" s="137" t="s">
        <v>145</v>
      </c>
      <c r="V32" s="137" t="s">
        <v>145</v>
      </c>
      <c r="W32" s="137" t="s">
        <v>145</v>
      </c>
      <c r="X32" s="89">
        <v>2773.9095014610821</v>
      </c>
      <c r="Y32" s="89">
        <v>335.10316125033205</v>
      </c>
      <c r="Z32" s="113">
        <v>96.09</v>
      </c>
      <c r="AA32" s="112">
        <v>91.4</v>
      </c>
      <c r="AB32" s="113">
        <v>95.13</v>
      </c>
      <c r="AC32" s="113">
        <v>26.62</v>
      </c>
      <c r="AD32" s="113">
        <v>100</v>
      </c>
      <c r="AE32" s="265">
        <f>(PRESSÃO!O32/PRESSÃO!L32)*100</f>
        <v>26.972511980569791</v>
      </c>
      <c r="AF32" s="265">
        <f>(PRESSÃO!O32/PRESSÃO!M32)*100</f>
        <v>11.593196171397398</v>
      </c>
      <c r="AG32" s="265">
        <f>(PRESSÃO!P32/PRESSÃO!K32)*100</f>
        <v>11.095476487001706</v>
      </c>
      <c r="AH32" s="265">
        <f>(PRESSÃO!Q32/PRESSÃO!N32)*100</f>
        <v>67.547158241910466</v>
      </c>
      <c r="AI32" s="137">
        <v>0</v>
      </c>
      <c r="AJ32" s="158"/>
    </row>
    <row r="33" spans="1:36" ht="15" customHeight="1" x14ac:dyDescent="0.2">
      <c r="A33" s="14" t="s">
        <v>170</v>
      </c>
      <c r="B33" s="8">
        <v>350020</v>
      </c>
      <c r="C33" s="15">
        <v>0</v>
      </c>
      <c r="D33" s="59">
        <v>16</v>
      </c>
      <c r="E33" s="269">
        <v>16</v>
      </c>
      <c r="F33" s="270">
        <v>30</v>
      </c>
      <c r="G33" s="4" t="s">
        <v>1065</v>
      </c>
      <c r="H33" s="1" t="s">
        <v>0</v>
      </c>
      <c r="I33" s="120">
        <v>210.84</v>
      </c>
      <c r="J33" s="120">
        <v>0.49032514396245563</v>
      </c>
      <c r="K33" s="120">
        <v>0.63041804223744291</v>
      </c>
      <c r="L33" s="265">
        <f>PRESSÃO!M33</f>
        <v>1.55</v>
      </c>
      <c r="M33" s="265">
        <f>PRESSÃO!N33</f>
        <v>0.14009289827498728</v>
      </c>
      <c r="N33" s="137" t="s">
        <v>145</v>
      </c>
      <c r="O33" s="137" t="s">
        <v>145</v>
      </c>
      <c r="P33" s="137" t="s">
        <v>145</v>
      </c>
      <c r="Q33" s="137" t="s">
        <v>145</v>
      </c>
      <c r="R33" s="137" t="s">
        <v>145</v>
      </c>
      <c r="S33" s="137" t="s">
        <v>145</v>
      </c>
      <c r="T33" s="137" t="s">
        <v>145</v>
      </c>
      <c r="U33" s="137" t="s">
        <v>145</v>
      </c>
      <c r="V33" s="137" t="s">
        <v>145</v>
      </c>
      <c r="W33" s="137" t="s">
        <v>145</v>
      </c>
      <c r="X33" s="89">
        <v>13961.953727506427</v>
      </c>
      <c r="Y33" s="89">
        <v>1261.0796915167095</v>
      </c>
      <c r="Z33" s="113">
        <v>92.89</v>
      </c>
      <c r="AA33" s="112">
        <v>100</v>
      </c>
      <c r="AB33" s="113">
        <v>92.7</v>
      </c>
      <c r="AC33" s="113">
        <v>8.5299999999999994</v>
      </c>
      <c r="AD33" s="113">
        <v>100</v>
      </c>
      <c r="AE33" s="265">
        <f>(PRESSÃO!O33/PRESSÃO!L33)*100</f>
        <v>11.177683563744102</v>
      </c>
      <c r="AF33" s="265">
        <f>(PRESSÃO!O33/PRESSÃO!M33)*100</f>
        <v>4.546202186454968</v>
      </c>
      <c r="AG33" s="265">
        <f>(PRESSÃO!P33/PRESSÃO!K33)*100</f>
        <v>11.867377673558085</v>
      </c>
      <c r="AH33" s="265">
        <f>(PRESSÃO!Q33/PRESSÃO!N33)*100</f>
        <v>8.7637541793951534</v>
      </c>
      <c r="AI33" s="137">
        <v>0</v>
      </c>
      <c r="AJ33" s="158"/>
    </row>
    <row r="34" spans="1:36" ht="15" customHeight="1" x14ac:dyDescent="0.2">
      <c r="A34" s="14" t="s">
        <v>171</v>
      </c>
      <c r="B34" s="8">
        <v>350030</v>
      </c>
      <c r="C34" s="15">
        <v>0</v>
      </c>
      <c r="D34" s="59">
        <v>9</v>
      </c>
      <c r="E34" s="269">
        <v>9</v>
      </c>
      <c r="F34" s="270">
        <v>30</v>
      </c>
      <c r="G34" s="4" t="s">
        <v>1066</v>
      </c>
      <c r="H34" s="1" t="s">
        <v>18</v>
      </c>
      <c r="I34" s="120">
        <v>473.37</v>
      </c>
      <c r="J34" s="120">
        <v>1.5510285166159312</v>
      </c>
      <c r="K34" s="120">
        <v>2.3015261859462202</v>
      </c>
      <c r="L34" s="265">
        <f>PRESSÃO!M34</f>
        <v>6.37</v>
      </c>
      <c r="M34" s="265">
        <f>PRESSÃO!N34</f>
        <v>0.75049766933028894</v>
      </c>
      <c r="N34" s="137" t="s">
        <v>145</v>
      </c>
      <c r="O34" s="137" t="s">
        <v>145</v>
      </c>
      <c r="P34" s="137" t="s">
        <v>145</v>
      </c>
      <c r="Q34" s="137" t="s">
        <v>145</v>
      </c>
      <c r="R34" s="137" t="s">
        <v>145</v>
      </c>
      <c r="S34" s="137" t="s">
        <v>145</v>
      </c>
      <c r="T34" s="137" t="s">
        <v>145</v>
      </c>
      <c r="U34" s="137" t="s">
        <v>145</v>
      </c>
      <c r="V34" s="137" t="s">
        <v>145</v>
      </c>
      <c r="W34" s="137" t="s">
        <v>145</v>
      </c>
      <c r="X34" s="89">
        <v>5924.2183491108553</v>
      </c>
      <c r="Y34" s="89">
        <v>697.51393435371119</v>
      </c>
      <c r="Z34" s="113" t="s">
        <v>1779</v>
      </c>
      <c r="AA34" s="112">
        <v>90.21</v>
      </c>
      <c r="AB34" s="113" t="s">
        <v>1779</v>
      </c>
      <c r="AC34" s="113" t="s">
        <v>1779</v>
      </c>
      <c r="AD34" s="113" t="s">
        <v>1779</v>
      </c>
      <c r="AE34" s="265">
        <f>(PRESSÃO!O34/PRESSÃO!L34)*100</f>
        <v>48.036899617957793</v>
      </c>
      <c r="AF34" s="265">
        <f>(PRESSÃO!O34/PRESSÃO!M34)*100</f>
        <v>17.356072584364181</v>
      </c>
      <c r="AG34" s="265">
        <f>(PRESSÃO!P34/PRESSÃO!K34)*100</f>
        <v>69.391977409534022</v>
      </c>
      <c r="AH34" s="265">
        <f>(PRESSÃO!Q34/PRESSÃO!N34)*100</f>
        <v>3.9030721820335574</v>
      </c>
      <c r="AI34" s="137">
        <v>0</v>
      </c>
      <c r="AJ34" s="158"/>
    </row>
    <row r="35" spans="1:36" ht="15" customHeight="1" x14ac:dyDescent="0.2">
      <c r="A35" s="14" t="s">
        <v>172</v>
      </c>
      <c r="B35" s="8">
        <v>350040</v>
      </c>
      <c r="C35" s="15">
        <v>0</v>
      </c>
      <c r="D35" s="59">
        <v>9</v>
      </c>
      <c r="E35" s="269">
        <v>9</v>
      </c>
      <c r="F35" s="270">
        <v>30</v>
      </c>
      <c r="G35" s="4" t="s">
        <v>1067</v>
      </c>
      <c r="H35" s="1" t="s">
        <v>18</v>
      </c>
      <c r="I35" s="120">
        <v>142.59</v>
      </c>
      <c r="J35" s="120">
        <v>0.4703118727803145</v>
      </c>
      <c r="K35" s="120">
        <v>0.7004644913749366</v>
      </c>
      <c r="L35" s="265">
        <f>PRESSÃO!M35</f>
        <v>1.97</v>
      </c>
      <c r="M35" s="265">
        <f>PRESSÃO!N35</f>
        <v>0.2301526185946221</v>
      </c>
      <c r="N35" s="137" t="s">
        <v>145</v>
      </c>
      <c r="O35" s="137" t="s">
        <v>145</v>
      </c>
      <c r="P35" s="137" t="s">
        <v>145</v>
      </c>
      <c r="Q35" s="137" t="s">
        <v>145</v>
      </c>
      <c r="R35" s="137" t="s">
        <v>145</v>
      </c>
      <c r="S35" s="137" t="s">
        <v>145</v>
      </c>
      <c r="T35" s="137" t="s">
        <v>145</v>
      </c>
      <c r="U35" s="137" t="s">
        <v>145</v>
      </c>
      <c r="V35" s="137" t="s">
        <v>145</v>
      </c>
      <c r="W35" s="137" t="s">
        <v>145</v>
      </c>
      <c r="X35" s="89">
        <v>8068.3012987012989</v>
      </c>
      <c r="Y35" s="89">
        <v>941.9844155844155</v>
      </c>
      <c r="Z35" s="113">
        <v>96.27</v>
      </c>
      <c r="AA35" s="112">
        <v>98.95</v>
      </c>
      <c r="AB35" s="113">
        <v>82.89</v>
      </c>
      <c r="AC35" s="113">
        <v>27.22</v>
      </c>
      <c r="AD35" s="113">
        <v>100</v>
      </c>
      <c r="AE35" s="265">
        <f>(PRESSÃO!O35/PRESSÃO!L35)*100</f>
        <v>12.676030943397073</v>
      </c>
      <c r="AF35" s="265">
        <f>(PRESSÃO!O35/PRESSÃO!M35)*100</f>
        <v>4.5071622169642582</v>
      </c>
      <c r="AG35" s="265">
        <f>(PRESSÃO!P35/PRESSÃO!K35)*100</f>
        <v>13.517358967824034</v>
      </c>
      <c r="AH35" s="265">
        <f>(PRESSÃO!Q35/PRESSÃO!N35)*100</f>
        <v>10.956795415220249</v>
      </c>
      <c r="AI35" s="137">
        <v>2</v>
      </c>
      <c r="AJ35" s="158"/>
    </row>
    <row r="36" spans="1:36" ht="15" customHeight="1" x14ac:dyDescent="0.2">
      <c r="A36" s="14" t="s">
        <v>173</v>
      </c>
      <c r="B36" s="8">
        <v>350050</v>
      </c>
      <c r="C36" s="15">
        <v>0</v>
      </c>
      <c r="D36" s="59">
        <v>9</v>
      </c>
      <c r="E36" s="269">
        <v>9</v>
      </c>
      <c r="F36" s="270">
        <v>30</v>
      </c>
      <c r="G36" s="4" t="s">
        <v>1068</v>
      </c>
      <c r="H36" s="1" t="s">
        <v>18</v>
      </c>
      <c r="I36" s="120">
        <v>60</v>
      </c>
      <c r="J36" s="120">
        <v>0.18011944063926941</v>
      </c>
      <c r="K36" s="120">
        <v>0.27017916095890415</v>
      </c>
      <c r="L36" s="265">
        <f>PRESSÃO!M36</f>
        <v>0.74</v>
      </c>
      <c r="M36" s="265">
        <f>PRESSÃO!N36</f>
        <v>9.0059720319634745E-2</v>
      </c>
      <c r="N36" s="137" t="s">
        <v>145</v>
      </c>
      <c r="O36" s="137" t="s">
        <v>145</v>
      </c>
      <c r="P36" s="137" t="s">
        <v>145</v>
      </c>
      <c r="Q36" s="137" t="s">
        <v>145</v>
      </c>
      <c r="R36" s="137" t="s">
        <v>145</v>
      </c>
      <c r="S36" s="137" t="s">
        <v>145</v>
      </c>
      <c r="T36" s="137" t="s">
        <v>145</v>
      </c>
      <c r="U36" s="137" t="s">
        <v>145</v>
      </c>
      <c r="V36" s="137" t="s">
        <v>145</v>
      </c>
      <c r="W36" s="137" t="s">
        <v>145</v>
      </c>
      <c r="X36" s="89">
        <v>1307.3015517337965</v>
      </c>
      <c r="Y36" s="89">
        <v>158.99613467032665</v>
      </c>
      <c r="Z36" s="113">
        <v>98.8</v>
      </c>
      <c r="AA36" s="112">
        <v>99.1</v>
      </c>
      <c r="AB36" s="113">
        <v>98.22</v>
      </c>
      <c r="AC36" s="113">
        <v>33.99</v>
      </c>
      <c r="AD36" s="113">
        <v>99.69</v>
      </c>
      <c r="AE36" s="265">
        <f>(PRESSÃO!O36/PRESSÃO!L36)*100</f>
        <v>26.77579493387136</v>
      </c>
      <c r="AF36" s="265">
        <f>(PRESSÃO!O36/PRESSÃO!M36)*100</f>
        <v>9.7760294719473535</v>
      </c>
      <c r="AG36" s="265">
        <f>(PRESSÃO!P36/PRESSÃO!K36)*100</f>
        <v>37.811033993529257</v>
      </c>
      <c r="AH36" s="265">
        <f>(PRESSÃO!Q36/PRESSÃO!N36)*100</f>
        <v>4.7053168145555784</v>
      </c>
      <c r="AI36" s="137">
        <v>0</v>
      </c>
      <c r="AJ36" s="158"/>
    </row>
    <row r="37" spans="1:36" ht="15" customHeight="1" x14ac:dyDescent="0.2">
      <c r="A37" s="14" t="s">
        <v>174</v>
      </c>
      <c r="B37" s="8">
        <v>350055</v>
      </c>
      <c r="C37" s="15">
        <v>0</v>
      </c>
      <c r="D37" s="59">
        <v>17</v>
      </c>
      <c r="E37" s="269">
        <v>17</v>
      </c>
      <c r="F37" s="270">
        <v>30</v>
      </c>
      <c r="G37" s="4" t="s">
        <v>1069</v>
      </c>
      <c r="H37" s="1" t="s">
        <v>7</v>
      </c>
      <c r="I37" s="120">
        <v>408.47</v>
      </c>
      <c r="J37" s="120">
        <v>1.5910550589802133</v>
      </c>
      <c r="K37" s="120">
        <v>2.0013271182141046</v>
      </c>
      <c r="L37" s="265">
        <f>PRESSÃO!M37</f>
        <v>3.78</v>
      </c>
      <c r="M37" s="265">
        <f>PRESSÃO!N37</f>
        <v>0.41027205923389132</v>
      </c>
      <c r="N37" s="137" t="s">
        <v>145</v>
      </c>
      <c r="O37" s="137" t="s">
        <v>145</v>
      </c>
      <c r="P37" s="137" t="s">
        <v>145</v>
      </c>
      <c r="Q37" s="137" t="s">
        <v>145</v>
      </c>
      <c r="R37" s="137" t="s">
        <v>145</v>
      </c>
      <c r="S37" s="137" t="s">
        <v>145</v>
      </c>
      <c r="T37" s="137" t="s">
        <v>145</v>
      </c>
      <c r="U37" s="137" t="s">
        <v>145</v>
      </c>
      <c r="V37" s="137" t="s">
        <v>145</v>
      </c>
      <c r="W37" s="137" t="s">
        <v>145</v>
      </c>
      <c r="X37" s="89">
        <v>20663.213728549141</v>
      </c>
      <c r="Y37" s="89">
        <v>2241.2480499219964</v>
      </c>
      <c r="Z37" s="113">
        <v>75.89</v>
      </c>
      <c r="AA37" s="112">
        <v>100</v>
      </c>
      <c r="AB37" s="113">
        <v>59.09</v>
      </c>
      <c r="AC37" s="113">
        <v>46.24</v>
      </c>
      <c r="AD37" s="113">
        <v>99.8</v>
      </c>
      <c r="AE37" s="265">
        <f>(PRESSÃO!O37/PRESSÃO!L37)*100</f>
        <v>13.435742123348968</v>
      </c>
      <c r="AF37" s="265">
        <f>(PRESSÃO!O37/PRESSÃO!M37)*100</f>
        <v>7.1135754139655667</v>
      </c>
      <c r="AG37" s="265">
        <f>(PRESSÃO!P37/PRESSÃO!K37)*100</f>
        <v>14.789990668763933</v>
      </c>
      <c r="AH37" s="265">
        <f>(PRESSÃO!Q37/PRESSÃO!N37)*100</f>
        <v>8.1839002033250736</v>
      </c>
      <c r="AI37" s="137">
        <v>0</v>
      </c>
      <c r="AJ37" s="158"/>
    </row>
    <row r="38" spans="1:36" ht="15" customHeight="1" x14ac:dyDescent="0.2">
      <c r="A38" s="14" t="s">
        <v>175</v>
      </c>
      <c r="B38" s="8">
        <v>350060</v>
      </c>
      <c r="C38" s="15">
        <v>0</v>
      </c>
      <c r="D38" s="59">
        <v>5</v>
      </c>
      <c r="E38" s="269">
        <v>5</v>
      </c>
      <c r="F38" s="270">
        <v>30</v>
      </c>
      <c r="G38" s="4" t="s">
        <v>1070</v>
      </c>
      <c r="H38" s="1" t="s">
        <v>9</v>
      </c>
      <c r="I38" s="120">
        <v>3.64</v>
      </c>
      <c r="J38" s="120">
        <v>1.0006635591070522E-2</v>
      </c>
      <c r="K38" s="120">
        <v>2.0013271182141044E-2</v>
      </c>
      <c r="L38" s="265">
        <f>PRESSÃO!M38</f>
        <v>0.05</v>
      </c>
      <c r="M38" s="265">
        <f>PRESSÃO!N38</f>
        <v>1.0006635591070522E-2</v>
      </c>
      <c r="N38" s="137" t="s">
        <v>145</v>
      </c>
      <c r="O38" s="137" t="s">
        <v>145</v>
      </c>
      <c r="P38" s="137" t="s">
        <v>145</v>
      </c>
      <c r="Q38" s="137" t="s">
        <v>145</v>
      </c>
      <c r="R38" s="137" t="s">
        <v>145</v>
      </c>
      <c r="S38" s="137" t="s">
        <v>145</v>
      </c>
      <c r="T38" s="137" t="s">
        <v>145</v>
      </c>
      <c r="U38" s="137" t="s">
        <v>145</v>
      </c>
      <c r="V38" s="137" t="s">
        <v>145</v>
      </c>
      <c r="W38" s="137" t="s">
        <v>145</v>
      </c>
      <c r="X38" s="89">
        <v>538.52459016393448</v>
      </c>
      <c r="Y38" s="89">
        <v>107.70491803278688</v>
      </c>
      <c r="Z38" s="113">
        <v>100</v>
      </c>
      <c r="AA38" s="112">
        <v>100</v>
      </c>
      <c r="AB38" s="113">
        <v>96.58</v>
      </c>
      <c r="AC38" s="113">
        <v>34.090000000000003</v>
      </c>
      <c r="AD38" s="113">
        <v>100</v>
      </c>
      <c r="AE38" s="265">
        <f>(PRESSÃO!O38/PRESSÃO!L38)*100</f>
        <v>181.10128662226941</v>
      </c>
      <c r="AF38" s="265">
        <f>(PRESSÃO!O38/PRESSÃO!M38)*100</f>
        <v>72.488583212122592</v>
      </c>
      <c r="AG38" s="265">
        <f>(PRESSÃO!P38/PRESSÃO!K38)*100</f>
        <v>360.78798683562019</v>
      </c>
      <c r="AH38" s="265">
        <f>(PRESSÃO!Q38/PRESSÃO!N38)*100</f>
        <v>1.4145864089186495</v>
      </c>
      <c r="AI38" s="137">
        <v>0</v>
      </c>
      <c r="AJ38" s="158"/>
    </row>
    <row r="39" spans="1:36" ht="15" customHeight="1" x14ac:dyDescent="0.2">
      <c r="A39" s="14" t="s">
        <v>176</v>
      </c>
      <c r="B39" s="8">
        <v>350070</v>
      </c>
      <c r="C39" s="15">
        <v>0</v>
      </c>
      <c r="D39" s="59">
        <v>13</v>
      </c>
      <c r="E39" s="269">
        <v>13</v>
      </c>
      <c r="F39" s="270">
        <v>30</v>
      </c>
      <c r="G39" s="4" t="s">
        <v>1071</v>
      </c>
      <c r="H39" s="1" t="s">
        <v>10</v>
      </c>
      <c r="I39" s="120">
        <v>967.59</v>
      </c>
      <c r="J39" s="120">
        <v>3.5423489992389654</v>
      </c>
      <c r="K39" s="120">
        <v>4.4529528380263832</v>
      </c>
      <c r="L39" s="265">
        <f>PRESSÃO!M39</f>
        <v>8.56</v>
      </c>
      <c r="M39" s="265">
        <f>PRESSÃO!N39</f>
        <v>0.9106038387874178</v>
      </c>
      <c r="N39" s="137" t="s">
        <v>145</v>
      </c>
      <c r="O39" s="137" t="s">
        <v>145</v>
      </c>
      <c r="P39" s="137" t="s">
        <v>145</v>
      </c>
      <c r="Q39" s="137" t="s">
        <v>145</v>
      </c>
      <c r="R39" s="137" t="s">
        <v>145</v>
      </c>
      <c r="S39" s="137" t="s">
        <v>145</v>
      </c>
      <c r="T39" s="137" t="s">
        <v>145</v>
      </c>
      <c r="U39" s="137" t="s">
        <v>145</v>
      </c>
      <c r="V39" s="137" t="s">
        <v>145</v>
      </c>
      <c r="W39" s="137" t="s">
        <v>145</v>
      </c>
      <c r="X39" s="89">
        <v>7631.2591168654944</v>
      </c>
      <c r="Y39" s="89">
        <v>811.26703228359827</v>
      </c>
      <c r="Z39" s="113">
        <v>94.66</v>
      </c>
      <c r="AA39" s="112">
        <v>95.57</v>
      </c>
      <c r="AB39" s="113">
        <v>94.43</v>
      </c>
      <c r="AC39" s="113">
        <v>30.79</v>
      </c>
      <c r="AD39" s="113">
        <v>99.05</v>
      </c>
      <c r="AE39" s="265">
        <f>(PRESSÃO!O39/PRESSÃO!L39)*100</f>
        <v>7.6911451657411938</v>
      </c>
      <c r="AF39" s="265">
        <f>(PRESSÃO!O39/PRESSÃO!M39)*100</f>
        <v>4.0009704081145028</v>
      </c>
      <c r="AG39" s="265">
        <f>(PRESSÃO!P39/PRESSÃO!K39)*100</f>
        <v>0.42860396886590857</v>
      </c>
      <c r="AH39" s="265">
        <f>(PRESSÃO!Q39/PRESSÃO!N39)*100</f>
        <v>35.943228503036259</v>
      </c>
      <c r="AI39" s="137">
        <v>0</v>
      </c>
      <c r="AJ39" s="158"/>
    </row>
    <row r="40" spans="1:36" ht="15" customHeight="1" x14ac:dyDescent="0.2">
      <c r="A40" s="14" t="s">
        <v>177</v>
      </c>
      <c r="B40" s="8">
        <v>350075</v>
      </c>
      <c r="C40" s="15">
        <v>0</v>
      </c>
      <c r="D40" s="59">
        <v>10</v>
      </c>
      <c r="E40" s="269">
        <v>10</v>
      </c>
      <c r="F40" s="270">
        <v>30</v>
      </c>
      <c r="G40" s="4" t="s">
        <v>1072</v>
      </c>
      <c r="H40" s="1" t="s">
        <v>54</v>
      </c>
      <c r="I40" s="120">
        <v>159.19</v>
      </c>
      <c r="J40" s="120">
        <v>0.30019906773211563</v>
      </c>
      <c r="K40" s="120">
        <v>0.51033841514459666</v>
      </c>
      <c r="L40" s="265">
        <f>PRESSÃO!M40</f>
        <v>1.43</v>
      </c>
      <c r="M40" s="265">
        <f>PRESSÃO!N40</f>
        <v>0.21013934741248103</v>
      </c>
      <c r="N40" s="137" t="s">
        <v>145</v>
      </c>
      <c r="O40" s="137" t="s">
        <v>145</v>
      </c>
      <c r="P40" s="137" t="s">
        <v>145</v>
      </c>
      <c r="Q40" s="137" t="s">
        <v>145</v>
      </c>
      <c r="R40" s="137" t="s">
        <v>145</v>
      </c>
      <c r="S40" s="137" t="s">
        <v>145</v>
      </c>
      <c r="T40" s="137" t="s">
        <v>145</v>
      </c>
      <c r="U40" s="137" t="s">
        <v>145</v>
      </c>
      <c r="V40" s="137" t="s">
        <v>145</v>
      </c>
      <c r="W40" s="137" t="s">
        <v>145</v>
      </c>
      <c r="X40" s="89">
        <v>8443.4525369780931</v>
      </c>
      <c r="Y40" s="89">
        <v>1239.9475753604195</v>
      </c>
      <c r="Z40" s="113">
        <v>72.03</v>
      </c>
      <c r="AA40" s="112">
        <v>100</v>
      </c>
      <c r="AB40" s="113">
        <v>48.37</v>
      </c>
      <c r="AC40" s="113">
        <v>25.64</v>
      </c>
      <c r="AD40" s="113">
        <v>95.81</v>
      </c>
      <c r="AE40" s="265">
        <f>(PRESSÃO!O40/PRESSÃO!L40)*100</f>
        <v>2.2910753115754141</v>
      </c>
      <c r="AF40" s="265">
        <f>(PRESSÃO!O40/PRESSÃO!M40)*100</f>
        <v>0.81763898145895786</v>
      </c>
      <c r="AG40" s="265">
        <f>(PRESSÃO!P40/PRESSÃO!K40)*100</f>
        <v>0.38558887913667089</v>
      </c>
      <c r="AH40" s="265">
        <f>(PRESSÃO!Q40/PRESSÃO!N40)*100</f>
        <v>5.0131987864879042</v>
      </c>
      <c r="AI40" s="137">
        <v>0</v>
      </c>
      <c r="AJ40" s="158"/>
    </row>
    <row r="41" spans="1:36" ht="15" customHeight="1" x14ac:dyDescent="0.2">
      <c r="A41" s="14" t="s">
        <v>178</v>
      </c>
      <c r="B41" s="8">
        <v>350080</v>
      </c>
      <c r="C41" s="15">
        <v>0</v>
      </c>
      <c r="D41" s="59">
        <v>21</v>
      </c>
      <c r="E41" s="269">
        <v>21</v>
      </c>
      <c r="F41" s="270">
        <v>30</v>
      </c>
      <c r="G41" s="4" t="s">
        <v>1073</v>
      </c>
      <c r="H41" s="1" t="s">
        <v>4</v>
      </c>
      <c r="I41" s="120">
        <v>119.5</v>
      </c>
      <c r="J41" s="120">
        <v>0.32021233891425671</v>
      </c>
      <c r="K41" s="120">
        <v>0.42027869482496194</v>
      </c>
      <c r="L41" s="265">
        <f>PRESSÃO!M41</f>
        <v>0.9</v>
      </c>
      <c r="M41" s="265">
        <f>PRESSÃO!N41</f>
        <v>0.10006635591070523</v>
      </c>
      <c r="N41" s="137" t="s">
        <v>145</v>
      </c>
      <c r="O41" s="137" t="s">
        <v>145</v>
      </c>
      <c r="P41" s="137" t="s">
        <v>145</v>
      </c>
      <c r="Q41" s="137" t="s">
        <v>145</v>
      </c>
      <c r="R41" s="137" t="s">
        <v>145</v>
      </c>
      <c r="S41" s="137" t="s">
        <v>145</v>
      </c>
      <c r="T41" s="137" t="s">
        <v>145</v>
      </c>
      <c r="U41" s="137" t="s">
        <v>145</v>
      </c>
      <c r="V41" s="137" t="s">
        <v>145</v>
      </c>
      <c r="W41" s="137" t="s">
        <v>145</v>
      </c>
      <c r="X41" s="89">
        <v>7247.803881511747</v>
      </c>
      <c r="Y41" s="89">
        <v>805.31154239019384</v>
      </c>
      <c r="Z41" s="113">
        <v>87.36</v>
      </c>
      <c r="AA41" s="112">
        <v>83.66</v>
      </c>
      <c r="AB41" s="113">
        <v>82.95</v>
      </c>
      <c r="AC41" s="113">
        <v>17.27</v>
      </c>
      <c r="AD41" s="113">
        <v>100</v>
      </c>
      <c r="AE41" s="265">
        <f>(PRESSÃO!O41/PRESSÃO!L41)*100</f>
        <v>1.917134069223712</v>
      </c>
      <c r="AF41" s="265">
        <f>(PRESSÃO!O41/PRESSÃO!M41)*100</f>
        <v>0.89525622713089981</v>
      </c>
      <c r="AG41" s="265">
        <f>(PRESSÃO!P41/PRESSÃO!K41)*100</f>
        <v>0</v>
      </c>
      <c r="AH41" s="265">
        <f>(PRESSÃO!Q41/PRESSÃO!N41)*100</f>
        <v>8.0519630907395907</v>
      </c>
      <c r="AI41" s="137">
        <v>0</v>
      </c>
      <c r="AJ41" s="158"/>
    </row>
    <row r="42" spans="1:36" ht="15" customHeight="1" x14ac:dyDescent="0.2">
      <c r="A42" s="14" t="s">
        <v>179</v>
      </c>
      <c r="B42" s="8">
        <v>350090</v>
      </c>
      <c r="C42" s="15">
        <v>0</v>
      </c>
      <c r="D42" s="59">
        <v>12</v>
      </c>
      <c r="E42" s="269">
        <v>12</v>
      </c>
      <c r="F42" s="270">
        <v>30</v>
      </c>
      <c r="G42" s="4" t="s">
        <v>1074</v>
      </c>
      <c r="H42" s="1" t="s">
        <v>11</v>
      </c>
      <c r="I42" s="120">
        <v>316.08999999999997</v>
      </c>
      <c r="J42" s="120">
        <v>0.6204114066463724</v>
      </c>
      <c r="K42" s="120">
        <v>0.92061047437848809</v>
      </c>
      <c r="L42" s="265">
        <f>PRESSÃO!M42</f>
        <v>2.76</v>
      </c>
      <c r="M42" s="265">
        <f>PRESSÃO!N42</f>
        <v>0.30019906773211569</v>
      </c>
      <c r="N42" s="137" t="s">
        <v>145</v>
      </c>
      <c r="O42" s="137" t="s">
        <v>145</v>
      </c>
      <c r="P42" s="137" t="s">
        <v>145</v>
      </c>
      <c r="Q42" s="137" t="s">
        <v>145</v>
      </c>
      <c r="R42" s="137" t="s">
        <v>145</v>
      </c>
      <c r="S42" s="137" t="s">
        <v>145</v>
      </c>
      <c r="T42" s="137" t="s">
        <v>145</v>
      </c>
      <c r="U42" s="137" t="s">
        <v>145</v>
      </c>
      <c r="V42" s="137" t="s">
        <v>145</v>
      </c>
      <c r="W42" s="137" t="s">
        <v>145</v>
      </c>
      <c r="X42" s="89">
        <v>22141.785805138643</v>
      </c>
      <c r="Y42" s="89">
        <v>2406.7158483846356</v>
      </c>
      <c r="Z42" s="113">
        <v>79.06</v>
      </c>
      <c r="AA42" s="112">
        <v>100</v>
      </c>
      <c r="AB42" s="113">
        <v>75.239999999999995</v>
      </c>
      <c r="AC42" s="113">
        <v>17.57</v>
      </c>
      <c r="AD42" s="113">
        <v>99.81</v>
      </c>
      <c r="AE42" s="265">
        <f>(PRESSÃO!O42/PRESSÃO!L42)*100</f>
        <v>81.769412623196729</v>
      </c>
      <c r="AF42" s="265">
        <f>(PRESSÃO!O42/PRESSÃO!M42)*100</f>
        <v>27.274557153873722</v>
      </c>
      <c r="AG42" s="265">
        <f>(PRESSÃO!P42/PRESSÃO!K42)*100</f>
        <v>118.22014971065613</v>
      </c>
      <c r="AH42" s="265">
        <f>(PRESSÃO!Q42/PRESSÃO!N42)*100</f>
        <v>6.4378893091139631</v>
      </c>
      <c r="AI42" s="137">
        <v>0</v>
      </c>
      <c r="AJ42" s="158"/>
    </row>
    <row r="43" spans="1:36" ht="15" customHeight="1" x14ac:dyDescent="0.2">
      <c r="A43" s="14" t="s">
        <v>180</v>
      </c>
      <c r="B43" s="8">
        <v>350100</v>
      </c>
      <c r="C43" s="15">
        <v>0</v>
      </c>
      <c r="D43" s="59">
        <v>4</v>
      </c>
      <c r="E43" s="269">
        <v>4</v>
      </c>
      <c r="F43" s="270">
        <v>30</v>
      </c>
      <c r="G43" s="4" t="s">
        <v>1075</v>
      </c>
      <c r="H43" s="1" t="s">
        <v>15</v>
      </c>
      <c r="I43" s="120">
        <v>929.43</v>
      </c>
      <c r="J43" s="120">
        <v>2.9919840417300865</v>
      </c>
      <c r="K43" s="120">
        <v>4.6430789142567219</v>
      </c>
      <c r="L43" s="265">
        <f>PRESSÃO!M43</f>
        <v>14.78</v>
      </c>
      <c r="M43" s="265">
        <f>PRESSÃO!N43</f>
        <v>1.6510948725266354</v>
      </c>
      <c r="N43" s="137" t="s">
        <v>145</v>
      </c>
      <c r="O43" s="137" t="s">
        <v>145</v>
      </c>
      <c r="P43" s="137" t="s">
        <v>145</v>
      </c>
      <c r="Q43" s="137" t="s">
        <v>145</v>
      </c>
      <c r="R43" s="137" t="s">
        <v>145</v>
      </c>
      <c r="S43" s="137" t="s">
        <v>145</v>
      </c>
      <c r="T43" s="137" t="s">
        <v>145</v>
      </c>
      <c r="U43" s="137" t="s">
        <v>145</v>
      </c>
      <c r="V43" s="137" t="s">
        <v>145</v>
      </c>
      <c r="W43" s="137" t="s">
        <v>145</v>
      </c>
      <c r="X43" s="89">
        <v>29951.296748489913</v>
      </c>
      <c r="Y43" s="89">
        <v>3343.6833311913624</v>
      </c>
      <c r="Z43" s="113">
        <v>87.25</v>
      </c>
      <c r="AA43" s="112">
        <v>88.81</v>
      </c>
      <c r="AB43" s="113">
        <v>87.25</v>
      </c>
      <c r="AC43" s="113">
        <v>44.12</v>
      </c>
      <c r="AD43" s="113">
        <v>99.87</v>
      </c>
      <c r="AE43" s="265">
        <f>(PRESSÃO!O43/PRESSÃO!L43)*100</f>
        <v>5.3252892681154833</v>
      </c>
      <c r="AF43" s="265">
        <f>(PRESSÃO!O43/PRESSÃO!M43)*100</f>
        <v>1.6729186950679713</v>
      </c>
      <c r="AG43" s="265">
        <f>(PRESSÃO!P43/PRESSÃO!K43)*100</f>
        <v>6.55311865984467</v>
      </c>
      <c r="AH43" s="265">
        <f>(PRESSÃO!Q43/PRESSÃO!N43)*100</f>
        <v>3.1003135824971388</v>
      </c>
      <c r="AI43" s="137">
        <v>0</v>
      </c>
      <c r="AJ43" s="158"/>
    </row>
    <row r="44" spans="1:36" ht="15" customHeight="1" x14ac:dyDescent="0.2">
      <c r="A44" s="14" t="s">
        <v>181</v>
      </c>
      <c r="B44" s="8">
        <v>350110</v>
      </c>
      <c r="C44" s="15">
        <v>0</v>
      </c>
      <c r="D44" s="59">
        <v>19</v>
      </c>
      <c r="E44" s="269">
        <v>19</v>
      </c>
      <c r="F44" s="270">
        <v>30</v>
      </c>
      <c r="G44" s="4" t="s">
        <v>1076</v>
      </c>
      <c r="H44" s="1" t="s">
        <v>2</v>
      </c>
      <c r="I44" s="120">
        <v>318.22000000000003</v>
      </c>
      <c r="J44" s="120">
        <v>0.65043131341958405</v>
      </c>
      <c r="K44" s="120">
        <v>0.92061047437848809</v>
      </c>
      <c r="L44" s="265">
        <f>PRESSÃO!M44</f>
        <v>2.2999999999999998</v>
      </c>
      <c r="M44" s="265">
        <f>PRESSÃO!N44</f>
        <v>0.27017916095890404</v>
      </c>
      <c r="N44" s="137" t="s">
        <v>145</v>
      </c>
      <c r="O44" s="137" t="s">
        <v>145</v>
      </c>
      <c r="P44" s="137" t="s">
        <v>145</v>
      </c>
      <c r="Q44" s="137" t="s">
        <v>145</v>
      </c>
      <c r="R44" s="137" t="s">
        <v>145</v>
      </c>
      <c r="S44" s="137" t="s">
        <v>145</v>
      </c>
      <c r="T44" s="137" t="s">
        <v>145</v>
      </c>
      <c r="U44" s="137" t="s">
        <v>145</v>
      </c>
      <c r="V44" s="137" t="s">
        <v>145</v>
      </c>
      <c r="W44" s="137" t="s">
        <v>145</v>
      </c>
      <c r="X44" s="89">
        <v>17834.472584214407</v>
      </c>
      <c r="Y44" s="89">
        <v>2093.6119990164739</v>
      </c>
      <c r="Z44" s="113">
        <v>78.56</v>
      </c>
      <c r="AA44" s="112" t="s">
        <v>1779</v>
      </c>
      <c r="AB44" s="113">
        <v>74.680000000000007</v>
      </c>
      <c r="AC44" s="113">
        <v>13.57</v>
      </c>
      <c r="AD44" s="113">
        <v>99.64</v>
      </c>
      <c r="AE44" s="265">
        <f>(PRESSÃO!O44/PRESSÃO!L44)*100</f>
        <v>1.9118245062033121</v>
      </c>
      <c r="AF44" s="265">
        <f>(PRESSÃO!O44/PRESSÃO!M44)*100</f>
        <v>0.76523724590619568</v>
      </c>
      <c r="AG44" s="265">
        <f>(PRESSÃO!P44/PRESSÃO!K44)*100</f>
        <v>5.2652101207200054E-3</v>
      </c>
      <c r="AH44" s="265">
        <f>(PRESSÃO!Q44/PRESSÃO!N44)*100</f>
        <v>6.501689478253998</v>
      </c>
      <c r="AI44" s="137">
        <v>0</v>
      </c>
      <c r="AJ44" s="158"/>
    </row>
    <row r="45" spans="1:36" ht="15" customHeight="1" x14ac:dyDescent="0.2">
      <c r="A45" s="14" t="s">
        <v>182</v>
      </c>
      <c r="B45" s="8">
        <v>350115</v>
      </c>
      <c r="C45" s="15">
        <v>0</v>
      </c>
      <c r="D45" s="59">
        <v>10</v>
      </c>
      <c r="E45" s="269">
        <v>10</v>
      </c>
      <c r="F45" s="270">
        <v>30</v>
      </c>
      <c r="G45" s="4" t="s">
        <v>1077</v>
      </c>
      <c r="H45" s="1" t="s">
        <v>54</v>
      </c>
      <c r="I45" s="120">
        <v>83.74</v>
      </c>
      <c r="J45" s="120">
        <v>0.16010616945712836</v>
      </c>
      <c r="K45" s="120">
        <v>0.27017916095890415</v>
      </c>
      <c r="L45" s="265">
        <f>PRESSÃO!M45</f>
        <v>0.75</v>
      </c>
      <c r="M45" s="265">
        <f>PRESSÃO!N45</f>
        <v>0.1100729915017758</v>
      </c>
      <c r="N45" s="137" t="s">
        <v>145</v>
      </c>
      <c r="O45" s="137" t="s">
        <v>145</v>
      </c>
      <c r="P45" s="137" t="s">
        <v>145</v>
      </c>
      <c r="Q45" s="137" t="s">
        <v>145</v>
      </c>
      <c r="R45" s="137" t="s">
        <v>145</v>
      </c>
      <c r="S45" s="137" t="s">
        <v>145</v>
      </c>
      <c r="T45" s="137" t="s">
        <v>145</v>
      </c>
      <c r="U45" s="137" t="s">
        <v>145</v>
      </c>
      <c r="V45" s="137" t="s">
        <v>145</v>
      </c>
      <c r="W45" s="137" t="s">
        <v>145</v>
      </c>
      <c r="X45" s="89">
        <v>1358.1395348837209</v>
      </c>
      <c r="Y45" s="89">
        <v>199.19379844961242</v>
      </c>
      <c r="Z45" s="113">
        <v>75.23</v>
      </c>
      <c r="AA45" s="112">
        <v>100</v>
      </c>
      <c r="AB45" s="113">
        <v>63.77</v>
      </c>
      <c r="AC45" s="113">
        <v>38.9</v>
      </c>
      <c r="AD45" s="113">
        <v>89.7</v>
      </c>
      <c r="AE45" s="265">
        <f>(PRESSÃO!O45/PRESSÃO!L45)*100</f>
        <v>40.592603017057698</v>
      </c>
      <c r="AF45" s="265">
        <f>(PRESSÃO!O45/PRESSÃO!M45)*100</f>
        <v>14.623033899048707</v>
      </c>
      <c r="AG45" s="265">
        <f>(PRESSÃO!P45/PRESSÃO!K45)*100</f>
        <v>67.525112768630152</v>
      </c>
      <c r="AH45" s="265">
        <f>(PRESSÃO!Q45/PRESSÃO!N45)*100</f>
        <v>1.4180433784068807</v>
      </c>
      <c r="AI45" s="137">
        <v>0</v>
      </c>
      <c r="AJ45" s="158"/>
    </row>
    <row r="46" spans="1:36" ht="15" customHeight="1" x14ac:dyDescent="0.2">
      <c r="A46" s="14" t="s">
        <v>183</v>
      </c>
      <c r="B46" s="8">
        <v>350120</v>
      </c>
      <c r="C46" s="15">
        <v>0</v>
      </c>
      <c r="D46" s="59">
        <v>15</v>
      </c>
      <c r="E46" s="269">
        <v>15</v>
      </c>
      <c r="F46" s="270">
        <v>30</v>
      </c>
      <c r="G46" s="4" t="s">
        <v>1078</v>
      </c>
      <c r="H46" s="1" t="s">
        <v>17</v>
      </c>
      <c r="I46" s="120">
        <v>361.84</v>
      </c>
      <c r="J46" s="120">
        <v>0.58038486428209024</v>
      </c>
      <c r="K46" s="120">
        <v>0.87057729642313553</v>
      </c>
      <c r="L46" s="265">
        <f>PRESSÃO!M46</f>
        <v>2.76</v>
      </c>
      <c r="M46" s="265">
        <f>PRESSÃO!N46</f>
        <v>0.29019243214104529</v>
      </c>
      <c r="N46" s="137" t="s">
        <v>145</v>
      </c>
      <c r="O46" s="137" t="s">
        <v>145</v>
      </c>
      <c r="P46" s="137" t="s">
        <v>145</v>
      </c>
      <c r="Q46" s="137" t="s">
        <v>145</v>
      </c>
      <c r="R46" s="137" t="s">
        <v>145</v>
      </c>
      <c r="S46" s="137" t="s">
        <v>145</v>
      </c>
      <c r="T46" s="137" t="s">
        <v>145</v>
      </c>
      <c r="U46" s="137" t="s">
        <v>145</v>
      </c>
      <c r="V46" s="137" t="s">
        <v>145</v>
      </c>
      <c r="W46" s="137" t="s">
        <v>145</v>
      </c>
      <c r="X46" s="89">
        <v>23185.76451784763</v>
      </c>
      <c r="Y46" s="89">
        <v>2436.1854022376137</v>
      </c>
      <c r="Z46" s="113">
        <v>91.86</v>
      </c>
      <c r="AA46" s="112">
        <v>69.53</v>
      </c>
      <c r="AB46" s="113">
        <v>91.86</v>
      </c>
      <c r="AC46" s="113">
        <v>7.36</v>
      </c>
      <c r="AD46" s="113">
        <v>98.56</v>
      </c>
      <c r="AE46" s="265">
        <f>(PRESSÃO!O46/PRESSÃO!L46)*100</f>
        <v>15.535510838065289</v>
      </c>
      <c r="AF46" s="265">
        <f>(PRESSÃO!O46/PRESSÃO!M46)*100</f>
        <v>4.9003126898388407</v>
      </c>
      <c r="AG46" s="265">
        <f>(PRESSÃO!P46/PRESSÃO!K46)*100</f>
        <v>15.584604373039671</v>
      </c>
      <c r="AH46" s="265">
        <f>(PRESSÃO!Q46/PRESSÃO!N46)*100</f>
        <v>15.437323768116523</v>
      </c>
      <c r="AI46" s="137">
        <v>0</v>
      </c>
      <c r="AJ46" s="158"/>
    </row>
    <row r="47" spans="1:36" ht="15" customHeight="1" x14ac:dyDescent="0.2">
      <c r="A47" s="14" t="s">
        <v>184</v>
      </c>
      <c r="B47" s="8">
        <v>350130</v>
      </c>
      <c r="C47" s="15">
        <v>0</v>
      </c>
      <c r="D47" s="59">
        <v>21</v>
      </c>
      <c r="E47" s="269">
        <v>21</v>
      </c>
      <c r="F47" s="270">
        <v>30</v>
      </c>
      <c r="G47" s="4" t="s">
        <v>1079</v>
      </c>
      <c r="H47" s="1" t="s">
        <v>4</v>
      </c>
      <c r="I47" s="120">
        <v>346.28</v>
      </c>
      <c r="J47" s="120">
        <v>0.95063038115169962</v>
      </c>
      <c r="K47" s="120">
        <v>1.2808493556570268</v>
      </c>
      <c r="L47" s="265">
        <f>PRESSÃO!M47</f>
        <v>2.58</v>
      </c>
      <c r="M47" s="265">
        <f>PRESSÃO!N47</f>
        <v>0.33021897450532722</v>
      </c>
      <c r="N47" s="137" t="s">
        <v>145</v>
      </c>
      <c r="O47" s="137" t="s">
        <v>145</v>
      </c>
      <c r="P47" s="137" t="s">
        <v>145</v>
      </c>
      <c r="Q47" s="137" t="s">
        <v>145</v>
      </c>
      <c r="R47" s="137" t="s">
        <v>145</v>
      </c>
      <c r="S47" s="137" t="s">
        <v>145</v>
      </c>
      <c r="T47" s="137" t="s">
        <v>145</v>
      </c>
      <c r="U47" s="137" t="s">
        <v>145</v>
      </c>
      <c r="V47" s="137" t="s">
        <v>145</v>
      </c>
      <c r="W47" s="137" t="s">
        <v>145</v>
      </c>
      <c r="X47" s="89">
        <v>3447.2875180069486</v>
      </c>
      <c r="Y47" s="89">
        <v>440.93212439623767</v>
      </c>
      <c r="Z47" s="113">
        <v>95.07</v>
      </c>
      <c r="AA47" s="112">
        <v>90.09</v>
      </c>
      <c r="AB47" s="113">
        <v>92.03</v>
      </c>
      <c r="AC47" s="113">
        <v>19.77</v>
      </c>
      <c r="AD47" s="113">
        <v>100</v>
      </c>
      <c r="AE47" s="265">
        <f>(PRESSÃO!O47/PRESSÃO!L47)*100</f>
        <v>0.7901132038728742</v>
      </c>
      <c r="AF47" s="265">
        <f>(PRESSÃO!O47/PRESSÃO!M47)*100</f>
        <v>0.3922542589444496</v>
      </c>
      <c r="AG47" s="265">
        <f>(PRESSÃO!P47/PRESSÃO!K47)*100</f>
        <v>0.79255268132932732</v>
      </c>
      <c r="AH47" s="265">
        <f>(PRESSÃO!Q47/PRESSÃO!N47)*100</f>
        <v>0.78309046574066044</v>
      </c>
      <c r="AI47" s="137">
        <v>0</v>
      </c>
      <c r="AJ47" s="159"/>
    </row>
    <row r="48" spans="1:36" ht="15" customHeight="1" x14ac:dyDescent="0.2">
      <c r="A48" s="14" t="s">
        <v>185</v>
      </c>
      <c r="B48" s="8">
        <v>350140</v>
      </c>
      <c r="C48" s="15">
        <v>0</v>
      </c>
      <c r="D48" s="59">
        <v>20</v>
      </c>
      <c r="E48" s="269">
        <v>20</v>
      </c>
      <c r="F48" s="270">
        <v>30</v>
      </c>
      <c r="G48" s="4" t="s">
        <v>1080</v>
      </c>
      <c r="H48" s="1" t="s">
        <v>3</v>
      </c>
      <c r="I48" s="120">
        <v>152.62</v>
      </c>
      <c r="J48" s="120">
        <v>0.32021233891425671</v>
      </c>
      <c r="K48" s="120">
        <v>0.46030523718924404</v>
      </c>
      <c r="L48" s="265">
        <f>PRESSÃO!M48</f>
        <v>1.1100000000000001</v>
      </c>
      <c r="M48" s="265">
        <f>PRESSÃO!N48</f>
        <v>0.14009289827498733</v>
      </c>
      <c r="N48" s="137" t="s">
        <v>145</v>
      </c>
      <c r="O48" s="137" t="s">
        <v>145</v>
      </c>
      <c r="P48" s="137" t="s">
        <v>145</v>
      </c>
      <c r="Q48" s="137" t="s">
        <v>145</v>
      </c>
      <c r="R48" s="137" t="s">
        <v>145</v>
      </c>
      <c r="S48" s="137" t="s">
        <v>145</v>
      </c>
      <c r="T48" s="137" t="s">
        <v>145</v>
      </c>
      <c r="U48" s="137" t="s">
        <v>145</v>
      </c>
      <c r="V48" s="137" t="s">
        <v>145</v>
      </c>
      <c r="W48" s="137" t="s">
        <v>145</v>
      </c>
      <c r="X48" s="89">
        <v>7227.9496180053684</v>
      </c>
      <c r="Y48" s="89">
        <v>911.63328515383023</v>
      </c>
      <c r="Z48" s="113">
        <v>63.24</v>
      </c>
      <c r="AA48" s="112">
        <v>95.99</v>
      </c>
      <c r="AB48" s="113">
        <v>63.2</v>
      </c>
      <c r="AC48" s="113">
        <v>21.34</v>
      </c>
      <c r="AD48" s="113">
        <v>99.62</v>
      </c>
      <c r="AE48" s="265">
        <f>(PRESSÃO!O48/PRESSÃO!L48)*100</f>
        <v>5.1255446430152629</v>
      </c>
      <c r="AF48" s="265">
        <f>(PRESSÃO!O48/PRESSÃO!M48)*100</f>
        <v>2.1255090474118918</v>
      </c>
      <c r="AG48" s="265">
        <f>(PRESSÃO!P48/PRESSÃO!K48)*100</f>
        <v>2.1931793609550767</v>
      </c>
      <c r="AH48" s="265">
        <f>(PRESSÃO!Q48/PRESSÃO!N48)*100</f>
        <v>11.828093859152832</v>
      </c>
      <c r="AI48" s="137">
        <v>0</v>
      </c>
      <c r="AJ48" s="158"/>
    </row>
    <row r="49" spans="1:36" ht="15" customHeight="1" x14ac:dyDescent="0.2">
      <c r="A49" s="14" t="s">
        <v>186</v>
      </c>
      <c r="B49" s="8">
        <v>350150</v>
      </c>
      <c r="C49" s="15">
        <v>0</v>
      </c>
      <c r="D49" s="59">
        <v>17</v>
      </c>
      <c r="E49" s="269">
        <v>17</v>
      </c>
      <c r="F49" s="270">
        <v>30</v>
      </c>
      <c r="G49" s="4" t="s">
        <v>1081</v>
      </c>
      <c r="H49" s="1" t="s">
        <v>7</v>
      </c>
      <c r="I49" s="120">
        <v>85.04</v>
      </c>
      <c r="J49" s="120">
        <v>0.32021233891425671</v>
      </c>
      <c r="K49" s="120">
        <v>0.41027205923389143</v>
      </c>
      <c r="L49" s="265">
        <f>PRESSÃO!M49</f>
        <v>0.77</v>
      </c>
      <c r="M49" s="265">
        <f>PRESSÃO!N49</f>
        <v>9.0059720319634717E-2</v>
      </c>
      <c r="N49" s="137" t="s">
        <v>145</v>
      </c>
      <c r="O49" s="137" t="s">
        <v>145</v>
      </c>
      <c r="P49" s="137" t="s">
        <v>145</v>
      </c>
      <c r="Q49" s="137" t="s">
        <v>145</v>
      </c>
      <c r="R49" s="137" t="s">
        <v>145</v>
      </c>
      <c r="S49" s="137" t="s">
        <v>145</v>
      </c>
      <c r="T49" s="137" t="s">
        <v>145</v>
      </c>
      <c r="U49" s="137" t="s">
        <v>145</v>
      </c>
      <c r="V49" s="137" t="s">
        <v>145</v>
      </c>
      <c r="W49" s="137" t="s">
        <v>145</v>
      </c>
      <c r="X49" s="89">
        <v>7850.8632395732302</v>
      </c>
      <c r="Y49" s="89">
        <v>917.63336566440319</v>
      </c>
      <c r="Z49" s="113">
        <v>89.72</v>
      </c>
      <c r="AA49" s="112">
        <v>89.76</v>
      </c>
      <c r="AB49" s="113">
        <v>88.93</v>
      </c>
      <c r="AC49" s="113">
        <v>14.88</v>
      </c>
      <c r="AD49" s="113">
        <v>99.96</v>
      </c>
      <c r="AE49" s="265">
        <f>(PRESSÃO!O49/PRESSÃO!L49)*100</f>
        <v>22.837502226932067</v>
      </c>
      <c r="AF49" s="265">
        <f>(PRESSÃO!O49/PRESSÃO!M49)*100</f>
        <v>12.168297488833765</v>
      </c>
      <c r="AG49" s="265">
        <f>(PRESSÃO!P49/PRESSÃO!K49)*100</f>
        <v>26.44884524536954</v>
      </c>
      <c r="AH49" s="265">
        <f>(PRESSÃO!Q49/PRESSÃO!N49)*100</f>
        <v>9.9971714947099208</v>
      </c>
      <c r="AI49" s="137">
        <v>0</v>
      </c>
      <c r="AJ49" s="158"/>
    </row>
    <row r="50" spans="1:36" ht="15" customHeight="1" x14ac:dyDescent="0.2">
      <c r="A50" s="14" t="s">
        <v>187</v>
      </c>
      <c r="B50" s="8">
        <v>350160</v>
      </c>
      <c r="C50" s="15">
        <v>0</v>
      </c>
      <c r="D50" s="59">
        <v>5</v>
      </c>
      <c r="E50" s="269">
        <v>5</v>
      </c>
      <c r="F50" s="270">
        <v>30</v>
      </c>
      <c r="G50" s="4" t="s">
        <v>1082</v>
      </c>
      <c r="H50" s="1" t="s">
        <v>9</v>
      </c>
      <c r="I50" s="120">
        <v>133.63</v>
      </c>
      <c r="J50" s="120">
        <v>0.41027205923389143</v>
      </c>
      <c r="K50" s="120">
        <v>0.6204114066463724</v>
      </c>
      <c r="L50" s="265">
        <f>PRESSÃO!M50</f>
        <v>1.63</v>
      </c>
      <c r="M50" s="265">
        <f>PRESSÃO!N50</f>
        <v>0.21013934741248097</v>
      </c>
      <c r="N50" s="137" t="s">
        <v>145</v>
      </c>
      <c r="O50" s="137" t="s">
        <v>145</v>
      </c>
      <c r="P50" s="137" t="s">
        <v>145</v>
      </c>
      <c r="Q50" s="137" t="s">
        <v>145</v>
      </c>
      <c r="R50" s="137" t="s">
        <v>145</v>
      </c>
      <c r="S50" s="137" t="s">
        <v>145</v>
      </c>
      <c r="T50" s="137" t="s">
        <v>145</v>
      </c>
      <c r="U50" s="137" t="s">
        <v>145</v>
      </c>
      <c r="V50" s="137" t="s">
        <v>145</v>
      </c>
      <c r="W50" s="137" t="s">
        <v>145</v>
      </c>
      <c r="X50" s="89">
        <v>230.34450618390392</v>
      </c>
      <c r="Y50" s="89">
        <v>29.676286072772903</v>
      </c>
      <c r="Z50" s="113">
        <v>100</v>
      </c>
      <c r="AA50" s="112">
        <v>99.53</v>
      </c>
      <c r="AB50" s="113">
        <v>100</v>
      </c>
      <c r="AC50" s="113">
        <v>17.39</v>
      </c>
      <c r="AD50" s="113">
        <v>100</v>
      </c>
      <c r="AE50" s="265">
        <f>(PRESSÃO!O50/PRESSÃO!L50)*100</f>
        <v>34.242203335670283</v>
      </c>
      <c r="AF50" s="265">
        <f>(PRESSÃO!O50/PRESSÃO!M50)*100</f>
        <v>13.033284379235772</v>
      </c>
      <c r="AG50" s="265">
        <f>(PRESSÃO!P50/PRESSÃO!K50)*100</f>
        <v>15.91516254739156</v>
      </c>
      <c r="AH50" s="265">
        <f>(PRESSÃO!Q50/PRESSÃO!N50)*100</f>
        <v>70.023568684214453</v>
      </c>
      <c r="AI50" s="137">
        <v>1</v>
      </c>
      <c r="AJ50" s="158"/>
    </row>
    <row r="51" spans="1:36" ht="15" customHeight="1" x14ac:dyDescent="0.2">
      <c r="A51" s="14" t="s">
        <v>188</v>
      </c>
      <c r="B51" s="8">
        <v>350170</v>
      </c>
      <c r="C51" s="15">
        <v>0</v>
      </c>
      <c r="D51" s="59">
        <v>9</v>
      </c>
      <c r="E51" s="269">
        <v>9</v>
      </c>
      <c r="F51" s="270">
        <v>30</v>
      </c>
      <c r="G51" s="4" t="s">
        <v>1083</v>
      </c>
      <c r="H51" s="1" t="s">
        <v>18</v>
      </c>
      <c r="I51" s="120">
        <v>123.43</v>
      </c>
      <c r="J51" s="120">
        <v>0.3902587880517504</v>
      </c>
      <c r="K51" s="120">
        <v>0.58038486428209024</v>
      </c>
      <c r="L51" s="265">
        <f>PRESSÃO!M51</f>
        <v>1.61</v>
      </c>
      <c r="M51" s="265">
        <f>PRESSÃO!N51</f>
        <v>0.19012607623033984</v>
      </c>
      <c r="N51" s="137" t="s">
        <v>145</v>
      </c>
      <c r="O51" s="137" t="s">
        <v>145</v>
      </c>
      <c r="P51" s="137" t="s">
        <v>145</v>
      </c>
      <c r="Q51" s="137" t="s">
        <v>145</v>
      </c>
      <c r="R51" s="137" t="s">
        <v>145</v>
      </c>
      <c r="S51" s="137" t="s">
        <v>145</v>
      </c>
      <c r="T51" s="137" t="s">
        <v>145</v>
      </c>
      <c r="U51" s="137" t="s">
        <v>145</v>
      </c>
      <c r="V51" s="137" t="s">
        <v>145</v>
      </c>
      <c r="W51" s="137" t="s">
        <v>145</v>
      </c>
      <c r="X51" s="89">
        <v>1354.0539243139451</v>
      </c>
      <c r="Y51" s="89">
        <v>159.79518361468914</v>
      </c>
      <c r="Z51" s="113">
        <v>99.24</v>
      </c>
      <c r="AA51" s="112">
        <v>99.24</v>
      </c>
      <c r="AB51" s="113">
        <v>99.24</v>
      </c>
      <c r="AC51" s="113">
        <v>11.26</v>
      </c>
      <c r="AD51" s="113">
        <v>100</v>
      </c>
      <c r="AE51" s="265">
        <f>(PRESSÃO!O51/PRESSÃO!L51)*100</f>
        <v>66.149120372354759</v>
      </c>
      <c r="AF51" s="265">
        <f>(PRESSÃO!O51/PRESSÃO!M51)*100</f>
        <v>23.845930589868793</v>
      </c>
      <c r="AG51" s="265">
        <f>(PRESSÃO!P51/PRESSÃO!K51)*100</f>
        <v>58.667623268453674</v>
      </c>
      <c r="AH51" s="265">
        <f>(PRESSÃO!Q51/PRESSÃO!N51)*100</f>
        <v>81.505877585625399</v>
      </c>
      <c r="AI51" s="137">
        <v>1</v>
      </c>
      <c r="AJ51" s="158"/>
    </row>
    <row r="52" spans="1:36" ht="15" customHeight="1" x14ac:dyDescent="0.2">
      <c r="A52" s="14" t="s">
        <v>189</v>
      </c>
      <c r="B52" s="8">
        <v>350180</v>
      </c>
      <c r="C52" s="15">
        <v>0</v>
      </c>
      <c r="D52" s="59">
        <v>15</v>
      </c>
      <c r="E52" s="269">
        <v>15</v>
      </c>
      <c r="F52" s="270">
        <v>30</v>
      </c>
      <c r="G52" s="4" t="s">
        <v>1084</v>
      </c>
      <c r="H52" s="1" t="s">
        <v>17</v>
      </c>
      <c r="I52" s="120">
        <v>253.85</v>
      </c>
      <c r="J52" s="120">
        <v>0.40026542364282092</v>
      </c>
      <c r="K52" s="120">
        <v>0.61040477105530189</v>
      </c>
      <c r="L52" s="265">
        <f>PRESSÃO!M52</f>
        <v>1.9</v>
      </c>
      <c r="M52" s="265">
        <f>PRESSÃO!N52</f>
        <v>0.21013934741248097</v>
      </c>
      <c r="N52" s="137" t="s">
        <v>145</v>
      </c>
      <c r="O52" s="137" t="s">
        <v>145</v>
      </c>
      <c r="P52" s="137" t="s">
        <v>145</v>
      </c>
      <c r="Q52" s="137" t="s">
        <v>145</v>
      </c>
      <c r="R52" s="137" t="s">
        <v>145</v>
      </c>
      <c r="S52" s="137" t="s">
        <v>145</v>
      </c>
      <c r="T52" s="137" t="s">
        <v>145</v>
      </c>
      <c r="U52" s="137" t="s">
        <v>145</v>
      </c>
      <c r="V52" s="137" t="s">
        <v>145</v>
      </c>
      <c r="W52" s="137" t="s">
        <v>145</v>
      </c>
      <c r="X52" s="89">
        <v>10455.138719246204</v>
      </c>
      <c r="Y52" s="89">
        <v>1155.5679637061594</v>
      </c>
      <c r="Z52" s="113">
        <v>83.91</v>
      </c>
      <c r="AA52" s="112">
        <v>100</v>
      </c>
      <c r="AB52" s="113">
        <v>83.91</v>
      </c>
      <c r="AC52" s="113">
        <v>14.38</v>
      </c>
      <c r="AD52" s="113">
        <v>100</v>
      </c>
      <c r="AE52" s="265">
        <f>(PRESSÃO!O52/PRESSÃO!L52)*100</f>
        <v>4.6036460297719559</v>
      </c>
      <c r="AF52" s="265">
        <f>(PRESSÃO!O52/PRESSÃO!M52)*100</f>
        <v>1.4789934214855791</v>
      </c>
      <c r="AG52" s="265">
        <f>(PRESSÃO!P52/PRESSÃO!K52)*100</f>
        <v>7.0205601954022328</v>
      </c>
      <c r="AH52" s="265">
        <f>(PRESSÃO!Q52/PRESSÃO!N52)*100</f>
        <v>0</v>
      </c>
      <c r="AI52" s="137">
        <v>0</v>
      </c>
      <c r="AJ52" s="158"/>
    </row>
    <row r="53" spans="1:36" ht="15" customHeight="1" x14ac:dyDescent="0.2">
      <c r="A53" s="14" t="s">
        <v>190</v>
      </c>
      <c r="B53" s="8">
        <v>350190</v>
      </c>
      <c r="C53" s="15">
        <v>0</v>
      </c>
      <c r="D53" s="59">
        <v>5</v>
      </c>
      <c r="E53" s="269">
        <v>5</v>
      </c>
      <c r="F53" s="270">
        <v>30</v>
      </c>
      <c r="G53" s="4" t="s">
        <v>1085</v>
      </c>
      <c r="H53" s="1" t="s">
        <v>9</v>
      </c>
      <c r="I53" s="120">
        <v>446.01</v>
      </c>
      <c r="J53" s="120">
        <v>1.3709090759766618</v>
      </c>
      <c r="K53" s="120">
        <v>2.0913868385337393</v>
      </c>
      <c r="L53" s="265">
        <f>PRESSÃO!M53</f>
        <v>5.56</v>
      </c>
      <c r="M53" s="265">
        <f>PRESSÃO!N53</f>
        <v>0.72047776255707752</v>
      </c>
      <c r="N53" s="137" t="s">
        <v>145</v>
      </c>
      <c r="O53" s="137" t="s">
        <v>145</v>
      </c>
      <c r="P53" s="137" t="s">
        <v>145</v>
      </c>
      <c r="Q53" s="137" t="s">
        <v>145</v>
      </c>
      <c r="R53" s="137" t="s">
        <v>145</v>
      </c>
      <c r="S53" s="137" t="s">
        <v>145</v>
      </c>
      <c r="T53" s="137" t="s">
        <v>145</v>
      </c>
      <c r="U53" s="137" t="s">
        <v>145</v>
      </c>
      <c r="V53" s="137" t="s">
        <v>145</v>
      </c>
      <c r="W53" s="137" t="s">
        <v>145</v>
      </c>
      <c r="X53" s="89">
        <v>2581.6069141182879</v>
      </c>
      <c r="Y53" s="89">
        <v>334.30880902251198</v>
      </c>
      <c r="Z53" s="113">
        <v>95.47</v>
      </c>
      <c r="AA53" s="112">
        <v>100</v>
      </c>
      <c r="AB53" s="113">
        <v>94.55</v>
      </c>
      <c r="AC53" s="113">
        <v>35.19</v>
      </c>
      <c r="AD53" s="113">
        <v>92.57</v>
      </c>
      <c r="AE53" s="265">
        <f>(PRESSÃO!O53/PRESSÃO!L53)*100</f>
        <v>11.506391194186866</v>
      </c>
      <c r="AF53" s="265">
        <f>(PRESSÃO!O53/PRESSÃO!M53)*100</f>
        <v>4.3281142270760666</v>
      </c>
      <c r="AG53" s="265">
        <f>(PRESSÃO!P53/PRESSÃO!K53)*100</f>
        <v>11.605060297107604</v>
      </c>
      <c r="AH53" s="265">
        <f>(PRESSÃO!Q53/PRESSÃO!N53)*100</f>
        <v>11.318645817796018</v>
      </c>
      <c r="AI53" s="137">
        <v>1</v>
      </c>
      <c r="AJ53" s="158"/>
    </row>
    <row r="54" spans="1:36" ht="15" customHeight="1" x14ac:dyDescent="0.2">
      <c r="A54" s="14" t="s">
        <v>191</v>
      </c>
      <c r="B54" s="8">
        <v>350200</v>
      </c>
      <c r="C54" s="15">
        <v>0</v>
      </c>
      <c r="D54" s="59">
        <v>5</v>
      </c>
      <c r="E54" s="269">
        <v>5</v>
      </c>
      <c r="F54" s="270">
        <v>30</v>
      </c>
      <c r="G54" s="4" t="s">
        <v>1086</v>
      </c>
      <c r="H54" s="1" t="s">
        <v>9</v>
      </c>
      <c r="I54" s="120">
        <v>326.63</v>
      </c>
      <c r="J54" s="120">
        <v>1.0306834658802639</v>
      </c>
      <c r="K54" s="120">
        <v>1.5210086098427196</v>
      </c>
      <c r="L54" s="265">
        <f>PRESSÃO!M54</f>
        <v>3.96</v>
      </c>
      <c r="M54" s="265">
        <f>PRESSÃO!N54</f>
        <v>0.49032514396245563</v>
      </c>
      <c r="N54" s="137" t="s">
        <v>145</v>
      </c>
      <c r="O54" s="137" t="s">
        <v>145</v>
      </c>
      <c r="P54" s="137" t="s">
        <v>145</v>
      </c>
      <c r="Q54" s="137" t="s">
        <v>145</v>
      </c>
      <c r="R54" s="137" t="s">
        <v>145</v>
      </c>
      <c r="S54" s="137" t="s">
        <v>145</v>
      </c>
      <c r="T54" s="137" t="s">
        <v>145</v>
      </c>
      <c r="U54" s="137" t="s">
        <v>145</v>
      </c>
      <c r="V54" s="137" t="s">
        <v>145</v>
      </c>
      <c r="W54" s="137" t="s">
        <v>145</v>
      </c>
      <c r="X54" s="89">
        <v>27189.758327890268</v>
      </c>
      <c r="Y54" s="89">
        <v>3364.389288047028</v>
      </c>
      <c r="Z54" s="113" t="s">
        <v>1779</v>
      </c>
      <c r="AA54" s="112" t="s">
        <v>1779</v>
      </c>
      <c r="AB54" s="113" t="s">
        <v>1779</v>
      </c>
      <c r="AC54" s="113" t="s">
        <v>1779</v>
      </c>
      <c r="AD54" s="113" t="s">
        <v>1779</v>
      </c>
      <c r="AE54" s="265">
        <f>(PRESSÃO!O54/PRESSÃO!L54)*100</f>
        <v>10.267519957993519</v>
      </c>
      <c r="AF54" s="265">
        <f>(PRESSÃO!O54/PRESSÃO!M54)*100</f>
        <v>3.9436833984444704</v>
      </c>
      <c r="AG54" s="265">
        <f>(PRESSÃO!P54/PRESSÃO!K54)*100</f>
        <v>14.660307884901075</v>
      </c>
      <c r="AH54" s="265">
        <f>(PRESSÃO!Q54/PRESSÃO!N54)*100</f>
        <v>1.0337004381674331</v>
      </c>
      <c r="AI54" s="137">
        <v>0</v>
      </c>
      <c r="AJ54" s="158"/>
    </row>
    <row r="55" spans="1:36" ht="15" customHeight="1" x14ac:dyDescent="0.2">
      <c r="A55" s="14" t="s">
        <v>192</v>
      </c>
      <c r="B55" s="8">
        <v>350210</v>
      </c>
      <c r="C55" s="15">
        <v>0</v>
      </c>
      <c r="D55" s="59">
        <v>19</v>
      </c>
      <c r="E55" s="269">
        <v>19</v>
      </c>
      <c r="F55" s="270">
        <v>30</v>
      </c>
      <c r="G55" s="4" t="s">
        <v>1087</v>
      </c>
      <c r="H55" s="1" t="s">
        <v>2</v>
      </c>
      <c r="I55" s="120">
        <v>960.1</v>
      </c>
      <c r="J55" s="120">
        <v>1.6611015081177067</v>
      </c>
      <c r="K55" s="120">
        <v>2.2114664656265854</v>
      </c>
      <c r="L55" s="265">
        <f>PRESSÃO!M55</f>
        <v>7.01</v>
      </c>
      <c r="M55" s="265">
        <f>PRESSÃO!N55</f>
        <v>0.5503649575088787</v>
      </c>
      <c r="N55" s="137" t="s">
        <v>145</v>
      </c>
      <c r="O55" s="137" t="s">
        <v>145</v>
      </c>
      <c r="P55" s="137" t="s">
        <v>145</v>
      </c>
      <c r="Q55" s="137" t="s">
        <v>145</v>
      </c>
      <c r="R55" s="137" t="s">
        <v>145</v>
      </c>
      <c r="S55" s="137" t="s">
        <v>145</v>
      </c>
      <c r="T55" s="137" t="s">
        <v>145</v>
      </c>
      <c r="U55" s="137" t="s">
        <v>145</v>
      </c>
      <c r="V55" s="137" t="s">
        <v>145</v>
      </c>
      <c r="W55" s="137" t="s">
        <v>145</v>
      </c>
      <c r="X55" s="89">
        <v>3963.5564320932317</v>
      </c>
      <c r="Y55" s="89">
        <v>310.97803675481845</v>
      </c>
      <c r="Z55" s="113">
        <v>93.34</v>
      </c>
      <c r="AA55" s="112" t="s">
        <v>1779</v>
      </c>
      <c r="AB55" s="113">
        <v>91.47</v>
      </c>
      <c r="AC55" s="113">
        <v>35.64</v>
      </c>
      <c r="AD55" s="113">
        <v>100</v>
      </c>
      <c r="AE55" s="265">
        <f>(PRESSÃO!O55/PRESSÃO!L55)*100</f>
        <v>108.95128624926249</v>
      </c>
      <c r="AF55" s="265">
        <f>(PRESSÃO!O55/PRESSÃO!M55)*100</f>
        <v>34.371200560217815</v>
      </c>
      <c r="AG55" s="265">
        <f>(PRESSÃO!P55/PRESSÃO!K55)*100</f>
        <v>125.6806162987366</v>
      </c>
      <c r="AH55" s="265">
        <f>(PRESSÃO!Q55/PRESSÃO!N55)*100</f>
        <v>58.459126463576958</v>
      </c>
      <c r="AI55" s="137">
        <v>0</v>
      </c>
      <c r="AJ55" s="158"/>
    </row>
    <row r="56" spans="1:36" ht="15" customHeight="1" x14ac:dyDescent="0.2">
      <c r="A56" s="14" t="s">
        <v>193</v>
      </c>
      <c r="B56" s="8">
        <v>350220</v>
      </c>
      <c r="C56" s="15">
        <v>0</v>
      </c>
      <c r="D56" s="59">
        <v>14</v>
      </c>
      <c r="E56" s="269">
        <v>14</v>
      </c>
      <c r="F56" s="270">
        <v>30</v>
      </c>
      <c r="G56" s="4" t="s">
        <v>1088</v>
      </c>
      <c r="H56" s="1" t="s">
        <v>8</v>
      </c>
      <c r="I56" s="120">
        <v>1028.7</v>
      </c>
      <c r="J56" s="120">
        <v>3.8425480669710801</v>
      </c>
      <c r="K56" s="120">
        <v>5.2234637785388127</v>
      </c>
      <c r="L56" s="265">
        <f>PRESSÃO!M56</f>
        <v>11.66</v>
      </c>
      <c r="M56" s="265">
        <f>PRESSÃO!N56</f>
        <v>1.3809157115677326</v>
      </c>
      <c r="N56" s="137" t="s">
        <v>145</v>
      </c>
      <c r="O56" s="137" t="s">
        <v>145</v>
      </c>
      <c r="P56" s="137" t="s">
        <v>145</v>
      </c>
      <c r="Q56" s="137" t="s">
        <v>145</v>
      </c>
      <c r="R56" s="137" t="s">
        <v>145</v>
      </c>
      <c r="S56" s="137" t="s">
        <v>145</v>
      </c>
      <c r="T56" s="137" t="s">
        <v>145</v>
      </c>
      <c r="U56" s="137" t="s">
        <v>145</v>
      </c>
      <c r="V56" s="137" t="s">
        <v>145</v>
      </c>
      <c r="W56" s="137" t="s">
        <v>145</v>
      </c>
      <c r="X56" s="89">
        <v>15739.652427018234</v>
      </c>
      <c r="Y56" s="89">
        <v>1862.8405102302886</v>
      </c>
      <c r="Z56" s="113">
        <v>76.77</v>
      </c>
      <c r="AA56" s="112">
        <v>100</v>
      </c>
      <c r="AB56" s="113">
        <v>64.489999999999995</v>
      </c>
      <c r="AC56" s="113">
        <v>30.93</v>
      </c>
      <c r="AD56" s="113">
        <v>100</v>
      </c>
      <c r="AE56" s="265">
        <f>(PRESSÃO!O56/PRESSÃO!L56)*100</f>
        <v>10.330072350625661</v>
      </c>
      <c r="AF56" s="265">
        <f>(PRESSÃO!O56/PRESSÃO!M56)*100</f>
        <v>4.6276808536173615</v>
      </c>
      <c r="AG56" s="265">
        <f>(PRESSÃO!P56/PRESSÃO!K56)*100</f>
        <v>13.706501576913141</v>
      </c>
      <c r="AH56" s="265">
        <f>(PRESSÃO!Q56/PRESSÃO!N56)*100</f>
        <v>0.93479102530399028</v>
      </c>
      <c r="AI56" s="137">
        <v>0</v>
      </c>
      <c r="AJ56" s="158"/>
    </row>
    <row r="57" spans="1:36" ht="15" customHeight="1" x14ac:dyDescent="0.2">
      <c r="A57" s="14" t="s">
        <v>194</v>
      </c>
      <c r="B57" s="8">
        <v>350230</v>
      </c>
      <c r="C57" s="15">
        <v>0</v>
      </c>
      <c r="D57" s="59">
        <v>10</v>
      </c>
      <c r="E57" s="269">
        <v>10</v>
      </c>
      <c r="F57" s="270">
        <v>30</v>
      </c>
      <c r="G57" s="4" t="s">
        <v>1089</v>
      </c>
      <c r="H57" s="1" t="s">
        <v>54</v>
      </c>
      <c r="I57" s="120">
        <v>736.46</v>
      </c>
      <c r="J57" s="120">
        <v>1.4609687962962963</v>
      </c>
      <c r="K57" s="120">
        <v>2.471638990994419</v>
      </c>
      <c r="L57" s="265">
        <f>PRESSÃO!M57</f>
        <v>6.85</v>
      </c>
      <c r="M57" s="265">
        <f>PRESSÃO!N57</f>
        <v>1.0106701946981227</v>
      </c>
      <c r="N57" s="137" t="s">
        <v>145</v>
      </c>
      <c r="O57" s="137" t="s">
        <v>145</v>
      </c>
      <c r="P57" s="137" t="s">
        <v>145</v>
      </c>
      <c r="Q57" s="137" t="s">
        <v>145</v>
      </c>
      <c r="R57" s="137" t="s">
        <v>145</v>
      </c>
      <c r="S57" s="137" t="s">
        <v>145</v>
      </c>
      <c r="T57" s="137" t="s">
        <v>145</v>
      </c>
      <c r="U57" s="137" t="s">
        <v>145</v>
      </c>
      <c r="V57" s="137" t="s">
        <v>145</v>
      </c>
      <c r="W57" s="137" t="s">
        <v>145</v>
      </c>
      <c r="X57" s="89">
        <v>35000.259235255995</v>
      </c>
      <c r="Y57" s="89">
        <v>5160.6221646143886</v>
      </c>
      <c r="Z57" s="113">
        <v>76.83</v>
      </c>
      <c r="AA57" s="112">
        <v>94.13</v>
      </c>
      <c r="AB57" s="113">
        <v>74.19</v>
      </c>
      <c r="AC57" s="113">
        <v>32.68</v>
      </c>
      <c r="AD57" s="113">
        <v>100</v>
      </c>
      <c r="AE57" s="265">
        <f>(PRESSÃO!O57/PRESSÃO!L57)*100</f>
        <v>10.691056948252951</v>
      </c>
      <c r="AF57" s="265">
        <f>(PRESSÃO!O57/PRESSÃO!M57)*100</f>
        <v>3.8575814902545691</v>
      </c>
      <c r="AG57" s="265">
        <f>(PRESSÃO!P57/PRESSÃO!K57)*100</f>
        <v>18.0552797551778</v>
      </c>
      <c r="AH57" s="265">
        <f>(PRESSÃO!Q57/PRESSÃO!N57)*100</f>
        <v>4.5744771906140271E-2</v>
      </c>
      <c r="AI57" s="137">
        <v>1</v>
      </c>
      <c r="AJ57" s="158"/>
    </row>
    <row r="58" spans="1:36" ht="15" customHeight="1" x14ac:dyDescent="0.2">
      <c r="A58" s="14" t="s">
        <v>195</v>
      </c>
      <c r="B58" s="8">
        <v>350240</v>
      </c>
      <c r="C58" s="15">
        <v>0</v>
      </c>
      <c r="D58" s="59">
        <v>22</v>
      </c>
      <c r="E58" s="269">
        <v>22</v>
      </c>
      <c r="F58" s="270">
        <v>30</v>
      </c>
      <c r="G58" s="4" t="s">
        <v>1090</v>
      </c>
      <c r="H58" s="1" t="s">
        <v>5</v>
      </c>
      <c r="I58" s="120">
        <v>320.93</v>
      </c>
      <c r="J58" s="120">
        <v>0.88058393201420593</v>
      </c>
      <c r="K58" s="120">
        <v>1.2208095421106038</v>
      </c>
      <c r="L58" s="265">
        <f>PRESSÃO!M58</f>
        <v>2.38</v>
      </c>
      <c r="M58" s="265">
        <f>PRESSÃO!N58</f>
        <v>0.34022561009639785</v>
      </c>
      <c r="N58" s="137" t="s">
        <v>145</v>
      </c>
      <c r="O58" s="137" t="s">
        <v>145</v>
      </c>
      <c r="P58" s="137" t="s">
        <v>145</v>
      </c>
      <c r="Q58" s="137" t="s">
        <v>145</v>
      </c>
      <c r="R58" s="137" t="s">
        <v>145</v>
      </c>
      <c r="S58" s="137" t="s">
        <v>145</v>
      </c>
      <c r="T58" s="137" t="s">
        <v>145</v>
      </c>
      <c r="U58" s="137" t="s">
        <v>145</v>
      </c>
      <c r="V58" s="137" t="s">
        <v>145</v>
      </c>
      <c r="W58" s="137" t="s">
        <v>145</v>
      </c>
      <c r="X58" s="89">
        <v>19464.647302904563</v>
      </c>
      <c r="Y58" s="89">
        <v>2780.6639004149374</v>
      </c>
      <c r="Z58" s="113">
        <v>81.84</v>
      </c>
      <c r="AA58" s="112">
        <v>93.2</v>
      </c>
      <c r="AB58" s="113">
        <v>81.81</v>
      </c>
      <c r="AC58" s="113">
        <v>11.48</v>
      </c>
      <c r="AD58" s="113">
        <v>100</v>
      </c>
      <c r="AE58" s="265">
        <f>(PRESSÃO!O58/PRESSÃO!L58)*100</f>
        <v>1.7854572092379839</v>
      </c>
      <c r="AF58" s="265">
        <f>(PRESSÃO!O58/PRESSÃO!M58)*100</f>
        <v>0.91584167986046205</v>
      </c>
      <c r="AG58" s="265">
        <f>(PRESSÃO!P58/PRESSÃO!K58)*100</f>
        <v>1.5556302629400018</v>
      </c>
      <c r="AH58" s="265">
        <f>(PRESSÃO!Q58/PRESSÃO!N58)*100</f>
        <v>2.3803034231857025</v>
      </c>
      <c r="AI58" s="137">
        <v>0</v>
      </c>
      <c r="AJ58" s="158"/>
    </row>
    <row r="59" spans="1:36" ht="15" customHeight="1" x14ac:dyDescent="0.2">
      <c r="A59" s="14" t="s">
        <v>196</v>
      </c>
      <c r="B59" s="8">
        <v>350250</v>
      </c>
      <c r="C59" s="15">
        <v>0</v>
      </c>
      <c r="D59" s="59">
        <v>2</v>
      </c>
      <c r="E59" s="269">
        <v>2</v>
      </c>
      <c r="F59" s="270">
        <v>30</v>
      </c>
      <c r="G59" s="4" t="s">
        <v>1091</v>
      </c>
      <c r="H59" s="1" t="s">
        <v>6</v>
      </c>
      <c r="I59" s="120">
        <v>120.94</v>
      </c>
      <c r="J59" s="120">
        <v>0.61040477105530189</v>
      </c>
      <c r="K59" s="120">
        <v>0.80053084728564183</v>
      </c>
      <c r="L59" s="265">
        <f>PRESSÃO!M59</f>
        <v>1.84</v>
      </c>
      <c r="M59" s="265">
        <f>PRESSÃO!N59</f>
        <v>0.19012607623033995</v>
      </c>
      <c r="N59" s="137" t="s">
        <v>145</v>
      </c>
      <c r="O59" s="137" t="s">
        <v>145</v>
      </c>
      <c r="P59" s="137" t="s">
        <v>145</v>
      </c>
      <c r="Q59" s="137" t="s">
        <v>145</v>
      </c>
      <c r="R59" s="137" t="s">
        <v>145</v>
      </c>
      <c r="S59" s="137" t="s">
        <v>145</v>
      </c>
      <c r="T59" s="137" t="s">
        <v>145</v>
      </c>
      <c r="U59" s="137" t="s">
        <v>145</v>
      </c>
      <c r="V59" s="137" t="s">
        <v>145</v>
      </c>
      <c r="W59" s="137" t="s">
        <v>145</v>
      </c>
      <c r="X59" s="89">
        <v>1640.874360206996</v>
      </c>
      <c r="Y59" s="89">
        <v>169.43811328224422</v>
      </c>
      <c r="Z59" s="113">
        <v>100</v>
      </c>
      <c r="AA59" s="112" t="s">
        <v>1779</v>
      </c>
      <c r="AB59" s="113">
        <v>80.459999999999994</v>
      </c>
      <c r="AC59" s="113">
        <v>0.62</v>
      </c>
      <c r="AD59" s="113">
        <v>100</v>
      </c>
      <c r="AE59" s="265">
        <f>(PRESSÃO!O59/PRESSÃO!L59)*100</f>
        <v>2.1876418017906034</v>
      </c>
      <c r="AF59" s="265">
        <f>(PRESSÃO!O59/PRESSÃO!M59)*100</f>
        <v>0.95177975279615212</v>
      </c>
      <c r="AG59" s="265">
        <f>(PRESSÃO!P59/PRESSÃO!K59)*100</f>
        <v>2.0421798584798143</v>
      </c>
      <c r="AH59" s="265">
        <f>(PRESSÃO!Q59/PRESSÃO!N59)*100</f>
        <v>2.6546511987357682</v>
      </c>
      <c r="AI59" s="137">
        <v>1</v>
      </c>
      <c r="AJ59" s="158"/>
    </row>
    <row r="60" spans="1:36" ht="15" customHeight="1" x14ac:dyDescent="0.2">
      <c r="A60" s="14" t="s">
        <v>197</v>
      </c>
      <c r="B60" s="8">
        <v>350260</v>
      </c>
      <c r="C60" s="15">
        <v>0</v>
      </c>
      <c r="D60" s="59">
        <v>18</v>
      </c>
      <c r="E60" s="269">
        <v>18</v>
      </c>
      <c r="F60" s="270">
        <v>30</v>
      </c>
      <c r="G60" s="4" t="s">
        <v>1092</v>
      </c>
      <c r="H60" s="1" t="s">
        <v>1</v>
      </c>
      <c r="I60" s="120">
        <v>179.07</v>
      </c>
      <c r="J60" s="120">
        <v>0.33021897450532722</v>
      </c>
      <c r="K60" s="120">
        <v>0.44029196600710296</v>
      </c>
      <c r="L60" s="265">
        <f>PRESSÃO!M60</f>
        <v>1.39</v>
      </c>
      <c r="M60" s="265">
        <f>PRESSÃO!N60</f>
        <v>0.11007299150177574</v>
      </c>
      <c r="N60" s="137" t="s">
        <v>145</v>
      </c>
      <c r="O60" s="137" t="s">
        <v>145</v>
      </c>
      <c r="P60" s="137" t="s">
        <v>145</v>
      </c>
      <c r="Q60" s="137" t="s">
        <v>145</v>
      </c>
      <c r="R60" s="137" t="s">
        <v>145</v>
      </c>
      <c r="S60" s="137" t="s">
        <v>145</v>
      </c>
      <c r="T60" s="137" t="s">
        <v>145</v>
      </c>
      <c r="U60" s="137" t="s">
        <v>145</v>
      </c>
      <c r="V60" s="137" t="s">
        <v>145</v>
      </c>
      <c r="W60" s="137" t="s">
        <v>145</v>
      </c>
      <c r="X60" s="89">
        <v>10234.657950035022</v>
      </c>
      <c r="Y60" s="89">
        <v>809.93696007471385</v>
      </c>
      <c r="Z60" s="113">
        <v>83.51</v>
      </c>
      <c r="AA60" s="112">
        <v>81.900000000000006</v>
      </c>
      <c r="AB60" s="113">
        <v>82.15</v>
      </c>
      <c r="AC60" s="113">
        <v>12.8</v>
      </c>
      <c r="AD60" s="113">
        <v>100</v>
      </c>
      <c r="AE60" s="265">
        <f>(PRESSÃO!O60/PRESSÃO!L60)*100</f>
        <v>7.466420263129776</v>
      </c>
      <c r="AF60" s="265">
        <f>(PRESSÃO!O60/PRESSÃO!M60)*100</f>
        <v>2.365039465243655</v>
      </c>
      <c r="AG60" s="265">
        <f>(PRESSÃO!P60/PRESSÃO!K60)*100</f>
        <v>1.8608794900874686</v>
      </c>
      <c r="AH60" s="265">
        <f>(PRESSÃO!Q60/PRESSÃO!N60)*100</f>
        <v>24.283042582256698</v>
      </c>
      <c r="AI60" s="137">
        <v>0</v>
      </c>
      <c r="AJ60" s="158"/>
    </row>
    <row r="61" spans="1:36" ht="15" customHeight="1" x14ac:dyDescent="0.2">
      <c r="A61" s="14" t="s">
        <v>198</v>
      </c>
      <c r="B61" s="8">
        <v>350270</v>
      </c>
      <c r="C61" s="15">
        <v>0</v>
      </c>
      <c r="D61" s="59">
        <v>11</v>
      </c>
      <c r="E61" s="269">
        <v>11</v>
      </c>
      <c r="F61" s="270">
        <v>30</v>
      </c>
      <c r="G61" s="4" t="s">
        <v>1093</v>
      </c>
      <c r="H61" s="1" t="s">
        <v>12</v>
      </c>
      <c r="I61" s="120">
        <v>968.84</v>
      </c>
      <c r="J61" s="120">
        <v>6.424260049467275</v>
      </c>
      <c r="K61" s="120">
        <v>9.0159786675545401</v>
      </c>
      <c r="L61" s="265">
        <f>PRESSÃO!M61</f>
        <v>20.52</v>
      </c>
      <c r="M61" s="265">
        <f>PRESSÃO!N61</f>
        <v>2.5917186180872651</v>
      </c>
      <c r="N61" s="137" t="s">
        <v>145</v>
      </c>
      <c r="O61" s="137" t="s">
        <v>145</v>
      </c>
      <c r="P61" s="137" t="s">
        <v>145</v>
      </c>
      <c r="Q61" s="137" t="s">
        <v>145</v>
      </c>
      <c r="R61" s="137" t="s">
        <v>145</v>
      </c>
      <c r="S61" s="137" t="s">
        <v>145</v>
      </c>
      <c r="T61" s="137" t="s">
        <v>145</v>
      </c>
      <c r="U61" s="137" t="s">
        <v>145</v>
      </c>
      <c r="V61" s="137" t="s">
        <v>145</v>
      </c>
      <c r="W61" s="137" t="s">
        <v>145</v>
      </c>
      <c r="X61" s="89">
        <v>26195.95676638465</v>
      </c>
      <c r="Y61" s="89">
        <v>3306.4097478039102</v>
      </c>
      <c r="Z61" s="113">
        <v>75.52</v>
      </c>
      <c r="AA61" s="112">
        <v>100</v>
      </c>
      <c r="AB61" s="113">
        <v>48.07</v>
      </c>
      <c r="AC61" s="113">
        <v>31.86</v>
      </c>
      <c r="AD61" s="113">
        <v>100</v>
      </c>
      <c r="AE61" s="265">
        <f>(PRESSÃO!O61/PRESSÃO!L61)*100</f>
        <v>0.91203879729379977</v>
      </c>
      <c r="AF61" s="265">
        <f>(PRESSÃO!O61/PRESSÃO!M61)*100</f>
        <v>0.40072720957032165</v>
      </c>
      <c r="AG61" s="265">
        <f>(PRESSÃO!P61/PRESSÃO!K61)*100</f>
        <v>1.2547471341244092</v>
      </c>
      <c r="AH61" s="265">
        <f>(PRESSÃO!Q61/PRESSÃO!N61)*100</f>
        <v>6.2545545381632914E-2</v>
      </c>
      <c r="AI61" s="137">
        <v>1</v>
      </c>
      <c r="AJ61" s="158"/>
    </row>
    <row r="62" spans="1:36" ht="15" customHeight="1" x14ac:dyDescent="0.2">
      <c r="A62" s="14" t="s">
        <v>199</v>
      </c>
      <c r="B62" s="8">
        <v>350275</v>
      </c>
      <c r="C62" s="15">
        <v>0</v>
      </c>
      <c r="D62" s="59">
        <v>10</v>
      </c>
      <c r="E62" s="269">
        <v>10</v>
      </c>
      <c r="F62" s="270">
        <v>30</v>
      </c>
      <c r="G62" s="4" t="s">
        <v>1094</v>
      </c>
      <c r="H62" s="1" t="s">
        <v>54</v>
      </c>
      <c r="I62" s="120">
        <v>146.33000000000001</v>
      </c>
      <c r="J62" s="120">
        <v>0.27017916095890415</v>
      </c>
      <c r="K62" s="120">
        <v>0.46030523718924404</v>
      </c>
      <c r="L62" s="265">
        <f>PRESSÃO!M62</f>
        <v>1.3</v>
      </c>
      <c r="M62" s="265">
        <f>PRESSÃO!N62</f>
        <v>0.19012607623033989</v>
      </c>
      <c r="N62" s="137" t="s">
        <v>145</v>
      </c>
      <c r="O62" s="137" t="s">
        <v>145</v>
      </c>
      <c r="P62" s="137" t="s">
        <v>145</v>
      </c>
      <c r="Q62" s="137" t="s">
        <v>145</v>
      </c>
      <c r="R62" s="137" t="s">
        <v>145</v>
      </c>
      <c r="S62" s="137" t="s">
        <v>145</v>
      </c>
      <c r="T62" s="137" t="s">
        <v>145</v>
      </c>
      <c r="U62" s="137" t="s">
        <v>145</v>
      </c>
      <c r="V62" s="137" t="s">
        <v>145</v>
      </c>
      <c r="W62" s="137" t="s">
        <v>145</v>
      </c>
      <c r="X62" s="89">
        <v>2142.1674156129166</v>
      </c>
      <c r="Y62" s="89">
        <v>313.08600689727245</v>
      </c>
      <c r="Z62" s="113">
        <v>55.36</v>
      </c>
      <c r="AA62" s="112">
        <v>95</v>
      </c>
      <c r="AB62" s="113">
        <v>45.06</v>
      </c>
      <c r="AC62" s="113">
        <v>31.63</v>
      </c>
      <c r="AD62" s="113">
        <v>55.36</v>
      </c>
      <c r="AE62" s="265">
        <f>(PRESSÃO!O62/PRESSÃO!L62)*100</f>
        <v>87.982896292733372</v>
      </c>
      <c r="AF62" s="265">
        <f>(PRESSÃO!O62/PRESSÃO!M62)*100</f>
        <v>31.153067651248691</v>
      </c>
      <c r="AG62" s="265">
        <f>(PRESSÃO!P62/PRESSÃO!K62)*100</f>
        <v>142.63994650899389</v>
      </c>
      <c r="AH62" s="265">
        <f>(PRESSÃO!Q62/PRESSÃO!N62)*100</f>
        <v>10.312351248573675</v>
      </c>
      <c r="AI62" s="137">
        <v>1</v>
      </c>
      <c r="AJ62" s="158"/>
    </row>
    <row r="63" spans="1:36" ht="15" customHeight="1" x14ac:dyDescent="0.2">
      <c r="A63" s="14" t="s">
        <v>200</v>
      </c>
      <c r="B63" s="8">
        <v>350280</v>
      </c>
      <c r="C63" s="15">
        <v>0</v>
      </c>
      <c r="D63" s="59">
        <v>19</v>
      </c>
      <c r="E63" s="269">
        <v>19</v>
      </c>
      <c r="F63" s="270">
        <v>30</v>
      </c>
      <c r="G63" s="4" t="s">
        <v>1095</v>
      </c>
      <c r="H63" s="1" t="s">
        <v>2</v>
      </c>
      <c r="I63" s="120">
        <v>1167.31</v>
      </c>
      <c r="J63" s="120">
        <v>2.0513602961694573</v>
      </c>
      <c r="K63" s="120">
        <v>2.7318115163622529</v>
      </c>
      <c r="L63" s="265">
        <f>PRESSÃO!M63</f>
        <v>8.5299999999999994</v>
      </c>
      <c r="M63" s="265">
        <f>PRESSÃO!N63</f>
        <v>0.68045122019279569</v>
      </c>
      <c r="N63" s="137" t="s">
        <v>145</v>
      </c>
      <c r="O63" s="137" t="s">
        <v>145</v>
      </c>
      <c r="P63" s="137" t="s">
        <v>145</v>
      </c>
      <c r="Q63" s="137" t="s">
        <v>145</v>
      </c>
      <c r="R63" s="137" t="s">
        <v>145</v>
      </c>
      <c r="S63" s="137" t="s">
        <v>145</v>
      </c>
      <c r="T63" s="137" t="s">
        <v>145</v>
      </c>
      <c r="U63" s="137" t="s">
        <v>145</v>
      </c>
      <c r="V63" s="137" t="s">
        <v>145</v>
      </c>
      <c r="W63" s="137" t="s">
        <v>145</v>
      </c>
      <c r="X63" s="89">
        <v>1442.1152289407237</v>
      </c>
      <c r="Y63" s="89">
        <v>114.96346490969428</v>
      </c>
      <c r="Z63" s="113">
        <v>98.07</v>
      </c>
      <c r="AA63" s="112">
        <v>100</v>
      </c>
      <c r="AB63" s="113">
        <v>97.09</v>
      </c>
      <c r="AC63" s="113">
        <v>42</v>
      </c>
      <c r="AD63" s="113">
        <v>100</v>
      </c>
      <c r="AE63" s="265">
        <f>(PRESSÃO!O63/PRESSÃO!L63)*100</f>
        <v>52.724306749313079</v>
      </c>
      <c r="AF63" s="265">
        <f>(PRESSÃO!O63/PRESSÃO!M63)*100</f>
        <v>16.885447640092561</v>
      </c>
      <c r="AG63" s="265">
        <f>(PRESSÃO!P63/PRESSÃO!K63)*100</f>
        <v>45.392064425992537</v>
      </c>
      <c r="AH63" s="265">
        <f>(PRESSÃO!Q63/PRESSÃO!N63)*100</f>
        <v>74.828860812264708</v>
      </c>
      <c r="AI63" s="137">
        <v>1</v>
      </c>
      <c r="AJ63" s="158"/>
    </row>
    <row r="64" spans="1:36" ht="15" customHeight="1" x14ac:dyDescent="0.2">
      <c r="A64" s="14" t="s">
        <v>201</v>
      </c>
      <c r="B64" s="8">
        <v>350290</v>
      </c>
      <c r="C64" s="15">
        <v>0</v>
      </c>
      <c r="D64" s="59">
        <v>10</v>
      </c>
      <c r="E64" s="269">
        <v>10</v>
      </c>
      <c r="F64" s="270">
        <v>30</v>
      </c>
      <c r="G64" s="4" t="s">
        <v>1096</v>
      </c>
      <c r="H64" s="1" t="s">
        <v>54</v>
      </c>
      <c r="I64" s="120">
        <v>255.55</v>
      </c>
      <c r="J64" s="120">
        <v>0.4703118727803145</v>
      </c>
      <c r="K64" s="120">
        <v>0.83055075405885337</v>
      </c>
      <c r="L64" s="265">
        <f>PRESSÃO!M64</f>
        <v>2.2999999999999998</v>
      </c>
      <c r="M64" s="265">
        <f>PRESSÃO!N64</f>
        <v>0.36023888127853887</v>
      </c>
      <c r="N64" s="137" t="s">
        <v>145</v>
      </c>
      <c r="O64" s="137" t="s">
        <v>145</v>
      </c>
      <c r="P64" s="137" t="s">
        <v>145</v>
      </c>
      <c r="Q64" s="137" t="s">
        <v>145</v>
      </c>
      <c r="R64" s="137" t="s">
        <v>145</v>
      </c>
      <c r="S64" s="137" t="s">
        <v>145</v>
      </c>
      <c r="T64" s="137" t="s">
        <v>145</v>
      </c>
      <c r="U64" s="137" t="s">
        <v>145</v>
      </c>
      <c r="V64" s="137" t="s">
        <v>145</v>
      </c>
      <c r="W64" s="137" t="s">
        <v>145</v>
      </c>
      <c r="X64" s="89">
        <v>2425.2783629250675</v>
      </c>
      <c r="Y64" s="89">
        <v>379.60878724044539</v>
      </c>
      <c r="Z64" s="113">
        <v>96.35</v>
      </c>
      <c r="AA64" s="112">
        <v>100</v>
      </c>
      <c r="AB64" s="113">
        <v>27.51</v>
      </c>
      <c r="AC64" s="113">
        <v>19.190000000000001</v>
      </c>
      <c r="AD64" s="113">
        <v>100</v>
      </c>
      <c r="AE64" s="265">
        <f>(PRESSÃO!O64/PRESSÃO!L64)*100</f>
        <v>2.5569690116766344</v>
      </c>
      <c r="AF64" s="265">
        <f>(PRESSÃO!O64/PRESSÃO!M64)*100</f>
        <v>0.92334458293615218</v>
      </c>
      <c r="AG64" s="265">
        <f>(PRESSÃO!P64/PRESSÃO!K64)*100</f>
        <v>2.3134232803686747</v>
      </c>
      <c r="AH64" s="265">
        <f>(PRESSÃO!Q64/PRESSÃO!N64)*100</f>
        <v>2.8749314942175821</v>
      </c>
      <c r="AI64" s="137">
        <v>0</v>
      </c>
      <c r="AJ64" s="158"/>
    </row>
    <row r="65" spans="1:36" ht="15" customHeight="1" x14ac:dyDescent="0.2">
      <c r="A65" s="14" t="s">
        <v>202</v>
      </c>
      <c r="B65" s="8">
        <v>350300</v>
      </c>
      <c r="C65" s="15">
        <v>0</v>
      </c>
      <c r="D65" s="59">
        <v>8</v>
      </c>
      <c r="E65" s="269">
        <v>8</v>
      </c>
      <c r="F65" s="270">
        <v>30</v>
      </c>
      <c r="G65" s="4" t="s">
        <v>1097</v>
      </c>
      <c r="H65" s="1" t="s">
        <v>51</v>
      </c>
      <c r="I65" s="120">
        <v>202.7</v>
      </c>
      <c r="J65" s="120">
        <v>0.6204114066463724</v>
      </c>
      <c r="K65" s="120">
        <v>1.0306834658802639</v>
      </c>
      <c r="L65" s="265">
        <f>PRESSÃO!M65</f>
        <v>3.28</v>
      </c>
      <c r="M65" s="265">
        <f>PRESSÃO!N65</f>
        <v>0.41027205923389154</v>
      </c>
      <c r="N65" s="137" t="s">
        <v>145</v>
      </c>
      <c r="O65" s="137" t="s">
        <v>145</v>
      </c>
      <c r="P65" s="137" t="s">
        <v>145</v>
      </c>
      <c r="Q65" s="137" t="s">
        <v>145</v>
      </c>
      <c r="R65" s="137" t="s">
        <v>145</v>
      </c>
      <c r="S65" s="137" t="s">
        <v>145</v>
      </c>
      <c r="T65" s="137" t="s">
        <v>145</v>
      </c>
      <c r="U65" s="137" t="s">
        <v>145</v>
      </c>
      <c r="V65" s="137" t="s">
        <v>145</v>
      </c>
      <c r="W65" s="137" t="s">
        <v>145</v>
      </c>
      <c r="X65" s="89">
        <v>19370.426966292136</v>
      </c>
      <c r="Y65" s="89">
        <v>2421.303370786517</v>
      </c>
      <c r="Z65" s="113" t="s">
        <v>1779</v>
      </c>
      <c r="AA65" s="112">
        <v>93.49</v>
      </c>
      <c r="AB65" s="113" t="s">
        <v>1779</v>
      </c>
      <c r="AC65" s="113" t="s">
        <v>1779</v>
      </c>
      <c r="AD65" s="113" t="s">
        <v>1779</v>
      </c>
      <c r="AE65" s="265">
        <f>(PRESSÃO!O65/PRESSÃO!L65)*100</f>
        <v>5.0827055716603322</v>
      </c>
      <c r="AF65" s="265">
        <f>(PRESSÃO!O65/PRESSÃO!M65)*100</f>
        <v>1.5971526203194513</v>
      </c>
      <c r="AG65" s="265">
        <f>(PRESSÃO!P65/PRESSÃO!K65)*100</f>
        <v>6.3168179109230991</v>
      </c>
      <c r="AH65" s="265">
        <f>(PRESSÃO!Q65/PRESSÃO!N65)*100</f>
        <v>3.216486912287368</v>
      </c>
      <c r="AI65" s="137">
        <v>0</v>
      </c>
      <c r="AJ65" s="158"/>
    </row>
    <row r="66" spans="1:36" ht="15" customHeight="1" x14ac:dyDescent="0.2">
      <c r="A66" s="14" t="s">
        <v>203</v>
      </c>
      <c r="B66" s="8">
        <v>350310</v>
      </c>
      <c r="C66" s="15">
        <v>0</v>
      </c>
      <c r="D66" s="59">
        <v>14</v>
      </c>
      <c r="E66" s="269">
        <v>14</v>
      </c>
      <c r="F66" s="270">
        <v>30</v>
      </c>
      <c r="G66" s="4" t="s">
        <v>1098</v>
      </c>
      <c r="H66" s="1" t="s">
        <v>8</v>
      </c>
      <c r="I66" s="120">
        <v>286.33</v>
      </c>
      <c r="J66" s="120">
        <v>1.090723279426687</v>
      </c>
      <c r="K66" s="120">
        <v>1.4809820674784373</v>
      </c>
      <c r="L66" s="265">
        <f>PRESSÃO!M66</f>
        <v>3.31</v>
      </c>
      <c r="M66" s="265">
        <f>PRESSÃO!N66</f>
        <v>0.39025878805175029</v>
      </c>
      <c r="N66" s="137" t="s">
        <v>145</v>
      </c>
      <c r="O66" s="137" t="s">
        <v>145</v>
      </c>
      <c r="P66" s="137" t="s">
        <v>145</v>
      </c>
      <c r="Q66" s="137" t="s">
        <v>145</v>
      </c>
      <c r="R66" s="137" t="s">
        <v>145</v>
      </c>
      <c r="S66" s="137" t="s">
        <v>145</v>
      </c>
      <c r="T66" s="137" t="s">
        <v>145</v>
      </c>
      <c r="U66" s="137" t="s">
        <v>145</v>
      </c>
      <c r="V66" s="137" t="s">
        <v>145</v>
      </c>
      <c r="W66" s="137" t="s">
        <v>145</v>
      </c>
      <c r="X66" s="89">
        <v>17006.217008797656</v>
      </c>
      <c r="Y66" s="89">
        <v>2003.7536656891489</v>
      </c>
      <c r="Z66" s="113">
        <v>60.89</v>
      </c>
      <c r="AA66" s="112">
        <v>100</v>
      </c>
      <c r="AB66" s="113">
        <v>59.39</v>
      </c>
      <c r="AC66" s="113">
        <v>40.409999999999997</v>
      </c>
      <c r="AD66" s="113">
        <v>80.790000000000006</v>
      </c>
      <c r="AE66" s="265">
        <f>(PRESSÃO!O66/PRESSÃO!L66)*100</f>
        <v>2.3419452632942823</v>
      </c>
      <c r="AF66" s="265">
        <f>(PRESSÃO!O66/PRESSÃO!M66)*100</f>
        <v>1.0478486217386402</v>
      </c>
      <c r="AG66" s="265">
        <f>(PRESSÃO!P66/PRESSÃO!K66)*100</f>
        <v>1.125305830224099</v>
      </c>
      <c r="AH66" s="265">
        <f>(PRESSÃO!Q66/PRESSÃO!N66)*100</f>
        <v>5.7422964993109504</v>
      </c>
      <c r="AI66" s="137">
        <v>0</v>
      </c>
      <c r="AJ66" s="158"/>
    </row>
    <row r="67" spans="1:36" ht="15" customHeight="1" x14ac:dyDescent="0.2">
      <c r="A67" s="14" t="s">
        <v>204</v>
      </c>
      <c r="B67" s="8">
        <v>350315</v>
      </c>
      <c r="C67" s="15">
        <v>0</v>
      </c>
      <c r="D67" s="59">
        <v>2</v>
      </c>
      <c r="E67" s="269">
        <v>2</v>
      </c>
      <c r="F67" s="270">
        <v>30</v>
      </c>
      <c r="G67" s="4" t="s">
        <v>1099</v>
      </c>
      <c r="H67" s="1" t="s">
        <v>6</v>
      </c>
      <c r="I67" s="120">
        <v>155.71</v>
      </c>
      <c r="J67" s="120">
        <v>0.75049766933028916</v>
      </c>
      <c r="K67" s="120">
        <v>0.97064365233384065</v>
      </c>
      <c r="L67" s="265">
        <f>PRESSÃO!M67</f>
        <v>2.25</v>
      </c>
      <c r="M67" s="265">
        <f>PRESSÃO!N67</f>
        <v>0.22014598300355148</v>
      </c>
      <c r="N67" s="137" t="s">
        <v>145</v>
      </c>
      <c r="O67" s="137" t="s">
        <v>145</v>
      </c>
      <c r="P67" s="137" t="s">
        <v>145</v>
      </c>
      <c r="Q67" s="137" t="s">
        <v>145</v>
      </c>
      <c r="R67" s="137" t="s">
        <v>145</v>
      </c>
      <c r="S67" s="137" t="s">
        <v>145</v>
      </c>
      <c r="T67" s="137" t="s">
        <v>145</v>
      </c>
      <c r="U67" s="137" t="s">
        <v>145</v>
      </c>
      <c r="V67" s="137" t="s">
        <v>145</v>
      </c>
      <c r="W67" s="137" t="s">
        <v>145</v>
      </c>
      <c r="X67" s="89">
        <v>28703.88349514563</v>
      </c>
      <c r="Y67" s="89">
        <v>2806.6019417475723</v>
      </c>
      <c r="Z67" s="113">
        <v>75.040000000000006</v>
      </c>
      <c r="AA67" s="112" t="s">
        <v>1779</v>
      </c>
      <c r="AB67" s="113">
        <v>59.36</v>
      </c>
      <c r="AC67" s="113">
        <v>26.42</v>
      </c>
      <c r="AD67" s="113">
        <v>99.79</v>
      </c>
      <c r="AE67" s="265">
        <f>(PRESSÃO!O67/PRESSÃO!L67)*100</f>
        <v>0.79305283252812819</v>
      </c>
      <c r="AF67" s="265">
        <f>(PRESSÃO!O67/PRESSÃO!M67)*100</f>
        <v>0.34212075460391111</v>
      </c>
      <c r="AG67" s="265">
        <f>(PRESSÃO!P67/PRESSÃO!K67)*100</f>
        <v>0.93453970895188976</v>
      </c>
      <c r="AH67" s="265">
        <f>(PRESSÃO!Q67/PRESSÃO!N67)*100</f>
        <v>0.31071120835621385</v>
      </c>
      <c r="AI67" s="137">
        <v>0</v>
      </c>
      <c r="AJ67" s="158"/>
    </row>
    <row r="68" spans="1:36" ht="15" customHeight="1" x14ac:dyDescent="0.2">
      <c r="A68" s="14" t="s">
        <v>205</v>
      </c>
      <c r="B68" s="8">
        <v>350320</v>
      </c>
      <c r="C68" s="15">
        <v>0</v>
      </c>
      <c r="D68" s="59">
        <v>13</v>
      </c>
      <c r="E68" s="269">
        <v>13</v>
      </c>
      <c r="F68" s="270">
        <v>30</v>
      </c>
      <c r="G68" s="4" t="s">
        <v>1100</v>
      </c>
      <c r="H68" s="1" t="s">
        <v>10</v>
      </c>
      <c r="I68" s="120">
        <v>1005.97</v>
      </c>
      <c r="J68" s="120">
        <v>3.4022561009639776</v>
      </c>
      <c r="K68" s="120">
        <v>4.502986015981735</v>
      </c>
      <c r="L68" s="265">
        <f>PRESSÃO!M68</f>
        <v>9.99</v>
      </c>
      <c r="M68" s="265">
        <f>PRESSÃO!N68</f>
        <v>1.1007299150177574</v>
      </c>
      <c r="N68" s="137" t="s">
        <v>145</v>
      </c>
      <c r="O68" s="137" t="s">
        <v>145</v>
      </c>
      <c r="P68" s="137" t="s">
        <v>145</v>
      </c>
      <c r="Q68" s="137" t="s">
        <v>145</v>
      </c>
      <c r="R68" s="137" t="s">
        <v>145</v>
      </c>
      <c r="S68" s="137" t="s">
        <v>145</v>
      </c>
      <c r="T68" s="137" t="s">
        <v>145</v>
      </c>
      <c r="U68" s="137" t="s">
        <v>145</v>
      </c>
      <c r="V68" s="137" t="s">
        <v>145</v>
      </c>
      <c r="W68" s="137" t="s">
        <v>145</v>
      </c>
      <c r="X68" s="89">
        <v>1434.4270162226644</v>
      </c>
      <c r="Y68" s="89">
        <v>157.94491670119427</v>
      </c>
      <c r="Z68" s="113">
        <v>97.12</v>
      </c>
      <c r="AA68" s="112">
        <v>100</v>
      </c>
      <c r="AB68" s="113">
        <v>97.18</v>
      </c>
      <c r="AC68" s="113">
        <v>45.47</v>
      </c>
      <c r="AD68" s="113">
        <v>99.51</v>
      </c>
      <c r="AE68" s="265">
        <f>(PRESSÃO!O68/PRESSÃO!L68)*100</f>
        <v>57.387756045548322</v>
      </c>
      <c r="AF68" s="265">
        <f>(PRESSÃO!O68/PRESSÃO!M68)*100</f>
        <v>25.867493789957489</v>
      </c>
      <c r="AG68" s="265">
        <f>(PRESSÃO!P68/PRESSÃO!K68)*100</f>
        <v>30.560156641126579</v>
      </c>
      <c r="AH68" s="265">
        <f>(PRESSÃO!Q68/PRESSÃO!N68)*100</f>
        <v>140.30942693194277</v>
      </c>
      <c r="AI68" s="137">
        <v>3</v>
      </c>
      <c r="AJ68" s="158"/>
    </row>
    <row r="69" spans="1:36" ht="15" customHeight="1" x14ac:dyDescent="0.2">
      <c r="A69" s="14" t="s">
        <v>206</v>
      </c>
      <c r="B69" s="8">
        <v>350330</v>
      </c>
      <c r="C69" s="15">
        <v>0</v>
      </c>
      <c r="D69" s="59">
        <v>9</v>
      </c>
      <c r="E69" s="269">
        <v>9</v>
      </c>
      <c r="F69" s="270">
        <v>30</v>
      </c>
      <c r="G69" s="4" t="s">
        <v>1101</v>
      </c>
      <c r="H69" s="1" t="s">
        <v>18</v>
      </c>
      <c r="I69" s="120">
        <v>643.46</v>
      </c>
      <c r="J69" s="120">
        <v>2.0813802029426687</v>
      </c>
      <c r="K69" s="120">
        <v>3.0920503976407909</v>
      </c>
      <c r="L69" s="265">
        <f>PRESSÃO!M69</f>
        <v>8.56</v>
      </c>
      <c r="M69" s="265">
        <f>PRESSÃO!N69</f>
        <v>1.0106701946981222</v>
      </c>
      <c r="N69" s="137" t="s">
        <v>145</v>
      </c>
      <c r="O69" s="137" t="s">
        <v>145</v>
      </c>
      <c r="P69" s="137" t="s">
        <v>145</v>
      </c>
      <c r="Q69" s="137" t="s">
        <v>145</v>
      </c>
      <c r="R69" s="137" t="s">
        <v>145</v>
      </c>
      <c r="S69" s="137" t="s">
        <v>145</v>
      </c>
      <c r="T69" s="137" t="s">
        <v>145</v>
      </c>
      <c r="U69" s="137" t="s">
        <v>145</v>
      </c>
      <c r="V69" s="137" t="s">
        <v>145</v>
      </c>
      <c r="W69" s="137" t="s">
        <v>145</v>
      </c>
      <c r="X69" s="89">
        <v>2156.393817150617</v>
      </c>
      <c r="Y69" s="89">
        <v>254.43431721052835</v>
      </c>
      <c r="Z69" s="113">
        <v>100</v>
      </c>
      <c r="AA69" s="112">
        <v>97.13</v>
      </c>
      <c r="AB69" s="113">
        <v>100</v>
      </c>
      <c r="AC69" s="113">
        <v>38.46</v>
      </c>
      <c r="AD69" s="113">
        <v>100</v>
      </c>
      <c r="AE69" s="265">
        <f>(PRESSÃO!O69/PRESSÃO!L69)*100</f>
        <v>42.119389161401855</v>
      </c>
      <c r="AF69" s="265">
        <f>(PRESSÃO!O69/PRESSÃO!M69)*100</f>
        <v>15.214401168796707</v>
      </c>
      <c r="AG69" s="265">
        <f>(PRESSÃO!P69/PRESSÃO!K69)*100</f>
        <v>57.702679070674591</v>
      </c>
      <c r="AH69" s="265">
        <f>(PRESSÃO!Q69/PRESSÃO!N69)*100</f>
        <v>10.027069348246116</v>
      </c>
      <c r="AI69" s="137">
        <v>1</v>
      </c>
      <c r="AJ69" s="158"/>
    </row>
    <row r="70" spans="1:36" ht="15" customHeight="1" x14ac:dyDescent="0.2">
      <c r="A70" s="14" t="s">
        <v>207</v>
      </c>
      <c r="B70" s="8">
        <v>350335</v>
      </c>
      <c r="C70" s="15">
        <v>0</v>
      </c>
      <c r="D70" s="59">
        <v>20</v>
      </c>
      <c r="E70" s="269">
        <v>20</v>
      </c>
      <c r="F70" s="270">
        <v>30</v>
      </c>
      <c r="G70" s="4" t="s">
        <v>1102</v>
      </c>
      <c r="H70" s="1" t="s">
        <v>3</v>
      </c>
      <c r="I70" s="120">
        <v>263.20999999999998</v>
      </c>
      <c r="J70" s="120">
        <v>0.55036495750887882</v>
      </c>
      <c r="K70" s="120">
        <v>0.79052421169457132</v>
      </c>
      <c r="L70" s="265">
        <f>PRESSÃO!M70</f>
        <v>1.9</v>
      </c>
      <c r="M70" s="265">
        <f>PRESSÃO!N70</f>
        <v>0.24015925418569251</v>
      </c>
      <c r="N70" s="137" t="s">
        <v>145</v>
      </c>
      <c r="O70" s="137" t="s">
        <v>145</v>
      </c>
      <c r="P70" s="137" t="s">
        <v>145</v>
      </c>
      <c r="Q70" s="137" t="s">
        <v>145</v>
      </c>
      <c r="R70" s="137" t="s">
        <v>145</v>
      </c>
      <c r="S70" s="137" t="s">
        <v>145</v>
      </c>
      <c r="T70" s="137" t="s">
        <v>145</v>
      </c>
      <c r="U70" s="137" t="s">
        <v>145</v>
      </c>
      <c r="V70" s="137" t="s">
        <v>145</v>
      </c>
      <c r="W70" s="137" t="s">
        <v>145</v>
      </c>
      <c r="X70" s="89">
        <v>32266.235864297254</v>
      </c>
      <c r="Y70" s="89">
        <v>4075.735056542811</v>
      </c>
      <c r="Z70" s="113">
        <v>56.42</v>
      </c>
      <c r="AA70" s="112">
        <v>75.349999999999994</v>
      </c>
      <c r="AB70" s="113">
        <v>54.22</v>
      </c>
      <c r="AC70" s="113">
        <v>5.96</v>
      </c>
      <c r="AD70" s="113">
        <v>98.99</v>
      </c>
      <c r="AE70" s="265">
        <f>(PRESSÃO!O70/PRESSÃO!L70)*100</f>
        <v>0.88444867484607292</v>
      </c>
      <c r="AF70" s="265">
        <f>(PRESSÃO!O70/PRESSÃO!M70)*100</f>
        <v>0.36798846919315792</v>
      </c>
      <c r="AG70" s="265">
        <f>(PRESSÃO!P70/PRESSÃO!K70)*100</f>
        <v>0.73624869487854894</v>
      </c>
      <c r="AH70" s="265">
        <f>(PRESSÃO!Q70/PRESSÃO!N70)*100</f>
        <v>1.2240736289383156</v>
      </c>
      <c r="AI70" s="137">
        <v>1</v>
      </c>
      <c r="AJ70" s="158"/>
    </row>
    <row r="71" spans="1:36" ht="15" customHeight="1" x14ac:dyDescent="0.2">
      <c r="A71" s="14" t="s">
        <v>208</v>
      </c>
      <c r="B71" s="8">
        <v>350340</v>
      </c>
      <c r="C71" s="15">
        <v>0</v>
      </c>
      <c r="D71" s="59">
        <v>13</v>
      </c>
      <c r="E71" s="269">
        <v>13</v>
      </c>
      <c r="F71" s="270">
        <v>30</v>
      </c>
      <c r="G71" s="4" t="s">
        <v>1103</v>
      </c>
      <c r="H71" s="1" t="s">
        <v>10</v>
      </c>
      <c r="I71" s="120">
        <v>506.47</v>
      </c>
      <c r="J71" s="120">
        <v>1.7211413216641298</v>
      </c>
      <c r="K71" s="120">
        <v>2.1514266520801621</v>
      </c>
      <c r="L71" s="265">
        <f>PRESSÃO!M71</f>
        <v>4.17</v>
      </c>
      <c r="M71" s="265">
        <f>PRESSÃO!N71</f>
        <v>0.43028533041603234</v>
      </c>
      <c r="N71" s="137" t="s">
        <v>145</v>
      </c>
      <c r="O71" s="137" t="s">
        <v>145</v>
      </c>
      <c r="P71" s="137" t="s">
        <v>145</v>
      </c>
      <c r="Q71" s="137" t="s">
        <v>145</v>
      </c>
      <c r="R71" s="137" t="s">
        <v>145</v>
      </c>
      <c r="S71" s="137" t="s">
        <v>145</v>
      </c>
      <c r="T71" s="137" t="s">
        <v>145</v>
      </c>
      <c r="U71" s="137" t="s">
        <v>145</v>
      </c>
      <c r="V71" s="137" t="s">
        <v>145</v>
      </c>
      <c r="W71" s="137" t="s">
        <v>145</v>
      </c>
      <c r="X71" s="89">
        <v>16382.847888376729</v>
      </c>
      <c r="Y71" s="89">
        <v>1689.3584153481995</v>
      </c>
      <c r="Z71" s="113">
        <v>78.77</v>
      </c>
      <c r="AA71" s="112">
        <v>78.77</v>
      </c>
      <c r="AB71" s="113">
        <v>75.5</v>
      </c>
      <c r="AC71" s="113">
        <v>26.2</v>
      </c>
      <c r="AD71" s="113">
        <v>100</v>
      </c>
      <c r="AE71" s="265">
        <f>(PRESSÃO!O71/PRESSÃO!L71)*100</f>
        <v>5.6204336304377511</v>
      </c>
      <c r="AF71" s="265">
        <f>(PRESSÃO!O71/PRESSÃO!M71)*100</f>
        <v>2.8997483714080197</v>
      </c>
      <c r="AG71" s="265">
        <f>(PRESSÃO!P71/PRESSÃO!K71)*100</f>
        <v>5.1765999209205589</v>
      </c>
      <c r="AH71" s="265">
        <f>(PRESSÃO!Q71/PRESSÃO!N71)*100</f>
        <v>7.3957684685065166</v>
      </c>
      <c r="AI71" s="137">
        <v>0</v>
      </c>
      <c r="AJ71" s="158"/>
    </row>
    <row r="72" spans="1:36" ht="15" customHeight="1" x14ac:dyDescent="0.2">
      <c r="A72" s="14" t="s">
        <v>209</v>
      </c>
      <c r="B72" s="8">
        <v>350350</v>
      </c>
      <c r="C72" s="15">
        <v>0</v>
      </c>
      <c r="D72" s="59">
        <v>2</v>
      </c>
      <c r="E72" s="269">
        <v>2</v>
      </c>
      <c r="F72" s="270">
        <v>30</v>
      </c>
      <c r="G72" s="4" t="s">
        <v>1104</v>
      </c>
      <c r="H72" s="1" t="s">
        <v>6</v>
      </c>
      <c r="I72" s="120">
        <v>306.57</v>
      </c>
      <c r="J72" s="120">
        <v>1.5009953386605783</v>
      </c>
      <c r="K72" s="120">
        <v>1.9613005758498225</v>
      </c>
      <c r="L72" s="265">
        <f>PRESSÃO!M72</f>
        <v>4.5199999999999996</v>
      </c>
      <c r="M72" s="265">
        <f>PRESSÃO!N72</f>
        <v>0.46030523718924421</v>
      </c>
      <c r="N72" s="137" t="s">
        <v>145</v>
      </c>
      <c r="O72" s="137" t="s">
        <v>145</v>
      </c>
      <c r="P72" s="137" t="s">
        <v>145</v>
      </c>
      <c r="Q72" s="137" t="s">
        <v>145</v>
      </c>
      <c r="R72" s="137" t="s">
        <v>145</v>
      </c>
      <c r="S72" s="137" t="s">
        <v>145</v>
      </c>
      <c r="T72" s="137" t="s">
        <v>145</v>
      </c>
      <c r="U72" s="137" t="s">
        <v>145</v>
      </c>
      <c r="V72" s="137" t="s">
        <v>145</v>
      </c>
      <c r="W72" s="137" t="s">
        <v>145</v>
      </c>
      <c r="X72" s="89">
        <v>37970.88971763452</v>
      </c>
      <c r="Y72" s="89">
        <v>3864.2940863079375</v>
      </c>
      <c r="Z72" s="113" t="s">
        <v>1779</v>
      </c>
      <c r="AA72" s="112">
        <v>67.06</v>
      </c>
      <c r="AB72" s="113" t="s">
        <v>1779</v>
      </c>
      <c r="AC72" s="113" t="s">
        <v>1779</v>
      </c>
      <c r="AD72" s="113" t="s">
        <v>1779</v>
      </c>
      <c r="AE72" s="265">
        <f>(PRESSÃO!O72/PRESSÃO!L72)*100</f>
        <v>0.20953387215084737</v>
      </c>
      <c r="AF72" s="265">
        <f>(PRESSÃO!O72/PRESSÃO!M72)*100</f>
        <v>9.0920111528650455E-2</v>
      </c>
      <c r="AG72" s="265">
        <f>(PRESSÃO!P72/PRESSÃO!K72)*100</f>
        <v>0.27379092627710722</v>
      </c>
      <c r="AH72" s="265">
        <f>(PRESSÃO!Q72/PRESSÃO!N72)*100</f>
        <v>0</v>
      </c>
      <c r="AI72" s="137">
        <v>0</v>
      </c>
      <c r="AJ72" s="158"/>
    </row>
    <row r="73" spans="1:36" ht="15" customHeight="1" x14ac:dyDescent="0.2">
      <c r="A73" s="14" t="s">
        <v>210</v>
      </c>
      <c r="B73" s="8">
        <v>350360</v>
      </c>
      <c r="C73" s="15">
        <v>0</v>
      </c>
      <c r="D73" s="59">
        <v>13</v>
      </c>
      <c r="E73" s="269">
        <v>13</v>
      </c>
      <c r="F73" s="270">
        <v>30</v>
      </c>
      <c r="G73" s="4" t="s">
        <v>1105</v>
      </c>
      <c r="H73" s="1" t="s">
        <v>10</v>
      </c>
      <c r="I73" s="120">
        <v>85.95</v>
      </c>
      <c r="J73" s="120">
        <v>0.30019906773211563</v>
      </c>
      <c r="K73" s="120">
        <v>0.38025215246067989</v>
      </c>
      <c r="L73" s="265">
        <f>PRESSÃO!M73</f>
        <v>0.74</v>
      </c>
      <c r="M73" s="265">
        <f>PRESSÃO!N73</f>
        <v>8.0053084728564261E-2</v>
      </c>
      <c r="N73" s="137" t="s">
        <v>145</v>
      </c>
      <c r="O73" s="137" t="s">
        <v>145</v>
      </c>
      <c r="P73" s="137" t="s">
        <v>145</v>
      </c>
      <c r="Q73" s="137" t="s">
        <v>145</v>
      </c>
      <c r="R73" s="137" t="s">
        <v>145</v>
      </c>
      <c r="S73" s="137" t="s">
        <v>145</v>
      </c>
      <c r="T73" s="137" t="s">
        <v>145</v>
      </c>
      <c r="U73" s="137" t="s">
        <v>145</v>
      </c>
      <c r="V73" s="137" t="s">
        <v>145</v>
      </c>
      <c r="W73" s="137" t="s">
        <v>145</v>
      </c>
      <c r="X73" s="89">
        <v>2184.2605765630851</v>
      </c>
      <c r="Y73" s="89">
        <v>236.13627854736058</v>
      </c>
      <c r="Z73" s="113">
        <v>88.87</v>
      </c>
      <c r="AA73" s="112">
        <v>100</v>
      </c>
      <c r="AB73" s="113">
        <v>88.87</v>
      </c>
      <c r="AC73" s="113">
        <v>19.63</v>
      </c>
      <c r="AD73" s="113">
        <v>100</v>
      </c>
      <c r="AE73" s="265">
        <f>(PRESSÃO!O73/PRESSÃO!L73)*100</f>
        <v>8.5883890726527738</v>
      </c>
      <c r="AF73" s="265">
        <f>(PRESSÃO!O73/PRESSÃO!M73)*100</f>
        <v>4.4131803122243243</v>
      </c>
      <c r="AG73" s="265">
        <f>(PRESSÃO!P73/PRESSÃO!K73)*100</f>
        <v>0</v>
      </c>
      <c r="AH73" s="265">
        <f>(PRESSÃO!Q73/PRESSÃO!N73)*100</f>
        <v>40.79484809510064</v>
      </c>
      <c r="AI73" s="137">
        <v>0</v>
      </c>
      <c r="AJ73" s="158"/>
    </row>
    <row r="74" spans="1:36" ht="15" customHeight="1" x14ac:dyDescent="0.2">
      <c r="A74" s="14" t="s">
        <v>211</v>
      </c>
      <c r="B74" s="8">
        <v>350370</v>
      </c>
      <c r="C74" s="15">
        <v>0</v>
      </c>
      <c r="D74" s="59">
        <v>15</v>
      </c>
      <c r="E74" s="269">
        <v>15</v>
      </c>
      <c r="F74" s="270">
        <v>30</v>
      </c>
      <c r="G74" s="4" t="s">
        <v>1106</v>
      </c>
      <c r="H74" s="1" t="s">
        <v>17</v>
      </c>
      <c r="I74" s="120">
        <v>133.11000000000001</v>
      </c>
      <c r="J74" s="120">
        <v>0.21013934741248097</v>
      </c>
      <c r="K74" s="120">
        <v>0.33021897450532722</v>
      </c>
      <c r="L74" s="265">
        <f>PRESSÃO!M74</f>
        <v>1.02</v>
      </c>
      <c r="M74" s="265">
        <f>PRESSÃO!N74</f>
        <v>0.12007962709284625</v>
      </c>
      <c r="N74" s="137" t="s">
        <v>145</v>
      </c>
      <c r="O74" s="137" t="s">
        <v>145</v>
      </c>
      <c r="P74" s="137" t="s">
        <v>145</v>
      </c>
      <c r="Q74" s="137" t="s">
        <v>145</v>
      </c>
      <c r="R74" s="137" t="s">
        <v>145</v>
      </c>
      <c r="S74" s="137" t="s">
        <v>145</v>
      </c>
      <c r="T74" s="137" t="s">
        <v>145</v>
      </c>
      <c r="U74" s="137" t="s">
        <v>145</v>
      </c>
      <c r="V74" s="137" t="s">
        <v>145</v>
      </c>
      <c r="W74" s="137" t="s">
        <v>145</v>
      </c>
      <c r="X74" s="89">
        <v>3592.8426225846083</v>
      </c>
      <c r="Y74" s="89">
        <v>422.6873673628952</v>
      </c>
      <c r="Z74" s="113" t="s">
        <v>1779</v>
      </c>
      <c r="AA74" s="112" t="s">
        <v>1779</v>
      </c>
      <c r="AB74" s="113" t="s">
        <v>1779</v>
      </c>
      <c r="AC74" s="113" t="s">
        <v>1779</v>
      </c>
      <c r="AD74" s="113" t="s">
        <v>1779</v>
      </c>
      <c r="AE74" s="265">
        <f>(PRESSÃO!O74/PRESSÃO!L74)*100</f>
        <v>282.76403405246515</v>
      </c>
      <c r="AF74" s="265">
        <f>(PRESSÃO!O74/PRESSÃO!M74)*100</f>
        <v>91.543185639014197</v>
      </c>
      <c r="AG74" s="265">
        <f>(PRESSÃO!P74/PRESSÃO!K74)*100</f>
        <v>338.36321565622546</v>
      </c>
      <c r="AH74" s="265">
        <f>(PRESSÃO!Q74/PRESSÃO!N74)*100</f>
        <v>185.46546624588461</v>
      </c>
      <c r="AI74" s="137">
        <v>0</v>
      </c>
      <c r="AJ74" s="158"/>
    </row>
    <row r="75" spans="1:36" ht="15" customHeight="1" x14ac:dyDescent="0.2">
      <c r="A75" s="14" t="s">
        <v>212</v>
      </c>
      <c r="B75" s="8">
        <v>350380</v>
      </c>
      <c r="C75" s="15">
        <v>0</v>
      </c>
      <c r="D75" s="59">
        <v>5</v>
      </c>
      <c r="E75" s="269">
        <v>5</v>
      </c>
      <c r="F75" s="270">
        <v>30</v>
      </c>
      <c r="G75" s="4" t="s">
        <v>1107</v>
      </c>
      <c r="H75" s="1" t="s">
        <v>9</v>
      </c>
      <c r="I75" s="120">
        <v>177.75</v>
      </c>
      <c r="J75" s="120">
        <v>0.53035168632673768</v>
      </c>
      <c r="K75" s="120">
        <v>0.82054411846778286</v>
      </c>
      <c r="L75" s="265">
        <f>PRESSÃO!M75</f>
        <v>2.15</v>
      </c>
      <c r="M75" s="265">
        <f>PRESSÃO!N75</f>
        <v>0.29019243214104518</v>
      </c>
      <c r="N75" s="137" t="s">
        <v>145</v>
      </c>
      <c r="O75" s="137" t="s">
        <v>145</v>
      </c>
      <c r="P75" s="137" t="s">
        <v>145</v>
      </c>
      <c r="Q75" s="137" t="s">
        <v>145</v>
      </c>
      <c r="R75" s="137" t="s">
        <v>145</v>
      </c>
      <c r="S75" s="137" t="s">
        <v>145</v>
      </c>
      <c r="T75" s="137" t="s">
        <v>145</v>
      </c>
      <c r="U75" s="137" t="s">
        <v>145</v>
      </c>
      <c r="V75" s="137" t="s">
        <v>145</v>
      </c>
      <c r="W75" s="137" t="s">
        <v>145</v>
      </c>
      <c r="X75" s="89">
        <v>1386.5805026687663</v>
      </c>
      <c r="Y75" s="89">
        <v>187.0271375692754</v>
      </c>
      <c r="Z75" s="113">
        <v>90.54</v>
      </c>
      <c r="AA75" s="112">
        <v>100</v>
      </c>
      <c r="AB75" s="113">
        <v>87.82</v>
      </c>
      <c r="AC75" s="113">
        <v>42.25</v>
      </c>
      <c r="AD75" s="113">
        <v>100</v>
      </c>
      <c r="AE75" s="265">
        <f>(PRESSÃO!O75/PRESSÃO!L75)*100</f>
        <v>27.380711098619425</v>
      </c>
      <c r="AF75" s="265">
        <f>(PRESSÃO!O75/PRESSÃO!M75)*100</f>
        <v>10.4498053262501</v>
      </c>
      <c r="AG75" s="265">
        <f>(PRESSÃO!P75/PRESSÃO!K75)*100</f>
        <v>37.813167296074965</v>
      </c>
      <c r="AH75" s="265">
        <f>(PRESSÃO!Q75/PRESSÃO!N75)*100</f>
        <v>8.3144980480972368</v>
      </c>
      <c r="AI75" s="137">
        <v>1</v>
      </c>
      <c r="AJ75" s="158"/>
    </row>
    <row r="76" spans="1:36" ht="15" customHeight="1" x14ac:dyDescent="0.2">
      <c r="A76" s="14" t="s">
        <v>213</v>
      </c>
      <c r="B76" s="8">
        <v>350390</v>
      </c>
      <c r="C76" s="15">
        <v>0</v>
      </c>
      <c r="D76" s="59">
        <v>6</v>
      </c>
      <c r="E76" s="269">
        <v>6</v>
      </c>
      <c r="F76" s="270">
        <v>30</v>
      </c>
      <c r="G76" s="4" t="s">
        <v>1108</v>
      </c>
      <c r="H76" s="1" t="s">
        <v>16</v>
      </c>
      <c r="I76" s="120">
        <v>97.45</v>
      </c>
      <c r="J76" s="120">
        <v>0.42027869482496194</v>
      </c>
      <c r="K76" s="120">
        <v>0.60039813546423126</v>
      </c>
      <c r="L76" s="265">
        <f>PRESSÃO!M76</f>
        <v>1.47</v>
      </c>
      <c r="M76" s="265">
        <f>PRESSÃO!N76</f>
        <v>0.18011944063926932</v>
      </c>
      <c r="N76" s="137" t="s">
        <v>145</v>
      </c>
      <c r="O76" s="137" t="s">
        <v>145</v>
      </c>
      <c r="P76" s="137" t="s">
        <v>145</v>
      </c>
      <c r="Q76" s="137" t="s">
        <v>145</v>
      </c>
      <c r="R76" s="137" t="s">
        <v>145</v>
      </c>
      <c r="S76" s="137" t="s">
        <v>145</v>
      </c>
      <c r="T76" s="137" t="s">
        <v>145</v>
      </c>
      <c r="U76" s="137" t="s">
        <v>145</v>
      </c>
      <c r="V76" s="137" t="s">
        <v>145</v>
      </c>
      <c r="W76" s="137" t="s">
        <v>145</v>
      </c>
      <c r="X76" s="89">
        <v>562.34360784599153</v>
      </c>
      <c r="Y76" s="89">
        <v>68.858400960733647</v>
      </c>
      <c r="Z76" s="113">
        <v>99.38</v>
      </c>
      <c r="AA76" s="112">
        <v>96.01</v>
      </c>
      <c r="AB76" s="113">
        <v>66.930000000000007</v>
      </c>
      <c r="AC76" s="113">
        <v>30.05</v>
      </c>
      <c r="AD76" s="113">
        <v>100</v>
      </c>
      <c r="AE76" s="265">
        <f>(PRESSÃO!O76/PRESSÃO!L76)*100</f>
        <v>3.2491289099290603</v>
      </c>
      <c r="AF76" s="265">
        <f>(PRESSÃO!O76/PRESSÃO!M76)*100</f>
        <v>1.3270550608192775</v>
      </c>
      <c r="AG76" s="265">
        <f>(PRESSÃO!P76/PRESSÃO!K76)*100</f>
        <v>1.3655503572584171</v>
      </c>
      <c r="AH76" s="265">
        <f>(PRESSÃO!Q76/PRESSÃO!N76)*100</f>
        <v>7.6441455328272294</v>
      </c>
      <c r="AI76" s="137">
        <v>0</v>
      </c>
      <c r="AJ76" s="158"/>
    </row>
    <row r="77" spans="1:36" ht="15" customHeight="1" x14ac:dyDescent="0.2">
      <c r="A77" s="14" t="s">
        <v>214</v>
      </c>
      <c r="B77" s="8">
        <v>350395</v>
      </c>
      <c r="C77" s="15">
        <v>0</v>
      </c>
      <c r="D77" s="59">
        <v>15</v>
      </c>
      <c r="E77" s="269">
        <v>15</v>
      </c>
      <c r="F77" s="270">
        <v>30</v>
      </c>
      <c r="G77" s="4" t="s">
        <v>1109</v>
      </c>
      <c r="H77" s="1" t="s">
        <v>17</v>
      </c>
      <c r="I77" s="120">
        <v>69.39</v>
      </c>
      <c r="J77" s="120">
        <v>0.11007299150177574</v>
      </c>
      <c r="K77" s="120">
        <v>0.1701128050481989</v>
      </c>
      <c r="L77" s="265">
        <f>PRESSÃO!M77</f>
        <v>0.53</v>
      </c>
      <c r="M77" s="265">
        <f>PRESSÃO!N77</f>
        <v>6.0039813546423154E-2</v>
      </c>
      <c r="N77" s="137" t="s">
        <v>145</v>
      </c>
      <c r="O77" s="137" t="s">
        <v>145</v>
      </c>
      <c r="P77" s="137" t="s">
        <v>145</v>
      </c>
      <c r="Q77" s="137" t="s">
        <v>145</v>
      </c>
      <c r="R77" s="137" t="s">
        <v>145</v>
      </c>
      <c r="S77" s="137" t="s">
        <v>145</v>
      </c>
      <c r="T77" s="137" t="s">
        <v>145</v>
      </c>
      <c r="U77" s="137" t="s">
        <v>145</v>
      </c>
      <c r="V77" s="137" t="s">
        <v>145</v>
      </c>
      <c r="W77" s="137" t="s">
        <v>145</v>
      </c>
      <c r="X77" s="89">
        <v>9358.3874580067186</v>
      </c>
      <c r="Y77" s="89">
        <v>1059.4400895856666</v>
      </c>
      <c r="Z77" s="113">
        <v>72.180000000000007</v>
      </c>
      <c r="AA77" s="112">
        <v>69.48</v>
      </c>
      <c r="AB77" s="113">
        <v>72.02</v>
      </c>
      <c r="AC77" s="113">
        <v>14.68</v>
      </c>
      <c r="AD77" s="113">
        <v>100</v>
      </c>
      <c r="AE77" s="265">
        <f>(PRESSÃO!O77/PRESSÃO!L77)*100</f>
        <v>12.053636526580041</v>
      </c>
      <c r="AF77" s="265">
        <f>(PRESSÃO!O77/PRESSÃO!M77)*100</f>
        <v>3.8688262652225656</v>
      </c>
      <c r="AG77" s="265">
        <f>(PRESSÃO!P77/PRESSÃO!K77)*100</f>
        <v>12.73838547760047</v>
      </c>
      <c r="AH77" s="265">
        <f>(PRESSÃO!Q77/PRESSÃO!N77)*100</f>
        <v>10.79826344970926</v>
      </c>
      <c r="AI77" s="137">
        <v>0</v>
      </c>
      <c r="AJ77" s="158"/>
    </row>
    <row r="78" spans="1:36" ht="15" customHeight="1" x14ac:dyDescent="0.2">
      <c r="A78" s="14" t="s">
        <v>215</v>
      </c>
      <c r="B78" s="8">
        <v>350400</v>
      </c>
      <c r="C78" s="15">
        <v>0</v>
      </c>
      <c r="D78" s="59">
        <v>17</v>
      </c>
      <c r="E78" s="269">
        <v>17</v>
      </c>
      <c r="F78" s="270">
        <v>30</v>
      </c>
      <c r="G78" s="4" t="s">
        <v>1110</v>
      </c>
      <c r="H78" s="1" t="s">
        <v>7</v>
      </c>
      <c r="I78" s="120">
        <v>461.71</v>
      </c>
      <c r="J78" s="120">
        <v>1.7811811352105531</v>
      </c>
      <c r="K78" s="120">
        <v>2.2414863723997973</v>
      </c>
      <c r="L78" s="265">
        <f>PRESSÃO!M78</f>
        <v>4.24</v>
      </c>
      <c r="M78" s="265">
        <f>PRESSÃO!N78</f>
        <v>0.46030523718924421</v>
      </c>
      <c r="N78" s="137" t="s">
        <v>145</v>
      </c>
      <c r="O78" s="137" t="s">
        <v>145</v>
      </c>
      <c r="P78" s="137" t="s">
        <v>145</v>
      </c>
      <c r="Q78" s="137" t="s">
        <v>145</v>
      </c>
      <c r="R78" s="137" t="s">
        <v>145</v>
      </c>
      <c r="S78" s="137" t="s">
        <v>145</v>
      </c>
      <c r="T78" s="137" t="s">
        <v>145</v>
      </c>
      <c r="U78" s="137" t="s">
        <v>145</v>
      </c>
      <c r="V78" s="137" t="s">
        <v>145</v>
      </c>
      <c r="W78" s="137" t="s">
        <v>145</v>
      </c>
      <c r="X78" s="89">
        <v>1358.6611796982168</v>
      </c>
      <c r="Y78" s="89">
        <v>147.40192043895755</v>
      </c>
      <c r="Z78" s="113">
        <v>95.77</v>
      </c>
      <c r="AA78" s="112">
        <v>96.12</v>
      </c>
      <c r="AB78" s="113">
        <v>95.64</v>
      </c>
      <c r="AC78" s="113">
        <v>23.85</v>
      </c>
      <c r="AD78" s="113">
        <v>100</v>
      </c>
      <c r="AE78" s="265">
        <f>(PRESSÃO!O78/PRESSÃO!L78)*100</f>
        <v>23.096558569190019</v>
      </c>
      <c r="AF78" s="265">
        <f>(PRESSÃO!O78/PRESSÃO!M78)*100</f>
        <v>12.210052189191789</v>
      </c>
      <c r="AG78" s="265">
        <f>(PRESSÃO!P78/PRESSÃO!K78)*100</f>
        <v>25.943471271162856</v>
      </c>
      <c r="AH78" s="265">
        <f>(PRESSÃO!Q78/PRESSÃO!N78)*100</f>
        <v>12.080244200686455</v>
      </c>
      <c r="AI78" s="137">
        <v>2</v>
      </c>
      <c r="AJ78" s="158"/>
    </row>
    <row r="79" spans="1:36" ht="15" customHeight="1" x14ac:dyDescent="0.2">
      <c r="A79" s="14" t="s">
        <v>216</v>
      </c>
      <c r="B79" s="8">
        <v>350410</v>
      </c>
      <c r="C79" s="15">
        <v>0</v>
      </c>
      <c r="D79" s="59">
        <v>5</v>
      </c>
      <c r="E79" s="269">
        <v>5</v>
      </c>
      <c r="F79" s="270">
        <v>30</v>
      </c>
      <c r="G79" s="4" t="s">
        <v>1111</v>
      </c>
      <c r="H79" s="1" t="s">
        <v>9</v>
      </c>
      <c r="I79" s="120">
        <v>478.1</v>
      </c>
      <c r="J79" s="120">
        <v>1.4609687962962963</v>
      </c>
      <c r="K79" s="120">
        <v>2.2414863723997973</v>
      </c>
      <c r="L79" s="265">
        <f>PRESSÃO!M79</f>
        <v>5.91</v>
      </c>
      <c r="M79" s="265">
        <f>PRESSÃO!N79</f>
        <v>0.78051757610350103</v>
      </c>
      <c r="N79" s="137" t="s">
        <v>145</v>
      </c>
      <c r="O79" s="137" t="s">
        <v>145</v>
      </c>
      <c r="P79" s="137" t="s">
        <v>145</v>
      </c>
      <c r="Q79" s="137" t="s">
        <v>145</v>
      </c>
      <c r="R79" s="137" t="s">
        <v>145</v>
      </c>
      <c r="S79" s="137" t="s">
        <v>145</v>
      </c>
      <c r="T79" s="137" t="s">
        <v>145</v>
      </c>
      <c r="U79" s="137" t="s">
        <v>145</v>
      </c>
      <c r="V79" s="137" t="s">
        <v>145</v>
      </c>
      <c r="W79" s="137" t="s">
        <v>145</v>
      </c>
      <c r="X79" s="89">
        <v>1396.6948936616657</v>
      </c>
      <c r="Y79" s="89">
        <v>184.335366676159</v>
      </c>
      <c r="Z79" s="113">
        <v>90.4</v>
      </c>
      <c r="AA79" s="112">
        <v>91.02</v>
      </c>
      <c r="AB79" s="113">
        <v>55.79</v>
      </c>
      <c r="AC79" s="113">
        <v>54.33</v>
      </c>
      <c r="AD79" s="113">
        <v>99.32</v>
      </c>
      <c r="AE79" s="265">
        <f>(PRESSÃO!O79/PRESSÃO!L79)*100</f>
        <v>15.848456027268776</v>
      </c>
      <c r="AF79" s="265">
        <f>(PRESSÃO!O79/PRESSÃO!M79)*100</f>
        <v>6.0108457205922825</v>
      </c>
      <c r="AG79" s="265">
        <f>(PRESSÃO!P79/PRESSÃO!K79)*100</f>
        <v>16.599119284896492</v>
      </c>
      <c r="AH79" s="265">
        <f>(PRESSÃO!Q79/PRESSÃO!N79)*100</f>
        <v>14.443368391196381</v>
      </c>
      <c r="AI79" s="137">
        <v>6</v>
      </c>
      <c r="AJ79" s="158"/>
    </row>
    <row r="80" spans="1:36" ht="15" customHeight="1" x14ac:dyDescent="0.2">
      <c r="A80" s="14" t="s">
        <v>217</v>
      </c>
      <c r="B80" s="8">
        <v>350420</v>
      </c>
      <c r="C80" s="15">
        <v>0</v>
      </c>
      <c r="D80" s="59">
        <v>18</v>
      </c>
      <c r="E80" s="269">
        <v>18</v>
      </c>
      <c r="F80" s="270">
        <v>30</v>
      </c>
      <c r="G80" s="4" t="s">
        <v>1112</v>
      </c>
      <c r="H80" s="1" t="s">
        <v>1</v>
      </c>
      <c r="I80" s="120">
        <v>432.9</v>
      </c>
      <c r="J80" s="120">
        <v>0.76050430492135979</v>
      </c>
      <c r="K80" s="120">
        <v>1.0106701946981229</v>
      </c>
      <c r="L80" s="265">
        <f>PRESSÃO!M80</f>
        <v>3.21</v>
      </c>
      <c r="M80" s="265">
        <f>PRESSÃO!N80</f>
        <v>0.25016588977676313</v>
      </c>
      <c r="N80" s="137" t="s">
        <v>145</v>
      </c>
      <c r="O80" s="137" t="s">
        <v>145</v>
      </c>
      <c r="P80" s="137" t="s">
        <v>145</v>
      </c>
      <c r="Q80" s="137" t="s">
        <v>145</v>
      </c>
      <c r="R80" s="137" t="s">
        <v>145</v>
      </c>
      <c r="S80" s="137" t="s">
        <v>145</v>
      </c>
      <c r="T80" s="137" t="s">
        <v>145</v>
      </c>
      <c r="U80" s="137" t="s">
        <v>145</v>
      </c>
      <c r="V80" s="137" t="s">
        <v>145</v>
      </c>
      <c r="W80" s="137" t="s">
        <v>145</v>
      </c>
      <c r="X80" s="89">
        <v>7046.5376583600164</v>
      </c>
      <c r="Y80" s="89">
        <v>548.79576778504804</v>
      </c>
      <c r="Z80" s="113">
        <v>95.21</v>
      </c>
      <c r="AA80" s="112">
        <v>91.17</v>
      </c>
      <c r="AB80" s="113">
        <v>89.56</v>
      </c>
      <c r="AC80" s="113">
        <v>12.74</v>
      </c>
      <c r="AD80" s="113">
        <v>100</v>
      </c>
      <c r="AE80" s="265">
        <f>(PRESSÃO!O80/PRESSÃO!L80)*100</f>
        <v>1.3964391440621666</v>
      </c>
      <c r="AF80" s="265">
        <f>(PRESSÃO!O80/PRESSÃO!M80)*100</f>
        <v>0.43966960174871966</v>
      </c>
      <c r="AG80" s="265">
        <f>(PRESSÃO!P80/PRESSÃO!K80)*100</f>
        <v>1.6976838685278797</v>
      </c>
      <c r="AH80" s="265">
        <f>(PRESSÃO!Q80/PRESSÃO!N80)*100</f>
        <v>0.48065518168640003</v>
      </c>
      <c r="AI80" s="137">
        <v>0</v>
      </c>
      <c r="AJ80" s="158"/>
    </row>
    <row r="81" spans="1:36" ht="15" customHeight="1" x14ac:dyDescent="0.2">
      <c r="A81" s="14" t="s">
        <v>218</v>
      </c>
      <c r="B81" s="8">
        <v>350430</v>
      </c>
      <c r="C81" s="15">
        <v>0</v>
      </c>
      <c r="D81" s="59">
        <v>16</v>
      </c>
      <c r="E81" s="269">
        <v>16</v>
      </c>
      <c r="F81" s="270">
        <v>30</v>
      </c>
      <c r="G81" s="4" t="s">
        <v>1113</v>
      </c>
      <c r="H81" s="1" t="s">
        <v>0</v>
      </c>
      <c r="I81" s="120">
        <v>542.16</v>
      </c>
      <c r="J81" s="120">
        <v>1.2808493556570268</v>
      </c>
      <c r="K81" s="120">
        <v>1.6510948725266361</v>
      </c>
      <c r="L81" s="265">
        <f>PRESSÃO!M81</f>
        <v>4.03</v>
      </c>
      <c r="M81" s="265">
        <f>PRESSÃO!N81</f>
        <v>0.37024551686960927</v>
      </c>
      <c r="N81" s="137" t="s">
        <v>145</v>
      </c>
      <c r="O81" s="137" t="s">
        <v>145</v>
      </c>
      <c r="P81" s="137" t="s">
        <v>145</v>
      </c>
      <c r="Q81" s="137" t="s">
        <v>145</v>
      </c>
      <c r="R81" s="137" t="s">
        <v>145</v>
      </c>
      <c r="S81" s="137" t="s">
        <v>145</v>
      </c>
      <c r="T81" s="137" t="s">
        <v>145</v>
      </c>
      <c r="U81" s="137" t="s">
        <v>145</v>
      </c>
      <c r="V81" s="137" t="s">
        <v>145</v>
      </c>
      <c r="W81" s="137" t="s">
        <v>145</v>
      </c>
      <c r="X81" s="89">
        <v>24793.226687475617</v>
      </c>
      <c r="Y81" s="89">
        <v>2276.3012095200929</v>
      </c>
      <c r="Z81" s="113">
        <v>67.86</v>
      </c>
      <c r="AA81" s="112">
        <v>100</v>
      </c>
      <c r="AB81" s="113">
        <v>65.78</v>
      </c>
      <c r="AC81" s="113">
        <v>17.25</v>
      </c>
      <c r="AD81" s="113">
        <v>100</v>
      </c>
      <c r="AE81" s="265">
        <f>(PRESSÃO!O81/PRESSÃO!L81)*100</f>
        <v>11.950089298301686</v>
      </c>
      <c r="AF81" s="265">
        <f>(PRESSÃO!O81/PRESSÃO!M81)*100</f>
        <v>4.8959630686504569</v>
      </c>
      <c r="AG81" s="265">
        <f>(PRESSÃO!P81/PRESSÃO!K81)*100</f>
        <v>14.611986888314071</v>
      </c>
      <c r="AH81" s="265">
        <f>(PRESSÃO!Q81/PRESSÃO!N81)*100</f>
        <v>2.7413625004210065</v>
      </c>
      <c r="AI81" s="137">
        <v>0</v>
      </c>
      <c r="AJ81" s="158"/>
    </row>
    <row r="82" spans="1:36" ht="15" customHeight="1" x14ac:dyDescent="0.2">
      <c r="A82" s="14" t="s">
        <v>219</v>
      </c>
      <c r="B82" s="8">
        <v>350440</v>
      </c>
      <c r="C82" s="15">
        <v>0</v>
      </c>
      <c r="D82" s="59">
        <v>19</v>
      </c>
      <c r="E82" s="269">
        <v>19</v>
      </c>
      <c r="F82" s="270">
        <v>30</v>
      </c>
      <c r="G82" s="4" t="s">
        <v>1114</v>
      </c>
      <c r="H82" s="1" t="s">
        <v>2</v>
      </c>
      <c r="I82" s="120">
        <v>340.34</v>
      </c>
      <c r="J82" s="120">
        <v>0.58038486428209024</v>
      </c>
      <c r="K82" s="120">
        <v>0.77051094051243019</v>
      </c>
      <c r="L82" s="265">
        <f>PRESSÃO!M82</f>
        <v>2.4500000000000002</v>
      </c>
      <c r="M82" s="265">
        <f>PRESSÃO!N82</f>
        <v>0.19012607623033995</v>
      </c>
      <c r="N82" s="137" t="s">
        <v>145</v>
      </c>
      <c r="O82" s="137" t="s">
        <v>145</v>
      </c>
      <c r="P82" s="137" t="s">
        <v>145</v>
      </c>
      <c r="Q82" s="137" t="s">
        <v>145</v>
      </c>
      <c r="R82" s="137" t="s">
        <v>145</v>
      </c>
      <c r="S82" s="137" t="s">
        <v>145</v>
      </c>
      <c r="T82" s="137" t="s">
        <v>145</v>
      </c>
      <c r="U82" s="137" t="s">
        <v>145</v>
      </c>
      <c r="V82" s="137" t="s">
        <v>145</v>
      </c>
      <c r="W82" s="137" t="s">
        <v>145</v>
      </c>
      <c r="X82" s="89">
        <v>6599.7437430597074</v>
      </c>
      <c r="Y82" s="89">
        <v>511.81686170667138</v>
      </c>
      <c r="Z82" s="113">
        <v>84.56</v>
      </c>
      <c r="AA82" s="112">
        <v>84.56</v>
      </c>
      <c r="AB82" s="113">
        <v>84.56</v>
      </c>
      <c r="AC82" s="113">
        <v>54.43</v>
      </c>
      <c r="AD82" s="113">
        <v>100</v>
      </c>
      <c r="AE82" s="265">
        <f>(PRESSÃO!O82/PRESSÃO!L82)*100</f>
        <v>3.6242234331465797</v>
      </c>
      <c r="AF82" s="265">
        <f>(PRESSÃO!O82/PRESSÃO!M82)*100</f>
        <v>1.1397974718779429</v>
      </c>
      <c r="AG82" s="265">
        <f>(PRESSÃO!P82/PRESSÃO!K82)*100</f>
        <v>4.679556360880464</v>
      </c>
      <c r="AH82" s="265">
        <f>(PRESSÃO!Q82/PRESSÃO!N82)*100</f>
        <v>0.40268081164314634</v>
      </c>
      <c r="AI82" s="137">
        <v>0</v>
      </c>
      <c r="AJ82" s="158"/>
    </row>
    <row r="83" spans="1:36" ht="15" customHeight="1" x14ac:dyDescent="0.2">
      <c r="A83" s="14" t="s">
        <v>220</v>
      </c>
      <c r="B83" s="8">
        <v>350450</v>
      </c>
      <c r="C83" s="15">
        <v>0</v>
      </c>
      <c r="D83" s="59">
        <v>17</v>
      </c>
      <c r="E83" s="269">
        <v>17</v>
      </c>
      <c r="F83" s="270">
        <v>30</v>
      </c>
      <c r="G83" s="4" t="s">
        <v>1115</v>
      </c>
      <c r="H83" s="1" t="s">
        <v>7</v>
      </c>
      <c r="I83" s="120">
        <v>1216.6400000000001</v>
      </c>
      <c r="J83" s="120">
        <v>4.6430789142567219</v>
      </c>
      <c r="K83" s="120">
        <v>6.0239946258244537</v>
      </c>
      <c r="L83" s="265">
        <f>PRESSÃO!M83</f>
        <v>12.23</v>
      </c>
      <c r="M83" s="265">
        <f>PRESSÃO!N83</f>
        <v>1.3809157115677317</v>
      </c>
      <c r="N83" s="137" t="s">
        <v>145</v>
      </c>
      <c r="O83" s="137" t="s">
        <v>145</v>
      </c>
      <c r="P83" s="137" t="s">
        <v>145</v>
      </c>
      <c r="Q83" s="137" t="s">
        <v>145</v>
      </c>
      <c r="R83" s="137" t="s">
        <v>145</v>
      </c>
      <c r="S83" s="137" t="s">
        <v>145</v>
      </c>
      <c r="T83" s="137" t="s">
        <v>145</v>
      </c>
      <c r="U83" s="137" t="s">
        <v>145</v>
      </c>
      <c r="V83" s="137" t="s">
        <v>145</v>
      </c>
      <c r="W83" s="137" t="s">
        <v>145</v>
      </c>
      <c r="X83" s="89">
        <v>4517.0673662512881</v>
      </c>
      <c r="Y83" s="89">
        <v>509.69361941347324</v>
      </c>
      <c r="Z83" s="113">
        <v>95.73</v>
      </c>
      <c r="AA83" s="112">
        <v>100</v>
      </c>
      <c r="AB83" s="113">
        <v>92.98</v>
      </c>
      <c r="AC83" s="113">
        <v>29.54</v>
      </c>
      <c r="AD83" s="113">
        <v>100</v>
      </c>
      <c r="AE83" s="265">
        <f>(PRESSÃO!O83/PRESSÃO!L83)*100</f>
        <v>8.7945689683098696</v>
      </c>
      <c r="AF83" s="265">
        <f>(PRESSÃO!O83/PRESSÃO!M83)*100</f>
        <v>4.3318426984089262</v>
      </c>
      <c r="AG83" s="265">
        <f>(PRESSÃO!P83/PRESSÃO!K83)*100</f>
        <v>7.9394254994700431</v>
      </c>
      <c r="AH83" s="265">
        <f>(PRESSÃO!Q83/PRESSÃO!N83)*100</f>
        <v>11.669833964988714</v>
      </c>
      <c r="AI83" s="137">
        <v>1</v>
      </c>
      <c r="AJ83" s="158"/>
    </row>
    <row r="84" spans="1:36" ht="15" customHeight="1" x14ac:dyDescent="0.2">
      <c r="A84" s="14" t="s">
        <v>221</v>
      </c>
      <c r="B84" s="8">
        <v>350460</v>
      </c>
      <c r="C84" s="15">
        <v>0</v>
      </c>
      <c r="D84" s="59">
        <v>16</v>
      </c>
      <c r="E84" s="269">
        <v>16</v>
      </c>
      <c r="F84" s="270">
        <v>30</v>
      </c>
      <c r="G84" s="4" t="s">
        <v>1116</v>
      </c>
      <c r="H84" s="1" t="s">
        <v>0</v>
      </c>
      <c r="I84" s="120">
        <v>109.59</v>
      </c>
      <c r="J84" s="120">
        <v>0.27017916095890415</v>
      </c>
      <c r="K84" s="120">
        <v>0.34022561009639779</v>
      </c>
      <c r="L84" s="265">
        <f>PRESSÃO!M84</f>
        <v>0.83</v>
      </c>
      <c r="M84" s="265">
        <f>PRESSÃO!N84</f>
        <v>7.0046449137493638E-2</v>
      </c>
      <c r="N84" s="137" t="s">
        <v>145</v>
      </c>
      <c r="O84" s="137" t="s">
        <v>145</v>
      </c>
      <c r="P84" s="137" t="s">
        <v>145</v>
      </c>
      <c r="Q84" s="137" t="s">
        <v>145</v>
      </c>
      <c r="R84" s="137" t="s">
        <v>145</v>
      </c>
      <c r="S84" s="137" t="s">
        <v>145</v>
      </c>
      <c r="T84" s="137" t="s">
        <v>145</v>
      </c>
      <c r="U84" s="137" t="s">
        <v>145</v>
      </c>
      <c r="V84" s="137" t="s">
        <v>145</v>
      </c>
      <c r="W84" s="137" t="s">
        <v>145</v>
      </c>
      <c r="X84" s="89">
        <v>1676.90947530271</v>
      </c>
      <c r="Y84" s="89">
        <v>141.42610032673457</v>
      </c>
      <c r="Z84" s="113">
        <v>93.54</v>
      </c>
      <c r="AA84" s="112">
        <v>93.54</v>
      </c>
      <c r="AB84" s="113">
        <v>89.83</v>
      </c>
      <c r="AC84" s="113">
        <v>0</v>
      </c>
      <c r="AD84" s="113">
        <v>100</v>
      </c>
      <c r="AE84" s="265">
        <f>(PRESSÃO!O84/PRESSÃO!L84)*100</f>
        <v>17.816519471284174</v>
      </c>
      <c r="AF84" s="265">
        <f>(PRESSÃO!O84/PRESSÃO!M84)*100</f>
        <v>7.3031761529060351</v>
      </c>
      <c r="AG84" s="265">
        <f>(PRESSÃO!P84/PRESSÃO!K84)*100</f>
        <v>2.6669264010228368</v>
      </c>
      <c r="AH84" s="265">
        <f>(PRESSÃO!Q84/PRESSÃO!N84)*100</f>
        <v>76.250664170863644</v>
      </c>
      <c r="AI84" s="137">
        <v>0</v>
      </c>
      <c r="AJ84" s="158"/>
    </row>
    <row r="85" spans="1:36" ht="15" customHeight="1" x14ac:dyDescent="0.2">
      <c r="A85" s="14" t="s">
        <v>222</v>
      </c>
      <c r="B85" s="8">
        <v>350470</v>
      </c>
      <c r="C85" s="15">
        <v>0</v>
      </c>
      <c r="D85" s="59">
        <v>16</v>
      </c>
      <c r="E85" s="269">
        <v>16</v>
      </c>
      <c r="F85" s="270">
        <v>30</v>
      </c>
      <c r="G85" s="4" t="s">
        <v>1117</v>
      </c>
      <c r="H85" s="1" t="s">
        <v>0</v>
      </c>
      <c r="I85" s="120">
        <v>90.86</v>
      </c>
      <c r="J85" s="120">
        <v>0.21013934741248097</v>
      </c>
      <c r="K85" s="120">
        <v>0.28018579654997466</v>
      </c>
      <c r="L85" s="265">
        <f>PRESSÃO!M85</f>
        <v>0.68</v>
      </c>
      <c r="M85" s="265">
        <f>PRESSÃO!N85</f>
        <v>7.0046449137493694E-2</v>
      </c>
      <c r="N85" s="137" t="s">
        <v>145</v>
      </c>
      <c r="O85" s="137" t="s">
        <v>145</v>
      </c>
      <c r="P85" s="137" t="s">
        <v>145</v>
      </c>
      <c r="Q85" s="137" t="s">
        <v>145</v>
      </c>
      <c r="R85" s="137" t="s">
        <v>145</v>
      </c>
      <c r="S85" s="137" t="s">
        <v>145</v>
      </c>
      <c r="T85" s="137" t="s">
        <v>145</v>
      </c>
      <c r="U85" s="137" t="s">
        <v>145</v>
      </c>
      <c r="V85" s="137" t="s">
        <v>145</v>
      </c>
      <c r="W85" s="137" t="s">
        <v>145</v>
      </c>
      <c r="X85" s="89">
        <v>5809.9376862638856</v>
      </c>
      <c r="Y85" s="89">
        <v>598.08182064481196</v>
      </c>
      <c r="Z85" s="113">
        <v>96.98</v>
      </c>
      <c r="AA85" s="112">
        <v>100</v>
      </c>
      <c r="AB85" s="113">
        <v>32.17</v>
      </c>
      <c r="AC85" s="113">
        <v>7.66</v>
      </c>
      <c r="AD85" s="113">
        <v>100</v>
      </c>
      <c r="AE85" s="265">
        <f>(PRESSÃO!O85/PRESSÃO!L85)*100</f>
        <v>4.7375608074840159</v>
      </c>
      <c r="AF85" s="265">
        <f>(PRESSÃO!O85/PRESSÃO!M85)*100</f>
        <v>1.9520547772777206</v>
      </c>
      <c r="AG85" s="265">
        <f>(PRESSÃO!P85/PRESSÃO!K85)*100</f>
        <v>0</v>
      </c>
      <c r="AH85" s="265">
        <f>(PRESSÃO!Q85/PRESSÃO!N85)*100</f>
        <v>18.950243229936053</v>
      </c>
      <c r="AI85" s="137">
        <v>0</v>
      </c>
      <c r="AJ85" s="158"/>
    </row>
    <row r="86" spans="1:36" ht="15" customHeight="1" x14ac:dyDescent="0.2">
      <c r="A86" s="14" t="s">
        <v>223</v>
      </c>
      <c r="B86" s="8">
        <v>350480</v>
      </c>
      <c r="C86" s="15">
        <v>0</v>
      </c>
      <c r="D86" s="59">
        <v>15</v>
      </c>
      <c r="E86" s="269">
        <v>15</v>
      </c>
      <c r="F86" s="270">
        <v>30</v>
      </c>
      <c r="G86" s="4" t="s">
        <v>1118</v>
      </c>
      <c r="H86" s="1" t="s">
        <v>17</v>
      </c>
      <c r="I86" s="120">
        <v>150.41</v>
      </c>
      <c r="J86" s="120">
        <v>0.25016588977676307</v>
      </c>
      <c r="K86" s="120">
        <v>0.37024551686960933</v>
      </c>
      <c r="L86" s="265">
        <f>PRESSÃO!M86</f>
        <v>1.1599999999999999</v>
      </c>
      <c r="M86" s="265">
        <f>PRESSÃO!N86</f>
        <v>0.12007962709284625</v>
      </c>
      <c r="N86" s="137" t="s">
        <v>145</v>
      </c>
      <c r="O86" s="137" t="s">
        <v>145</v>
      </c>
      <c r="P86" s="137" t="s">
        <v>145</v>
      </c>
      <c r="Q86" s="137" t="s">
        <v>145</v>
      </c>
      <c r="R86" s="137" t="s">
        <v>145</v>
      </c>
      <c r="S86" s="137" t="s">
        <v>145</v>
      </c>
      <c r="T86" s="137" t="s">
        <v>145</v>
      </c>
      <c r="U86" s="137" t="s">
        <v>145</v>
      </c>
      <c r="V86" s="137" t="s">
        <v>145</v>
      </c>
      <c r="W86" s="137" t="s">
        <v>145</v>
      </c>
      <c r="X86" s="89">
        <v>4372.6703322973945</v>
      </c>
      <c r="Y86" s="89">
        <v>452.3452067893856</v>
      </c>
      <c r="Z86" s="113">
        <v>100</v>
      </c>
      <c r="AA86" s="112">
        <v>91.59</v>
      </c>
      <c r="AB86" s="113">
        <v>100</v>
      </c>
      <c r="AC86" s="113">
        <v>7.63</v>
      </c>
      <c r="AD86" s="113">
        <v>100</v>
      </c>
      <c r="AE86" s="265">
        <f>(PRESSÃO!O86/PRESSÃO!L86)*100</f>
        <v>11.367853063869457</v>
      </c>
      <c r="AF86" s="265">
        <f>(PRESSÃO!O86/PRESSÃO!M86)*100</f>
        <v>3.6283591666638961</v>
      </c>
      <c r="AG86" s="265">
        <f>(PRESSÃO!P86/PRESSÃO!K86)*100</f>
        <v>11.120292750680997</v>
      </c>
      <c r="AH86" s="265">
        <f>(PRESSÃO!Q86/PRESSÃO!N86)*100</f>
        <v>11.883603716345419</v>
      </c>
      <c r="AI86" s="137">
        <v>0</v>
      </c>
      <c r="AJ86" s="158"/>
    </row>
    <row r="87" spans="1:36" ht="15" customHeight="1" x14ac:dyDescent="0.2">
      <c r="A87" s="14" t="s">
        <v>224</v>
      </c>
      <c r="B87" s="8">
        <v>350490</v>
      </c>
      <c r="C87" s="15">
        <v>0</v>
      </c>
      <c r="D87" s="59">
        <v>2</v>
      </c>
      <c r="E87" s="269">
        <v>2</v>
      </c>
      <c r="F87" s="270">
        <v>30</v>
      </c>
      <c r="G87" s="4" t="s">
        <v>1119</v>
      </c>
      <c r="H87" s="1" t="s">
        <v>6</v>
      </c>
      <c r="I87" s="120">
        <v>616.32000000000005</v>
      </c>
      <c r="J87" s="120">
        <v>3.1020570332318624</v>
      </c>
      <c r="K87" s="120">
        <v>4.0526874143835618</v>
      </c>
      <c r="L87" s="265">
        <f>PRESSÃO!M87</f>
        <v>9.35</v>
      </c>
      <c r="M87" s="265">
        <f>PRESSÃO!N87</f>
        <v>0.9506303811516994</v>
      </c>
      <c r="N87" s="137" t="s">
        <v>145</v>
      </c>
      <c r="O87" s="137" t="s">
        <v>145</v>
      </c>
      <c r="P87" s="137" t="s">
        <v>145</v>
      </c>
      <c r="Q87" s="137" t="s">
        <v>145</v>
      </c>
      <c r="R87" s="137" t="s">
        <v>145</v>
      </c>
      <c r="S87" s="137" t="s">
        <v>145</v>
      </c>
      <c r="T87" s="137" t="s">
        <v>145</v>
      </c>
      <c r="U87" s="137" t="s">
        <v>145</v>
      </c>
      <c r="V87" s="137" t="s">
        <v>145</v>
      </c>
      <c r="W87" s="137" t="s">
        <v>145</v>
      </c>
      <c r="X87" s="89">
        <v>28289.513575745947</v>
      </c>
      <c r="Y87" s="89">
        <v>2874.3356039527962</v>
      </c>
      <c r="Z87" s="113">
        <v>78.989999999999995</v>
      </c>
      <c r="AA87" s="112">
        <v>87.87</v>
      </c>
      <c r="AB87" s="113">
        <v>69.58</v>
      </c>
      <c r="AC87" s="113">
        <v>12.72</v>
      </c>
      <c r="AD87" s="113">
        <v>99</v>
      </c>
      <c r="AE87" s="265">
        <f>(PRESSÃO!O87/PRESSÃO!L87)*100</f>
        <v>6.1371982157346336E-2</v>
      </c>
      <c r="AF87" s="265">
        <f>(PRESSÃO!O87/PRESSÃO!M87)*100</f>
        <v>2.6601225634743316E-2</v>
      </c>
      <c r="AG87" s="265">
        <f>(PRESSÃO!P87/PRESSÃO!K87)*100</f>
        <v>2.4685343075952527E-2</v>
      </c>
      <c r="AH87" s="265">
        <f>(PRESSÃO!Q87/PRESSÃO!N87)*100</f>
        <v>0.18108627810715774</v>
      </c>
      <c r="AI87" s="137">
        <v>1</v>
      </c>
      <c r="AJ87" s="158"/>
    </row>
    <row r="88" spans="1:36" ht="15" customHeight="1" x14ac:dyDescent="0.2">
      <c r="A88" s="14" t="s">
        <v>225</v>
      </c>
      <c r="B88" s="8">
        <v>350500</v>
      </c>
      <c r="C88" s="15">
        <v>0</v>
      </c>
      <c r="D88" s="59">
        <v>14</v>
      </c>
      <c r="E88" s="269">
        <v>14</v>
      </c>
      <c r="F88" s="270">
        <v>30</v>
      </c>
      <c r="G88" s="4" t="s">
        <v>1120</v>
      </c>
      <c r="H88" s="1" t="s">
        <v>8</v>
      </c>
      <c r="I88" s="120">
        <v>154.91999999999999</v>
      </c>
      <c r="J88" s="120">
        <v>0.58038486428209024</v>
      </c>
      <c r="K88" s="120">
        <v>0.79052421169457132</v>
      </c>
      <c r="L88" s="265">
        <f>PRESSÃO!M88</f>
        <v>1.77</v>
      </c>
      <c r="M88" s="265">
        <f>PRESSÃO!N88</f>
        <v>0.21013934741248108</v>
      </c>
      <c r="N88" s="137" t="s">
        <v>145</v>
      </c>
      <c r="O88" s="137" t="s">
        <v>145</v>
      </c>
      <c r="P88" s="137" t="s">
        <v>145</v>
      </c>
      <c r="Q88" s="137" t="s">
        <v>145</v>
      </c>
      <c r="R88" s="137" t="s">
        <v>145</v>
      </c>
      <c r="S88" s="137" t="s">
        <v>145</v>
      </c>
      <c r="T88" s="137" t="s">
        <v>145</v>
      </c>
      <c r="U88" s="137" t="s">
        <v>145</v>
      </c>
      <c r="V88" s="137" t="s">
        <v>145</v>
      </c>
      <c r="W88" s="137" t="s">
        <v>145</v>
      </c>
      <c r="X88" s="89">
        <v>17190.859254696643</v>
      </c>
      <c r="Y88" s="89">
        <v>2039.5934708962127</v>
      </c>
      <c r="Z88" s="113">
        <v>72.069999999999993</v>
      </c>
      <c r="AA88" s="112">
        <v>100</v>
      </c>
      <c r="AB88" s="113">
        <v>58.81</v>
      </c>
      <c r="AC88" s="113">
        <v>28.28</v>
      </c>
      <c r="AD88" s="113">
        <v>100</v>
      </c>
      <c r="AE88" s="265">
        <f>(PRESSÃO!O88/PRESSÃO!L88)*100</f>
        <v>0.68389970651889742</v>
      </c>
      <c r="AF88" s="265">
        <f>(PRESSÃO!O88/PRESSÃO!M88)*100</f>
        <v>0.30544591885536726</v>
      </c>
      <c r="AG88" s="265">
        <f>(PRESSÃO!P88/PRESSÃO!K88)*100</f>
        <v>0.25962932664240035</v>
      </c>
      <c r="AH88" s="265">
        <f>(PRESSÃO!Q88/PRESSÃO!N88)*100</f>
        <v>1.855694089034936</v>
      </c>
      <c r="AI88" s="137">
        <v>0</v>
      </c>
      <c r="AJ88" s="158"/>
    </row>
    <row r="89" spans="1:36" ht="15" customHeight="1" x14ac:dyDescent="0.2">
      <c r="A89" s="14" t="s">
        <v>226</v>
      </c>
      <c r="B89" s="8">
        <v>350510</v>
      </c>
      <c r="C89" s="15">
        <v>0</v>
      </c>
      <c r="D89" s="59">
        <v>19</v>
      </c>
      <c r="E89" s="269">
        <v>19</v>
      </c>
      <c r="F89" s="270">
        <v>30</v>
      </c>
      <c r="G89" s="4" t="s">
        <v>1121</v>
      </c>
      <c r="H89" s="1" t="s">
        <v>2</v>
      </c>
      <c r="I89" s="120">
        <v>205.13</v>
      </c>
      <c r="J89" s="120">
        <v>0.36023888127853881</v>
      </c>
      <c r="K89" s="120">
        <v>0.48031850837138501</v>
      </c>
      <c r="L89" s="265">
        <f>PRESSÃO!M89</f>
        <v>1.52</v>
      </c>
      <c r="M89" s="265">
        <f>PRESSÃO!N89</f>
        <v>0.1200796270928462</v>
      </c>
      <c r="N89" s="137" t="s">
        <v>145</v>
      </c>
      <c r="O89" s="137" t="s">
        <v>145</v>
      </c>
      <c r="P89" s="137" t="s">
        <v>145</v>
      </c>
      <c r="Q89" s="137" t="s">
        <v>145</v>
      </c>
      <c r="R89" s="137" t="s">
        <v>145</v>
      </c>
      <c r="S89" s="137" t="s">
        <v>145</v>
      </c>
      <c r="T89" s="137" t="s">
        <v>145</v>
      </c>
      <c r="U89" s="137" t="s">
        <v>145</v>
      </c>
      <c r="V89" s="137" t="s">
        <v>145</v>
      </c>
      <c r="W89" s="137" t="s">
        <v>145</v>
      </c>
      <c r="X89" s="89">
        <v>6912.9968272281512</v>
      </c>
      <c r="Y89" s="89">
        <v>545.76290741274875</v>
      </c>
      <c r="Z89" s="113">
        <v>99.24</v>
      </c>
      <c r="AA89" s="112">
        <v>84.58</v>
      </c>
      <c r="AB89" s="113">
        <v>99.24</v>
      </c>
      <c r="AC89" s="113">
        <v>16.559999999999999</v>
      </c>
      <c r="AD89" s="113">
        <v>99.78</v>
      </c>
      <c r="AE89" s="265">
        <f>(PRESSÃO!O89/PRESSÃO!L89)*100</f>
        <v>0.3021523706364968</v>
      </c>
      <c r="AF89" s="265">
        <f>(PRESSÃO!O89/PRESSÃO!M89)*100</f>
        <v>9.5479852608552643E-2</v>
      </c>
      <c r="AG89" s="265">
        <f>(PRESSÃO!P89/PRESSÃO!K89)*100</f>
        <v>0</v>
      </c>
      <c r="AH89" s="265">
        <f>(PRESSÃO!Q89/PRESSÃO!N89)*100</f>
        <v>1.2086094825459879</v>
      </c>
      <c r="AI89" s="137">
        <v>0</v>
      </c>
      <c r="AJ89" s="158"/>
    </row>
    <row r="90" spans="1:36" ht="15" customHeight="1" x14ac:dyDescent="0.2">
      <c r="A90" s="14" t="s">
        <v>227</v>
      </c>
      <c r="B90" s="8">
        <v>350520</v>
      </c>
      <c r="C90" s="15">
        <v>0</v>
      </c>
      <c r="D90" s="59">
        <v>13</v>
      </c>
      <c r="E90" s="269">
        <v>13</v>
      </c>
      <c r="F90" s="270">
        <v>30</v>
      </c>
      <c r="G90" s="78" t="s">
        <v>1122</v>
      </c>
      <c r="H90" s="1" t="s">
        <v>10</v>
      </c>
      <c r="I90" s="120">
        <v>440.6</v>
      </c>
      <c r="J90" s="120">
        <v>1.4909887030695079</v>
      </c>
      <c r="K90" s="120">
        <v>1.8612342199391172</v>
      </c>
      <c r="L90" s="265">
        <f>PRESSÃO!M90</f>
        <v>3.63</v>
      </c>
      <c r="M90" s="265">
        <f>PRESSÃO!N90</f>
        <v>0.37024551686960927</v>
      </c>
      <c r="N90" s="137" t="s">
        <v>145</v>
      </c>
      <c r="O90" s="137" t="s">
        <v>145</v>
      </c>
      <c r="P90" s="137" t="s">
        <v>145</v>
      </c>
      <c r="Q90" s="137" t="s">
        <v>145</v>
      </c>
      <c r="R90" s="137" t="s">
        <v>145</v>
      </c>
      <c r="S90" s="137" t="s">
        <v>145</v>
      </c>
      <c r="T90" s="137" t="s">
        <v>145</v>
      </c>
      <c r="U90" s="137" t="s">
        <v>145</v>
      </c>
      <c r="V90" s="137" t="s">
        <v>145</v>
      </c>
      <c r="W90" s="137" t="s">
        <v>145</v>
      </c>
      <c r="X90" s="89">
        <v>3482.4677537113653</v>
      </c>
      <c r="Y90" s="89">
        <v>354.96227792650291</v>
      </c>
      <c r="Z90" s="113">
        <v>94.88</v>
      </c>
      <c r="AA90" s="112">
        <v>94.88</v>
      </c>
      <c r="AB90" s="113">
        <v>94.88</v>
      </c>
      <c r="AC90" s="113">
        <v>51.9</v>
      </c>
      <c r="AD90" s="113">
        <v>100</v>
      </c>
      <c r="AE90" s="265">
        <f>(PRESSÃO!O90/PRESSÃO!L90)*100</f>
        <v>39.194091771673492</v>
      </c>
      <c r="AF90" s="265">
        <f>(PRESSÃO!O90/PRESSÃO!M90)*100</f>
        <v>20.096249263050382</v>
      </c>
      <c r="AG90" s="265">
        <f>(PRESSÃO!P90/PRESSÃO!K90)*100</f>
        <v>23.718768085977818</v>
      </c>
      <c r="AH90" s="265">
        <f>(PRESSÃO!Q90/PRESSÃO!N90)*100</f>
        <v>101.51363850596144</v>
      </c>
      <c r="AI90" s="137">
        <v>0</v>
      </c>
      <c r="AJ90" s="158"/>
    </row>
    <row r="91" spans="1:36" ht="15" customHeight="1" x14ac:dyDescent="0.2">
      <c r="A91" s="14" t="s">
        <v>228</v>
      </c>
      <c r="B91" s="8">
        <v>350530</v>
      </c>
      <c r="C91" s="15">
        <v>0</v>
      </c>
      <c r="D91" s="59">
        <v>13</v>
      </c>
      <c r="E91" s="269">
        <v>13</v>
      </c>
      <c r="F91" s="270">
        <v>30</v>
      </c>
      <c r="G91" s="4" t="s">
        <v>1123</v>
      </c>
      <c r="H91" s="1" t="s">
        <v>10</v>
      </c>
      <c r="I91" s="120">
        <v>150.18</v>
      </c>
      <c r="J91" s="120">
        <v>0.46030523718924404</v>
      </c>
      <c r="K91" s="120">
        <v>0.61040477105530189</v>
      </c>
      <c r="L91" s="265">
        <f>PRESSÃO!M91</f>
        <v>1.32</v>
      </c>
      <c r="M91" s="265">
        <f>PRESSÃO!N91</f>
        <v>0.15009953386605784</v>
      </c>
      <c r="N91" s="137" t="s">
        <v>145</v>
      </c>
      <c r="O91" s="137" t="s">
        <v>145</v>
      </c>
      <c r="P91" s="137" t="s">
        <v>145</v>
      </c>
      <c r="Q91" s="137" t="s">
        <v>145</v>
      </c>
      <c r="R91" s="137" t="s">
        <v>145</v>
      </c>
      <c r="S91" s="137" t="s">
        <v>145</v>
      </c>
      <c r="T91" s="137" t="s">
        <v>145</v>
      </c>
      <c r="U91" s="137" t="s">
        <v>145</v>
      </c>
      <c r="V91" s="137" t="s">
        <v>145</v>
      </c>
      <c r="W91" s="137" t="s">
        <v>145</v>
      </c>
      <c r="X91" s="89">
        <v>1187.3900393633407</v>
      </c>
      <c r="Y91" s="89">
        <v>134.93068629128871</v>
      </c>
      <c r="Z91" s="113">
        <v>100</v>
      </c>
      <c r="AA91" s="112">
        <v>52.34</v>
      </c>
      <c r="AB91" s="113">
        <v>100</v>
      </c>
      <c r="AC91" s="113">
        <v>30</v>
      </c>
      <c r="AD91" s="113">
        <v>100</v>
      </c>
      <c r="AE91" s="265">
        <f>(PRESSÃO!O91/PRESSÃO!L91)*100</f>
        <v>684.6900634473966</v>
      </c>
      <c r="AF91" s="265">
        <f>(PRESSÃO!O91/PRESSÃO!M91)*100</f>
        <v>316.6197586533699</v>
      </c>
      <c r="AG91" s="265">
        <f>(PRESSÃO!P91/PRESSÃO!K91)*100</f>
        <v>906.34991670624356</v>
      </c>
      <c r="AH91" s="265">
        <f>(PRESSÃO!Q91/PRESSÃO!N91)*100</f>
        <v>4.9331801202662016</v>
      </c>
      <c r="AI91" s="137">
        <v>0</v>
      </c>
      <c r="AJ91" s="158"/>
    </row>
    <row r="92" spans="1:36" ht="15" customHeight="1" x14ac:dyDescent="0.2">
      <c r="A92" s="14" t="s">
        <v>229</v>
      </c>
      <c r="B92" s="8">
        <v>350535</v>
      </c>
      <c r="C92" s="15">
        <v>0</v>
      </c>
      <c r="D92" s="59">
        <v>11</v>
      </c>
      <c r="E92" s="269">
        <v>11</v>
      </c>
      <c r="F92" s="270">
        <v>30</v>
      </c>
      <c r="G92" s="4" t="s">
        <v>1124</v>
      </c>
      <c r="H92" s="1" t="s">
        <v>12</v>
      </c>
      <c r="I92" s="120">
        <v>407.29</v>
      </c>
      <c r="J92" s="120">
        <v>3.762494982242516</v>
      </c>
      <c r="K92" s="120">
        <v>5.3335367700405891</v>
      </c>
      <c r="L92" s="265">
        <f>PRESSÃO!M92</f>
        <v>12.22</v>
      </c>
      <c r="M92" s="265">
        <f>PRESSÃO!N92</f>
        <v>1.5710417877980731</v>
      </c>
      <c r="N92" s="137" t="s">
        <v>145</v>
      </c>
      <c r="O92" s="137" t="s">
        <v>145</v>
      </c>
      <c r="P92" s="137" t="s">
        <v>145</v>
      </c>
      <c r="Q92" s="137" t="s">
        <v>145</v>
      </c>
      <c r="R92" s="137" t="s">
        <v>145</v>
      </c>
      <c r="S92" s="137" t="s">
        <v>145</v>
      </c>
      <c r="T92" s="137" t="s">
        <v>145</v>
      </c>
      <c r="U92" s="137" t="s">
        <v>145</v>
      </c>
      <c r="V92" s="137" t="s">
        <v>145</v>
      </c>
      <c r="W92" s="137" t="s">
        <v>145</v>
      </c>
      <c r="X92" s="89">
        <v>71630.096654275098</v>
      </c>
      <c r="Y92" s="89">
        <v>9202.8847583643128</v>
      </c>
      <c r="Z92" s="113">
        <v>40.4</v>
      </c>
      <c r="AA92" s="112">
        <v>95.93</v>
      </c>
      <c r="AB92" s="113">
        <v>21.23</v>
      </c>
      <c r="AC92" s="113">
        <v>30.64</v>
      </c>
      <c r="AD92" s="113">
        <v>100</v>
      </c>
      <c r="AE92" s="265">
        <f>(PRESSÃO!O92/PRESSÃO!L92)*100</f>
        <v>0.20129939697165145</v>
      </c>
      <c r="AF92" s="265">
        <f>(PRESSÃO!O92/PRESSÃO!M92)*100</f>
        <v>8.7859061827765955E-2</v>
      </c>
      <c r="AG92" s="265">
        <f>(PRESSÃO!P92/PRESSÃO!K92)*100</f>
        <v>0.24578884300095855</v>
      </c>
      <c r="AH92" s="265">
        <f>(PRESSÃO!Q92/PRESSÃO!N92)*100</f>
        <v>9.4751424315476493E-2</v>
      </c>
      <c r="AI92" s="137">
        <v>1</v>
      </c>
      <c r="AJ92" s="158"/>
    </row>
    <row r="93" spans="1:36" ht="15" customHeight="1" x14ac:dyDescent="0.2">
      <c r="A93" s="14" t="s">
        <v>230</v>
      </c>
      <c r="B93" s="8">
        <v>350540</v>
      </c>
      <c r="C93" s="15">
        <v>0</v>
      </c>
      <c r="D93" s="59">
        <v>11</v>
      </c>
      <c r="E93" s="269">
        <v>11</v>
      </c>
      <c r="F93" s="270">
        <v>30</v>
      </c>
      <c r="G93" s="4" t="s">
        <v>1125</v>
      </c>
      <c r="H93" s="1" t="s">
        <v>12</v>
      </c>
      <c r="I93" s="120">
        <v>1007.29</v>
      </c>
      <c r="J93" s="120">
        <v>9.4862905403348563</v>
      </c>
      <c r="K93" s="120">
        <v>13.478938141171994</v>
      </c>
      <c r="L93" s="265">
        <f>PRESSÃO!M93</f>
        <v>30.87</v>
      </c>
      <c r="M93" s="265">
        <f>PRESSÃO!N93</f>
        <v>3.9926476008371381</v>
      </c>
      <c r="N93" s="137" t="s">
        <v>145</v>
      </c>
      <c r="O93" s="137" t="s">
        <v>145</v>
      </c>
      <c r="P93" s="137" t="s">
        <v>145</v>
      </c>
      <c r="Q93" s="137" t="s">
        <v>145</v>
      </c>
      <c r="R93" s="137" t="s">
        <v>145</v>
      </c>
      <c r="S93" s="137" t="s">
        <v>145</v>
      </c>
      <c r="T93" s="137" t="s">
        <v>145</v>
      </c>
      <c r="U93" s="137" t="s">
        <v>145</v>
      </c>
      <c r="V93" s="137" t="s">
        <v>145</v>
      </c>
      <c r="W93" s="137" t="s">
        <v>145</v>
      </c>
      <c r="X93" s="89">
        <v>127107.49706227967</v>
      </c>
      <c r="Y93" s="89">
        <v>16428.860164512338</v>
      </c>
      <c r="Z93" s="113">
        <v>41.07</v>
      </c>
      <c r="AA93" s="112">
        <v>100</v>
      </c>
      <c r="AB93" s="113">
        <v>32.270000000000003</v>
      </c>
      <c r="AC93" s="113">
        <v>28.53</v>
      </c>
      <c r="AD93" s="113">
        <v>100</v>
      </c>
      <c r="AE93" s="265">
        <f>(PRESSÃO!O93/PRESSÃO!L93)*100</f>
        <v>2.1130547599147531E-3</v>
      </c>
      <c r="AF93" s="265">
        <f>(PRESSÃO!O93/PRESSÃO!M93)*100</f>
        <v>9.226347391577582E-4</v>
      </c>
      <c r="AG93" s="265">
        <f>(PRESSÃO!P93/PRESSÃO!K93)*100</f>
        <v>0</v>
      </c>
      <c r="AH93" s="265">
        <f>(PRESSÃO!Q93/PRESSÃO!N93)*100</f>
        <v>7.1335457684340168E-3</v>
      </c>
      <c r="AI93" s="137">
        <v>2</v>
      </c>
      <c r="AJ93" s="158"/>
    </row>
    <row r="94" spans="1:36" ht="15" customHeight="1" x14ac:dyDescent="0.2">
      <c r="A94" s="14" t="s">
        <v>231</v>
      </c>
      <c r="B94" s="8">
        <v>350550</v>
      </c>
      <c r="C94" s="15">
        <v>0</v>
      </c>
      <c r="D94" s="59">
        <v>12</v>
      </c>
      <c r="E94" s="269">
        <v>12</v>
      </c>
      <c r="F94" s="270">
        <v>30</v>
      </c>
      <c r="G94" s="4" t="s">
        <v>1126</v>
      </c>
      <c r="H94" s="1" t="s">
        <v>11</v>
      </c>
      <c r="I94" s="120">
        <v>1563.61</v>
      </c>
      <c r="J94" s="120">
        <v>4.4329395668442411</v>
      </c>
      <c r="K94" s="120">
        <v>6.5543463121511918</v>
      </c>
      <c r="L94" s="265">
        <f>PRESSÃO!M94</f>
        <v>18.23</v>
      </c>
      <c r="M94" s="265">
        <f>PRESSÃO!N94</f>
        <v>2.1214067453069507</v>
      </c>
      <c r="N94" s="137" t="s">
        <v>145</v>
      </c>
      <c r="O94" s="137" t="s">
        <v>145</v>
      </c>
      <c r="P94" s="137" t="s">
        <v>145</v>
      </c>
      <c r="Q94" s="137" t="s">
        <v>145</v>
      </c>
      <c r="R94" s="137" t="s">
        <v>145</v>
      </c>
      <c r="S94" s="137" t="s">
        <v>145</v>
      </c>
      <c r="T94" s="137" t="s">
        <v>145</v>
      </c>
      <c r="U94" s="137" t="s">
        <v>145</v>
      </c>
      <c r="V94" s="137" t="s">
        <v>145</v>
      </c>
      <c r="W94" s="137" t="s">
        <v>145</v>
      </c>
      <c r="X94" s="89">
        <v>4982.7634384371368</v>
      </c>
      <c r="Y94" s="89">
        <v>579.45466206729191</v>
      </c>
      <c r="Z94" s="113">
        <v>94.79</v>
      </c>
      <c r="AA94" s="112">
        <v>100</v>
      </c>
      <c r="AB94" s="113">
        <v>94.79</v>
      </c>
      <c r="AC94" s="113">
        <v>32.630000000000003</v>
      </c>
      <c r="AD94" s="113">
        <v>97.47</v>
      </c>
      <c r="AE94" s="265">
        <f>(PRESSÃO!O94/PRESSÃO!L94)*100</f>
        <v>44.360443497181393</v>
      </c>
      <c r="AF94" s="265">
        <f>(PRESSÃO!O94/PRESSÃO!M94)*100</f>
        <v>15.949188658318278</v>
      </c>
      <c r="AG94" s="265">
        <f>(PRESSÃO!P94/PRESSÃO!K94)*100</f>
        <v>52.144505779081548</v>
      </c>
      <c r="AH94" s="265">
        <f>(PRESSÃO!Q94/PRESSÃO!N94)*100</f>
        <v>28.094690710003245</v>
      </c>
      <c r="AI94" s="137">
        <v>0</v>
      </c>
      <c r="AJ94" s="158"/>
    </row>
    <row r="95" spans="1:36" ht="15" customHeight="1" x14ac:dyDescent="0.2">
      <c r="A95" s="14" t="s">
        <v>232</v>
      </c>
      <c r="B95" s="8">
        <v>350560</v>
      </c>
      <c r="C95" s="15">
        <v>0</v>
      </c>
      <c r="D95" s="59">
        <v>9</v>
      </c>
      <c r="E95" s="269">
        <v>9</v>
      </c>
      <c r="F95" s="270">
        <v>30</v>
      </c>
      <c r="G95" s="4" t="s">
        <v>1127</v>
      </c>
      <c r="H95" s="1" t="s">
        <v>18</v>
      </c>
      <c r="I95" s="120">
        <v>146.57</v>
      </c>
      <c r="J95" s="120">
        <v>0.49032514396245563</v>
      </c>
      <c r="K95" s="120">
        <v>0.73048439814814814</v>
      </c>
      <c r="L95" s="265">
        <f>PRESSÃO!M95</f>
        <v>2.02</v>
      </c>
      <c r="M95" s="265">
        <f>PRESSÃO!N95</f>
        <v>0.24015925418569251</v>
      </c>
      <c r="N95" s="137" t="s">
        <v>145</v>
      </c>
      <c r="O95" s="137" t="s">
        <v>145</v>
      </c>
      <c r="P95" s="137" t="s">
        <v>145</v>
      </c>
      <c r="Q95" s="137" t="s">
        <v>145</v>
      </c>
      <c r="R95" s="137" t="s">
        <v>145</v>
      </c>
      <c r="S95" s="137" t="s">
        <v>145</v>
      </c>
      <c r="T95" s="137" t="s">
        <v>145</v>
      </c>
      <c r="U95" s="137" t="s">
        <v>145</v>
      </c>
      <c r="V95" s="137" t="s">
        <v>145</v>
      </c>
      <c r="W95" s="137" t="s">
        <v>145</v>
      </c>
      <c r="X95" s="89">
        <v>2091.1505761087219</v>
      </c>
      <c r="Y95" s="89">
        <v>248.45353379509569</v>
      </c>
      <c r="Z95" s="113">
        <v>96.42</v>
      </c>
      <c r="AA95" s="112">
        <v>100</v>
      </c>
      <c r="AB95" s="113">
        <v>96.42</v>
      </c>
      <c r="AC95" s="113">
        <v>19.600000000000001</v>
      </c>
      <c r="AD95" s="113">
        <v>97.5</v>
      </c>
      <c r="AE95" s="265">
        <f>(PRESSÃO!O95/PRESSÃO!L95)*100</f>
        <v>12.687521543705301</v>
      </c>
      <c r="AF95" s="265">
        <f>(PRESSÃO!O95/PRESSÃO!M95)*100</f>
        <v>4.5881369004184309</v>
      </c>
      <c r="AG95" s="265">
        <f>(PRESSÃO!P95/PRESSÃO!K95)*100</f>
        <v>16.515459821580887</v>
      </c>
      <c r="AH95" s="265">
        <f>(PRESSÃO!Q95/PRESSÃO!N95)*100</f>
        <v>4.8721475597093118</v>
      </c>
      <c r="AI95" s="137">
        <v>0</v>
      </c>
      <c r="AJ95" s="158"/>
    </row>
    <row r="96" spans="1:36" ht="15" customHeight="1" x14ac:dyDescent="0.2">
      <c r="A96" s="14" t="s">
        <v>233</v>
      </c>
      <c r="B96" s="8">
        <v>350570</v>
      </c>
      <c r="C96" s="15">
        <v>0</v>
      </c>
      <c r="D96" s="59">
        <v>6</v>
      </c>
      <c r="E96" s="269">
        <v>6</v>
      </c>
      <c r="F96" s="270">
        <v>30</v>
      </c>
      <c r="G96" s="4" t="s">
        <v>1128</v>
      </c>
      <c r="H96" s="1" t="s">
        <v>16</v>
      </c>
      <c r="I96" s="120">
        <v>64.17</v>
      </c>
      <c r="J96" s="120">
        <v>0.23015261859462202</v>
      </c>
      <c r="K96" s="120">
        <v>0.37024551686960933</v>
      </c>
      <c r="L96" s="265">
        <f>PRESSÃO!M96</f>
        <v>0.99</v>
      </c>
      <c r="M96" s="265">
        <f>PRESSÃO!N96</f>
        <v>0.1400928982749873</v>
      </c>
      <c r="N96" s="137" t="s">
        <v>145</v>
      </c>
      <c r="O96" s="137" t="s">
        <v>145</v>
      </c>
      <c r="P96" s="137" t="s">
        <v>145</v>
      </c>
      <c r="Q96" s="137" t="s">
        <v>145</v>
      </c>
      <c r="R96" s="137" t="s">
        <v>145</v>
      </c>
      <c r="S96" s="137" t="s">
        <v>145</v>
      </c>
      <c r="T96" s="137" t="s">
        <v>145</v>
      </c>
      <c r="U96" s="137" t="s">
        <v>145</v>
      </c>
      <c r="V96" s="137" t="s">
        <v>145</v>
      </c>
      <c r="W96" s="137" t="s">
        <v>145</v>
      </c>
      <c r="X96" s="89">
        <v>123.37881895458156</v>
      </c>
      <c r="Y96" s="89">
        <v>17.447509751152946</v>
      </c>
      <c r="Z96" s="113">
        <v>88.13</v>
      </c>
      <c r="AA96" s="112">
        <v>100</v>
      </c>
      <c r="AB96" s="113">
        <v>88.13</v>
      </c>
      <c r="AC96" s="113">
        <v>44.86</v>
      </c>
      <c r="AD96" s="113">
        <v>88.13</v>
      </c>
      <c r="AE96" s="265">
        <f>(PRESSÃO!O96/PRESSÃO!L96)*100</f>
        <v>47.092316855997382</v>
      </c>
      <c r="AF96" s="265">
        <f>(PRESSÃO!O96/PRESSÃO!M96)*100</f>
        <v>17.611837570642592</v>
      </c>
      <c r="AG96" s="265">
        <f>(PRESSÃO!P96/PRESSÃO!K96)*100</f>
        <v>53.468788689194177</v>
      </c>
      <c r="AH96" s="265">
        <f>(PRESSÃO!Q96/PRESSÃO!N96)*100</f>
        <v>36.61668455860265</v>
      </c>
      <c r="AI96" s="137">
        <v>0</v>
      </c>
      <c r="AJ96" s="158"/>
    </row>
    <row r="97" spans="1:36" ht="15" customHeight="1" x14ac:dyDescent="0.2">
      <c r="A97" s="14" t="s">
        <v>234</v>
      </c>
      <c r="B97" s="8">
        <v>350580</v>
      </c>
      <c r="C97" s="15">
        <v>0</v>
      </c>
      <c r="D97" s="59">
        <v>21</v>
      </c>
      <c r="E97" s="269">
        <v>21</v>
      </c>
      <c r="F97" s="270">
        <v>30</v>
      </c>
      <c r="G97" s="4" t="s">
        <v>1129</v>
      </c>
      <c r="H97" s="1" t="s">
        <v>4</v>
      </c>
      <c r="I97" s="120">
        <v>170.45</v>
      </c>
      <c r="J97" s="120">
        <v>0.4703118727803145</v>
      </c>
      <c r="K97" s="120">
        <v>0.61040477105530189</v>
      </c>
      <c r="L97" s="265">
        <f>PRESSÃO!M97</f>
        <v>1.32</v>
      </c>
      <c r="M97" s="265">
        <f>PRESSÃO!N97</f>
        <v>0.14009289827498739</v>
      </c>
      <c r="N97" s="137" t="s">
        <v>145</v>
      </c>
      <c r="O97" s="137" t="s">
        <v>145</v>
      </c>
      <c r="P97" s="137" t="s">
        <v>145</v>
      </c>
      <c r="Q97" s="137" t="s">
        <v>145</v>
      </c>
      <c r="R97" s="137" t="s">
        <v>145</v>
      </c>
      <c r="S97" s="137" t="s">
        <v>145</v>
      </c>
      <c r="T97" s="137" t="s">
        <v>145</v>
      </c>
      <c r="U97" s="137" t="s">
        <v>145</v>
      </c>
      <c r="V97" s="137" t="s">
        <v>145</v>
      </c>
      <c r="W97" s="137" t="s">
        <v>145</v>
      </c>
      <c r="X97" s="89">
        <v>2054.7667703243005</v>
      </c>
      <c r="Y97" s="89">
        <v>217.92980897378942</v>
      </c>
      <c r="Z97" s="113">
        <v>86.09</v>
      </c>
      <c r="AA97" s="112">
        <v>86.12</v>
      </c>
      <c r="AB97" s="113">
        <v>85.99</v>
      </c>
      <c r="AC97" s="113">
        <v>12.42</v>
      </c>
      <c r="AD97" s="113">
        <v>99.97</v>
      </c>
      <c r="AE97" s="265">
        <f>(PRESSÃO!O97/PRESSÃO!L97)*100</f>
        <v>19.969376233690024</v>
      </c>
      <c r="AF97" s="265">
        <f>(PRESSÃO!O97/PRESSÃO!M97)*100</f>
        <v>9.2343958545778371</v>
      </c>
      <c r="AG97" s="265">
        <f>(PRESSÃO!P97/PRESSÃO!K97)*100</f>
        <v>7.7724420849598523</v>
      </c>
      <c r="AH97" s="265">
        <f>(PRESSÃO!Q97/PRESSÃO!N97)*100</f>
        <v>60.916226590141285</v>
      </c>
      <c r="AI97" s="137">
        <v>0</v>
      </c>
      <c r="AJ97" s="158"/>
    </row>
    <row r="98" spans="1:36" ht="15" customHeight="1" x14ac:dyDescent="0.2">
      <c r="A98" s="14" t="s">
        <v>235</v>
      </c>
      <c r="B98" s="8">
        <v>350590</v>
      </c>
      <c r="C98" s="15">
        <v>0</v>
      </c>
      <c r="D98" s="59">
        <v>8</v>
      </c>
      <c r="E98" s="269">
        <v>8</v>
      </c>
      <c r="F98" s="270">
        <v>30</v>
      </c>
      <c r="G98" s="4" t="s">
        <v>1130</v>
      </c>
      <c r="H98" s="1" t="s">
        <v>51</v>
      </c>
      <c r="I98" s="120">
        <v>850.72</v>
      </c>
      <c r="J98" s="120">
        <v>2.6617650672247595</v>
      </c>
      <c r="K98" s="120">
        <v>4.2428134906139015</v>
      </c>
      <c r="L98" s="265">
        <f>PRESSÃO!M98</f>
        <v>13.51</v>
      </c>
      <c r="M98" s="265">
        <f>PRESSÃO!N98</f>
        <v>1.581048423389142</v>
      </c>
      <c r="N98" s="137" t="s">
        <v>145</v>
      </c>
      <c r="O98" s="137" t="s">
        <v>145</v>
      </c>
      <c r="P98" s="137" t="s">
        <v>145</v>
      </c>
      <c r="Q98" s="137" t="s">
        <v>145</v>
      </c>
      <c r="R98" s="137" t="s">
        <v>145</v>
      </c>
      <c r="S98" s="137" t="s">
        <v>145</v>
      </c>
      <c r="T98" s="137" t="s">
        <v>145</v>
      </c>
      <c r="U98" s="137" t="s">
        <v>145</v>
      </c>
      <c r="V98" s="137" t="s">
        <v>145</v>
      </c>
      <c r="W98" s="137" t="s">
        <v>145</v>
      </c>
      <c r="X98" s="89">
        <v>7286.0429243266353</v>
      </c>
      <c r="Y98" s="89">
        <v>852.10568619067976</v>
      </c>
      <c r="Z98" s="113">
        <v>87.74</v>
      </c>
      <c r="AA98" s="112" t="s">
        <v>1779</v>
      </c>
      <c r="AB98" s="113">
        <v>87.74</v>
      </c>
      <c r="AC98" s="113">
        <v>19.41</v>
      </c>
      <c r="AD98" s="113">
        <v>99.21</v>
      </c>
      <c r="AE98" s="265">
        <f>(PRESSÃO!O98/PRESSÃO!L98)*100</f>
        <v>18.203786135013818</v>
      </c>
      <c r="AF98" s="265">
        <f>(PRESSÃO!O98/PRESSÃO!M98)*100</f>
        <v>5.7168963281929619</v>
      </c>
      <c r="AG98" s="265">
        <f>(PRESSÃO!P98/PRESSÃO!K98)*100</f>
        <v>21.184476849704737</v>
      </c>
      <c r="AH98" s="265">
        <f>(PRESSÃO!Q98/PRESSÃO!N98)*100</f>
        <v>13.185661260913909</v>
      </c>
      <c r="AI98" s="137">
        <v>0</v>
      </c>
      <c r="AJ98" s="158"/>
    </row>
    <row r="99" spans="1:36" ht="15" customHeight="1" x14ac:dyDescent="0.2">
      <c r="A99" s="14" t="s">
        <v>236</v>
      </c>
      <c r="B99" s="8">
        <v>350600</v>
      </c>
      <c r="C99" s="15">
        <v>0</v>
      </c>
      <c r="D99" s="59">
        <v>13</v>
      </c>
      <c r="E99" s="269">
        <v>13</v>
      </c>
      <c r="F99" s="270">
        <v>30</v>
      </c>
      <c r="G99" s="4" t="s">
        <v>1131</v>
      </c>
      <c r="H99" s="1" t="s">
        <v>10</v>
      </c>
      <c r="I99" s="120">
        <v>673.49</v>
      </c>
      <c r="J99" s="120">
        <v>1.7811811352105531</v>
      </c>
      <c r="K99" s="120">
        <v>2.2715062791730083</v>
      </c>
      <c r="L99" s="265">
        <f>PRESSÃO!M99</f>
        <v>5.19</v>
      </c>
      <c r="M99" s="265">
        <f>PRESSÃO!N99</f>
        <v>0.49032514396245519</v>
      </c>
      <c r="N99" s="137" t="s">
        <v>145</v>
      </c>
      <c r="O99" s="137" t="s">
        <v>145</v>
      </c>
      <c r="P99" s="137" t="s">
        <v>145</v>
      </c>
      <c r="Q99" s="137" t="s">
        <v>145</v>
      </c>
      <c r="R99" s="137" t="s">
        <v>145</v>
      </c>
      <c r="S99" s="137" t="s">
        <v>145</v>
      </c>
      <c r="T99" s="137" t="s">
        <v>145</v>
      </c>
      <c r="U99" s="137" t="s">
        <v>145</v>
      </c>
      <c r="V99" s="137" t="s">
        <v>145</v>
      </c>
      <c r="W99" s="137" t="s">
        <v>145</v>
      </c>
      <c r="X99" s="89">
        <v>461.14096380110897</v>
      </c>
      <c r="Y99" s="89">
        <v>43.537393499526665</v>
      </c>
      <c r="Z99" s="113">
        <v>97.52</v>
      </c>
      <c r="AA99" s="112">
        <v>99.31</v>
      </c>
      <c r="AB99" s="113">
        <v>93.58</v>
      </c>
      <c r="AC99" s="113">
        <v>44.87</v>
      </c>
      <c r="AD99" s="113">
        <v>99.18</v>
      </c>
      <c r="AE99" s="265">
        <f>(PRESSÃO!O99/PRESSÃO!L99)*100</f>
        <v>36.472129121064064</v>
      </c>
      <c r="AF99" s="265">
        <f>(PRESSÃO!O99/PRESSÃO!M99)*100</f>
        <v>15.962749578671628</v>
      </c>
      <c r="AG99" s="265">
        <f>(PRESSÃO!P99/PRESSÃO!K99)*100</f>
        <v>1.5652398241633263</v>
      </c>
      <c r="AH99" s="265">
        <f>(PRESSÃO!Q99/PRESSÃO!N99)*100</f>
        <v>163.27674738327502</v>
      </c>
      <c r="AI99" s="137">
        <v>2</v>
      </c>
      <c r="AJ99" s="158"/>
    </row>
    <row r="100" spans="1:36" ht="15" customHeight="1" x14ac:dyDescent="0.2">
      <c r="A100" s="14" t="s">
        <v>237</v>
      </c>
      <c r="B100" s="8">
        <v>350610</v>
      </c>
      <c r="C100" s="15">
        <v>0</v>
      </c>
      <c r="D100" s="59">
        <v>12</v>
      </c>
      <c r="E100" s="269">
        <v>12</v>
      </c>
      <c r="F100" s="270">
        <v>30</v>
      </c>
      <c r="G100" s="4" t="s">
        <v>1132</v>
      </c>
      <c r="H100" s="1" t="s">
        <v>11</v>
      </c>
      <c r="I100" s="120">
        <v>682.51</v>
      </c>
      <c r="J100" s="120">
        <v>1.7811811352105531</v>
      </c>
      <c r="K100" s="120">
        <v>2.6317451604515472</v>
      </c>
      <c r="L100" s="265">
        <f>PRESSÃO!M100</f>
        <v>7.46</v>
      </c>
      <c r="M100" s="265">
        <f>PRESSÃO!N100</f>
        <v>0.85056402524099406</v>
      </c>
      <c r="N100" s="137" t="s">
        <v>145</v>
      </c>
      <c r="O100" s="137" t="s">
        <v>145</v>
      </c>
      <c r="P100" s="137" t="s">
        <v>145</v>
      </c>
      <c r="Q100" s="137" t="s">
        <v>145</v>
      </c>
      <c r="R100" s="137" t="s">
        <v>145</v>
      </c>
      <c r="S100" s="137" t="s">
        <v>145</v>
      </c>
      <c r="T100" s="137" t="s">
        <v>145</v>
      </c>
      <c r="U100" s="137" t="s">
        <v>145</v>
      </c>
      <c r="V100" s="137" t="s">
        <v>145</v>
      </c>
      <c r="W100" s="137" t="s">
        <v>145</v>
      </c>
      <c r="X100" s="89">
        <v>3149.2518372756113</v>
      </c>
      <c r="Y100" s="89">
        <v>358.82896269226131</v>
      </c>
      <c r="Z100" s="113">
        <v>99.78</v>
      </c>
      <c r="AA100" s="112">
        <v>95.29</v>
      </c>
      <c r="AB100" s="113">
        <v>99.78</v>
      </c>
      <c r="AC100" s="113">
        <v>39.11</v>
      </c>
      <c r="AD100" s="113">
        <v>99.91</v>
      </c>
      <c r="AE100" s="265">
        <f>(PRESSÃO!O100/PRESSÃO!L100)*100</f>
        <v>80.168403248950753</v>
      </c>
      <c r="AF100" s="265">
        <f>(PRESSÃO!O100/PRESSÃO!M100)*100</f>
        <v>28.281877650342391</v>
      </c>
      <c r="AG100" s="265">
        <f>(PRESSÃO!P100/PRESSÃO!K100)*100</f>
        <v>80.445644219025695</v>
      </c>
      <c r="AH100" s="265">
        <f>(PRESSÃO!Q100/PRESSÃO!N100)*100</f>
        <v>79.58782804102907</v>
      </c>
      <c r="AI100" s="137">
        <v>0</v>
      </c>
      <c r="AJ100" s="158"/>
    </row>
    <row r="101" spans="1:36" ht="15" customHeight="1" x14ac:dyDescent="0.2">
      <c r="A101" s="14" t="s">
        <v>238</v>
      </c>
      <c r="B101" s="8">
        <v>350620</v>
      </c>
      <c r="C101" s="15">
        <v>0</v>
      </c>
      <c r="D101" s="59">
        <v>19</v>
      </c>
      <c r="E101" s="269">
        <v>19</v>
      </c>
      <c r="F101" s="270">
        <v>30</v>
      </c>
      <c r="G101" s="4" t="s">
        <v>1133</v>
      </c>
      <c r="H101" s="1" t="s">
        <v>2</v>
      </c>
      <c r="I101" s="120">
        <v>301.85000000000002</v>
      </c>
      <c r="J101" s="120">
        <v>0.61040477105530189</v>
      </c>
      <c r="K101" s="120">
        <v>0.8605706608320649</v>
      </c>
      <c r="L101" s="265">
        <f>PRESSÃO!M101</f>
        <v>2.15</v>
      </c>
      <c r="M101" s="265">
        <f>PRESSÃO!N101</f>
        <v>0.25016588977676302</v>
      </c>
      <c r="N101" s="137" t="s">
        <v>145</v>
      </c>
      <c r="O101" s="137" t="s">
        <v>145</v>
      </c>
      <c r="P101" s="137" t="s">
        <v>145</v>
      </c>
      <c r="Q101" s="137" t="s">
        <v>145</v>
      </c>
      <c r="R101" s="137" t="s">
        <v>145</v>
      </c>
      <c r="S101" s="137" t="s">
        <v>145</v>
      </c>
      <c r="T101" s="137" t="s">
        <v>145</v>
      </c>
      <c r="U101" s="137" t="s">
        <v>145</v>
      </c>
      <c r="V101" s="137" t="s">
        <v>145</v>
      </c>
      <c r="W101" s="137" t="s">
        <v>145</v>
      </c>
      <c r="X101" s="89">
        <v>24094.669509594882</v>
      </c>
      <c r="Y101" s="89">
        <v>2801.7057569296376</v>
      </c>
      <c r="Z101" s="113">
        <v>91.66</v>
      </c>
      <c r="AA101" s="112">
        <v>91.38</v>
      </c>
      <c r="AB101" s="113">
        <v>91.56</v>
      </c>
      <c r="AC101" s="113">
        <v>19.57</v>
      </c>
      <c r="AD101" s="113">
        <v>100</v>
      </c>
      <c r="AE101" s="265">
        <f>(PRESSÃO!O101/PRESSÃO!L101)*100</f>
        <v>4.817270007914769</v>
      </c>
      <c r="AF101" s="265">
        <f>(PRESSÃO!O101/PRESSÃO!M101)*100</f>
        <v>1.9281866205198603</v>
      </c>
      <c r="AG101" s="265">
        <f>(PRESSÃO!P101/PRESSÃO!K101)*100</f>
        <v>4.5270257436831978</v>
      </c>
      <c r="AH101" s="265">
        <f>(PRESSÃO!Q101/PRESSÃO!N101)*100</f>
        <v>5.5254660126398063</v>
      </c>
      <c r="AI101" s="137">
        <v>0</v>
      </c>
      <c r="AJ101" s="158"/>
    </row>
    <row r="102" spans="1:36" ht="15" customHeight="1" x14ac:dyDescent="0.2">
      <c r="A102" s="14" t="s">
        <v>239</v>
      </c>
      <c r="B102" s="8">
        <v>350630</v>
      </c>
      <c r="C102" s="15">
        <v>0</v>
      </c>
      <c r="D102" s="59">
        <v>14</v>
      </c>
      <c r="E102" s="269">
        <v>14</v>
      </c>
      <c r="F102" s="270">
        <v>30</v>
      </c>
      <c r="G102" s="4" t="s">
        <v>1134</v>
      </c>
      <c r="H102" s="1" t="s">
        <v>8</v>
      </c>
      <c r="I102" s="120">
        <v>244.02</v>
      </c>
      <c r="J102" s="120">
        <v>0.92061047437848809</v>
      </c>
      <c r="K102" s="120">
        <v>1.2108029065195332</v>
      </c>
      <c r="L102" s="265">
        <f>PRESSÃO!M102</f>
        <v>2.5299999999999998</v>
      </c>
      <c r="M102" s="265">
        <f>PRESSÃO!N102</f>
        <v>0.29019243214104506</v>
      </c>
      <c r="N102" s="137" t="s">
        <v>145</v>
      </c>
      <c r="O102" s="137" t="s">
        <v>145</v>
      </c>
      <c r="P102" s="137" t="s">
        <v>145</v>
      </c>
      <c r="Q102" s="137" t="s">
        <v>145</v>
      </c>
      <c r="R102" s="137" t="s">
        <v>145</v>
      </c>
      <c r="S102" s="137" t="s">
        <v>145</v>
      </c>
      <c r="T102" s="137" t="s">
        <v>145</v>
      </c>
      <c r="U102" s="137" t="s">
        <v>145</v>
      </c>
      <c r="V102" s="137" t="s">
        <v>145</v>
      </c>
      <c r="W102" s="137" t="s">
        <v>145</v>
      </c>
      <c r="X102" s="89">
        <v>7408.1782729805018</v>
      </c>
      <c r="Y102" s="89">
        <v>849.15877437325889</v>
      </c>
      <c r="Z102" s="113">
        <v>89.64</v>
      </c>
      <c r="AA102" s="112">
        <v>89.64</v>
      </c>
      <c r="AB102" s="113">
        <v>89.31</v>
      </c>
      <c r="AC102" s="113">
        <v>14.28</v>
      </c>
      <c r="AD102" s="113">
        <v>100</v>
      </c>
      <c r="AE102" s="265">
        <f>(PRESSÃO!O102/PRESSÃO!L102)*100</f>
        <v>20.790296227513704</v>
      </c>
      <c r="AF102" s="265">
        <f>(PRESSÃO!O102/PRESSÃO!M102)*100</f>
        <v>9.949783043350072</v>
      </c>
      <c r="AG102" s="265">
        <f>(PRESSÃO!P102/PRESSÃO!K102)*100</f>
        <v>20.862304548905517</v>
      </c>
      <c r="AH102" s="265">
        <f>(PRESSÃO!Q102/PRESSÃO!N102)*100</f>
        <v>20.56185603551209</v>
      </c>
      <c r="AI102" s="137">
        <v>0</v>
      </c>
      <c r="AJ102" s="158"/>
    </row>
    <row r="103" spans="1:36" ht="15" customHeight="1" x14ac:dyDescent="0.2">
      <c r="A103" s="14" t="s">
        <v>240</v>
      </c>
      <c r="B103" s="8">
        <v>350635</v>
      </c>
      <c r="C103" s="15">
        <v>0</v>
      </c>
      <c r="D103" s="59">
        <v>7</v>
      </c>
      <c r="E103" s="269">
        <v>7</v>
      </c>
      <c r="F103" s="270">
        <v>30</v>
      </c>
      <c r="G103" s="4" t="s">
        <v>1135</v>
      </c>
      <c r="H103" s="1" t="s">
        <v>14</v>
      </c>
      <c r="I103" s="120">
        <v>491.7</v>
      </c>
      <c r="J103" s="120">
        <v>6.7844989307458148</v>
      </c>
      <c r="K103" s="120">
        <v>10.276814752029425</v>
      </c>
      <c r="L103" s="265">
        <f>PRESSÃO!M103</f>
        <v>27.5</v>
      </c>
      <c r="M103" s="265">
        <f>PRESSÃO!N103</f>
        <v>3.4923158212836105</v>
      </c>
      <c r="N103" s="137" t="s">
        <v>145</v>
      </c>
      <c r="O103" s="137" t="s">
        <v>145</v>
      </c>
      <c r="P103" s="137" t="s">
        <v>145</v>
      </c>
      <c r="Q103" s="137" t="s">
        <v>145</v>
      </c>
      <c r="R103" s="137" t="s">
        <v>145</v>
      </c>
      <c r="S103" s="137" t="s">
        <v>145</v>
      </c>
      <c r="T103" s="137" t="s">
        <v>145</v>
      </c>
      <c r="U103" s="137" t="s">
        <v>145</v>
      </c>
      <c r="V103" s="137" t="s">
        <v>145</v>
      </c>
      <c r="W103" s="137" t="s">
        <v>145</v>
      </c>
      <c r="X103" s="89">
        <v>15581.02766798419</v>
      </c>
      <c r="Y103" s="89">
        <v>1977.3740567732659</v>
      </c>
      <c r="Z103" s="113">
        <v>90.89</v>
      </c>
      <c r="AA103" s="112">
        <v>100</v>
      </c>
      <c r="AB103" s="113">
        <v>43.05</v>
      </c>
      <c r="AC103" s="113">
        <v>41.33</v>
      </c>
      <c r="AD103" s="113">
        <v>92.4</v>
      </c>
      <c r="AE103" s="265">
        <f>(PRESSÃO!O103/PRESSÃO!L103)*100</f>
        <v>10.264960360103528</v>
      </c>
      <c r="AF103" s="265">
        <f>(PRESSÃO!O103/PRESSÃO!M103)*100</f>
        <v>3.8360398566439713</v>
      </c>
      <c r="AG103" s="265">
        <f>(PRESSÃO!P103/PRESSÃO!K103)*100</f>
        <v>15.548841135437049</v>
      </c>
      <c r="AH103" s="265">
        <f>(PRESSÃO!Q103/PRESSÃO!N103)*100</f>
        <v>0</v>
      </c>
      <c r="AI103" s="137">
        <v>1</v>
      </c>
      <c r="AJ103" s="158"/>
    </row>
    <row r="104" spans="1:36" ht="15" customHeight="1" x14ac:dyDescent="0.2">
      <c r="A104" s="14" t="s">
        <v>241</v>
      </c>
      <c r="B104" s="8">
        <v>350640</v>
      </c>
      <c r="C104" s="15">
        <v>0</v>
      </c>
      <c r="D104" s="59">
        <v>19</v>
      </c>
      <c r="E104" s="269">
        <v>19</v>
      </c>
      <c r="F104" s="270">
        <v>30</v>
      </c>
      <c r="G104" s="4" t="s">
        <v>1136</v>
      </c>
      <c r="H104" s="1" t="s">
        <v>2</v>
      </c>
      <c r="I104" s="120">
        <v>157.28</v>
      </c>
      <c r="J104" s="120">
        <v>0.29019243214104512</v>
      </c>
      <c r="K104" s="120">
        <v>0.3902587880517504</v>
      </c>
      <c r="L104" s="265">
        <f>PRESSÃO!M104</f>
        <v>1.1499999999999999</v>
      </c>
      <c r="M104" s="265">
        <f>PRESSÃO!N104</f>
        <v>0.10006635591070528</v>
      </c>
      <c r="N104" s="137" t="s">
        <v>145</v>
      </c>
      <c r="O104" s="137" t="s">
        <v>145</v>
      </c>
      <c r="P104" s="137" t="s">
        <v>145</v>
      </c>
      <c r="Q104" s="137" t="s">
        <v>145</v>
      </c>
      <c r="R104" s="137" t="s">
        <v>145</v>
      </c>
      <c r="S104" s="137" t="s">
        <v>145</v>
      </c>
      <c r="T104" s="137" t="s">
        <v>145</v>
      </c>
      <c r="U104" s="137" t="s">
        <v>145</v>
      </c>
      <c r="V104" s="137" t="s">
        <v>145</v>
      </c>
      <c r="W104" s="137" t="s">
        <v>145</v>
      </c>
      <c r="X104" s="89">
        <v>4855.5897710536883</v>
      </c>
      <c r="Y104" s="89">
        <v>422.22519748292956</v>
      </c>
      <c r="Z104" s="113">
        <v>100</v>
      </c>
      <c r="AA104" s="112">
        <v>91.95</v>
      </c>
      <c r="AB104" s="113">
        <v>100</v>
      </c>
      <c r="AC104" s="113">
        <v>0</v>
      </c>
      <c r="AD104" s="113">
        <v>100</v>
      </c>
      <c r="AE104" s="265">
        <f>(PRESSÃO!O104/PRESSÃO!L104)*100</f>
        <v>1.8424023526226778</v>
      </c>
      <c r="AF104" s="265">
        <f>(PRESSÃO!O104/PRESSÃO!M104)*100</f>
        <v>0.62522931238106094</v>
      </c>
      <c r="AG104" s="265">
        <f>(PRESSÃO!P104/PRESSÃO!K104)*100</f>
        <v>1.5672170622904171</v>
      </c>
      <c r="AH104" s="265">
        <f>(PRESSÃO!Q104/PRESSÃO!N104)*100</f>
        <v>2.6404396945862332</v>
      </c>
      <c r="AI104" s="137">
        <v>0</v>
      </c>
      <c r="AJ104" s="158"/>
    </row>
    <row r="105" spans="1:36" ht="15" customHeight="1" x14ac:dyDescent="0.2">
      <c r="A105" s="14" t="s">
        <v>242</v>
      </c>
      <c r="B105" s="8">
        <v>350650</v>
      </c>
      <c r="C105" s="15">
        <v>0</v>
      </c>
      <c r="D105" s="59">
        <v>19</v>
      </c>
      <c r="E105" s="269">
        <v>19</v>
      </c>
      <c r="F105" s="270">
        <v>30</v>
      </c>
      <c r="G105" s="4" t="s">
        <v>1137</v>
      </c>
      <c r="H105" s="1" t="s">
        <v>2</v>
      </c>
      <c r="I105" s="120">
        <v>530.65</v>
      </c>
      <c r="J105" s="120">
        <v>0.91060383878741757</v>
      </c>
      <c r="K105" s="120">
        <v>1.2108029065195332</v>
      </c>
      <c r="L105" s="265">
        <f>PRESSÃO!M105</f>
        <v>3.84</v>
      </c>
      <c r="M105" s="265">
        <f>PRESSÃO!N105</f>
        <v>0.30019906773211558</v>
      </c>
      <c r="N105" s="137" t="s">
        <v>145</v>
      </c>
      <c r="O105" s="137" t="s">
        <v>145</v>
      </c>
      <c r="P105" s="137" t="s">
        <v>145</v>
      </c>
      <c r="Q105" s="137" t="s">
        <v>145</v>
      </c>
      <c r="R105" s="137" t="s">
        <v>145</v>
      </c>
      <c r="S105" s="137" t="s">
        <v>145</v>
      </c>
      <c r="T105" s="137" t="s">
        <v>145</v>
      </c>
      <c r="U105" s="137" t="s">
        <v>145</v>
      </c>
      <c r="V105" s="137" t="s">
        <v>145</v>
      </c>
      <c r="W105" s="137" t="s">
        <v>145</v>
      </c>
      <c r="X105" s="89">
        <v>1048.5150006493789</v>
      </c>
      <c r="Y105" s="89">
        <v>81.915234425732706</v>
      </c>
      <c r="Z105" s="113">
        <v>100</v>
      </c>
      <c r="AA105" s="112">
        <v>100</v>
      </c>
      <c r="AB105" s="113">
        <v>100</v>
      </c>
      <c r="AC105" s="113">
        <v>28.14</v>
      </c>
      <c r="AD105" s="113">
        <v>100</v>
      </c>
      <c r="AE105" s="265">
        <f>(PRESSÃO!O105/PRESSÃO!L105)*100</f>
        <v>21.737956179222866</v>
      </c>
      <c r="AF105" s="265">
        <f>(PRESSÃO!O105/PRESSÃO!M105)*100</f>
        <v>6.8542657613534619</v>
      </c>
      <c r="AG105" s="265">
        <f>(PRESSÃO!P105/PRESSÃO!K105)*100</f>
        <v>6.7134939231323294</v>
      </c>
      <c r="AH105" s="265">
        <f>(PRESSÃO!Q105/PRESSÃO!N105)*100</f>
        <v>67.312158356030835</v>
      </c>
      <c r="AI105" s="137">
        <v>1</v>
      </c>
      <c r="AJ105" s="158"/>
    </row>
    <row r="106" spans="1:36" ht="15" customHeight="1" x14ac:dyDescent="0.2">
      <c r="A106" s="14" t="s">
        <v>243</v>
      </c>
      <c r="B106" s="8">
        <v>350660</v>
      </c>
      <c r="C106" s="15">
        <v>0</v>
      </c>
      <c r="D106" s="59">
        <v>6</v>
      </c>
      <c r="E106" s="269">
        <v>6</v>
      </c>
      <c r="F106" s="270">
        <v>30</v>
      </c>
      <c r="G106" s="4" t="s">
        <v>1138</v>
      </c>
      <c r="H106" s="1" t="s">
        <v>16</v>
      </c>
      <c r="I106" s="120">
        <v>316.72000000000003</v>
      </c>
      <c r="J106" s="120">
        <v>2.3015261859462202</v>
      </c>
      <c r="K106" s="120">
        <v>3.5523556348300356</v>
      </c>
      <c r="L106" s="265">
        <f>PRESSÃO!M106</f>
        <v>9.5</v>
      </c>
      <c r="M106" s="265">
        <f>PRESSÃO!N106</f>
        <v>1.2508294488838154</v>
      </c>
      <c r="N106" s="137" t="s">
        <v>145</v>
      </c>
      <c r="O106" s="137" t="s">
        <v>145</v>
      </c>
      <c r="P106" s="137" t="s">
        <v>145</v>
      </c>
      <c r="Q106" s="137" t="s">
        <v>145</v>
      </c>
      <c r="R106" s="137" t="s">
        <v>145</v>
      </c>
      <c r="S106" s="137" t="s">
        <v>145</v>
      </c>
      <c r="T106" s="137" t="s">
        <v>145</v>
      </c>
      <c r="U106" s="137" t="s">
        <v>145</v>
      </c>
      <c r="V106" s="137" t="s">
        <v>145</v>
      </c>
      <c r="W106" s="137" t="s">
        <v>145</v>
      </c>
      <c r="X106" s="89">
        <v>9837.2024298144806</v>
      </c>
      <c r="Y106" s="89">
        <v>1294.3687407650632</v>
      </c>
      <c r="Z106" s="113">
        <v>56.65</v>
      </c>
      <c r="AA106" s="112">
        <v>100</v>
      </c>
      <c r="AB106" s="113">
        <v>52.53</v>
      </c>
      <c r="AC106" s="113">
        <v>27.21</v>
      </c>
      <c r="AD106" s="113">
        <v>66</v>
      </c>
      <c r="AE106" s="265">
        <f>(PRESSÃO!O106/PRESSÃO!L106)*100</f>
        <v>21.64269426558981</v>
      </c>
      <c r="AF106" s="265">
        <f>(PRESSÃO!O106/PRESSÃO!M106)*100</f>
        <v>8.0928996765549108</v>
      </c>
      <c r="AG106" s="265">
        <f>(PRESSÃO!P106/PRESSÃO!K106)*100</f>
        <v>33.052869487587024</v>
      </c>
      <c r="AH106" s="265">
        <f>(PRESSÃO!Q106/PRESSÃO!N106)*100</f>
        <v>0.64797185711493765</v>
      </c>
      <c r="AI106" s="137">
        <v>0</v>
      </c>
      <c r="AJ106" s="158"/>
    </row>
    <row r="107" spans="1:36" ht="15" customHeight="1" x14ac:dyDescent="0.2">
      <c r="A107" s="14" t="s">
        <v>244</v>
      </c>
      <c r="B107" s="8">
        <v>350670</v>
      </c>
      <c r="C107" s="15">
        <v>0</v>
      </c>
      <c r="D107" s="59">
        <v>13</v>
      </c>
      <c r="E107" s="269">
        <v>13</v>
      </c>
      <c r="F107" s="270">
        <v>30</v>
      </c>
      <c r="G107" s="4" t="s">
        <v>1139</v>
      </c>
      <c r="H107" s="1" t="s">
        <v>10</v>
      </c>
      <c r="I107" s="120">
        <v>691.02</v>
      </c>
      <c r="J107" s="120">
        <v>2.2715062791730083</v>
      </c>
      <c r="K107" s="120">
        <v>2.8318778722729578</v>
      </c>
      <c r="L107" s="265">
        <f>PRESSÃO!M107</f>
        <v>5.5</v>
      </c>
      <c r="M107" s="265">
        <f>PRESSÃO!N107</f>
        <v>0.56037159309994955</v>
      </c>
      <c r="N107" s="137" t="s">
        <v>145</v>
      </c>
      <c r="O107" s="137" t="s">
        <v>145</v>
      </c>
      <c r="P107" s="137" t="s">
        <v>145</v>
      </c>
      <c r="Q107" s="137" t="s">
        <v>145</v>
      </c>
      <c r="R107" s="137" t="s">
        <v>145</v>
      </c>
      <c r="S107" s="137" t="s">
        <v>145</v>
      </c>
      <c r="T107" s="137" t="s">
        <v>145</v>
      </c>
      <c r="U107" s="137" t="s">
        <v>145</v>
      </c>
      <c r="V107" s="137" t="s">
        <v>145</v>
      </c>
      <c r="W107" s="137" t="s">
        <v>145</v>
      </c>
      <c r="X107" s="89">
        <v>12283.85269121813</v>
      </c>
      <c r="Y107" s="89">
        <v>1250.7195467422096</v>
      </c>
      <c r="Z107" s="113" t="s">
        <v>1779</v>
      </c>
      <c r="AA107" s="112" t="s">
        <v>1779</v>
      </c>
      <c r="AB107" s="113" t="s">
        <v>1779</v>
      </c>
      <c r="AC107" s="113" t="s">
        <v>1779</v>
      </c>
      <c r="AD107" s="113" t="s">
        <v>1779</v>
      </c>
      <c r="AE107" s="265">
        <f>(PRESSÃO!O107/PRESSÃO!L107)*100</f>
        <v>64.665608836516611</v>
      </c>
      <c r="AF107" s="265">
        <f>(PRESSÃO!O107/PRESSÃO!M107)*100</f>
        <v>33.295473956580004</v>
      </c>
      <c r="AG107" s="265">
        <f>(PRESSÃO!P107/PRESSÃO!K107)*100</f>
        <v>75.944621066774175</v>
      </c>
      <c r="AH107" s="265">
        <f>(PRESSÃO!Q107/PRESSÃO!N107)*100</f>
        <v>18.945327117436847</v>
      </c>
      <c r="AI107" s="137">
        <v>1</v>
      </c>
      <c r="AJ107" s="158"/>
    </row>
    <row r="108" spans="1:36" ht="15" customHeight="1" x14ac:dyDescent="0.2">
      <c r="A108" s="14" t="s">
        <v>245</v>
      </c>
      <c r="B108" s="8">
        <v>350680</v>
      </c>
      <c r="C108" s="15">
        <v>0</v>
      </c>
      <c r="D108" s="59">
        <v>13</v>
      </c>
      <c r="E108" s="269">
        <v>13</v>
      </c>
      <c r="F108" s="270">
        <v>30</v>
      </c>
      <c r="G108" s="4" t="s">
        <v>1140</v>
      </c>
      <c r="H108" s="1" t="s">
        <v>10</v>
      </c>
      <c r="I108" s="120">
        <v>364.04</v>
      </c>
      <c r="J108" s="120">
        <v>1.2208095421106038</v>
      </c>
      <c r="K108" s="120">
        <v>1.5210086098427196</v>
      </c>
      <c r="L108" s="265">
        <f>PRESSÃO!M108</f>
        <v>2.96</v>
      </c>
      <c r="M108" s="265">
        <f>PRESSÃO!N108</f>
        <v>0.3001990677321158</v>
      </c>
      <c r="N108" s="137" t="s">
        <v>145</v>
      </c>
      <c r="O108" s="137" t="s">
        <v>145</v>
      </c>
      <c r="P108" s="137" t="s">
        <v>145</v>
      </c>
      <c r="Q108" s="137" t="s">
        <v>145</v>
      </c>
      <c r="R108" s="137" t="s">
        <v>145</v>
      </c>
      <c r="S108" s="137" t="s">
        <v>145</v>
      </c>
      <c r="T108" s="137" t="s">
        <v>145</v>
      </c>
      <c r="U108" s="137" t="s">
        <v>145</v>
      </c>
      <c r="V108" s="137" t="s">
        <v>145</v>
      </c>
      <c r="W108" s="137" t="s">
        <v>145</v>
      </c>
      <c r="X108" s="89">
        <v>8098.0792920968161</v>
      </c>
      <c r="Y108" s="89">
        <v>820.75127960440716</v>
      </c>
      <c r="Z108" s="113">
        <v>99.71</v>
      </c>
      <c r="AA108" s="112">
        <v>100</v>
      </c>
      <c r="AB108" s="113">
        <v>98.02</v>
      </c>
      <c r="AC108" s="113">
        <v>26.75</v>
      </c>
      <c r="AD108" s="113">
        <v>100</v>
      </c>
      <c r="AE108" s="265">
        <f>(PRESSÃO!O108/PRESSÃO!L108)*100</f>
        <v>26.917770891738108</v>
      </c>
      <c r="AF108" s="265">
        <f>(PRESSÃO!O108/PRESSÃO!M108)*100</f>
        <v>13.831811244630879</v>
      </c>
      <c r="AG108" s="265">
        <f>(PRESSÃO!P108/PRESSÃO!K108)*100</f>
        <v>29.784145183843396</v>
      </c>
      <c r="AH108" s="265">
        <f>(PRESSÃO!Q108/PRESSÃO!N108)*100</f>
        <v>15.261182103843272</v>
      </c>
      <c r="AI108" s="137">
        <v>1</v>
      </c>
      <c r="AJ108" s="158"/>
    </row>
    <row r="109" spans="1:36" ht="15" customHeight="1" x14ac:dyDescent="0.2">
      <c r="A109" s="14" t="s">
        <v>246</v>
      </c>
      <c r="B109" s="8">
        <v>350690</v>
      </c>
      <c r="C109" s="15">
        <v>0</v>
      </c>
      <c r="D109" s="59">
        <v>10</v>
      </c>
      <c r="E109" s="269">
        <v>10</v>
      </c>
      <c r="F109" s="270">
        <v>30</v>
      </c>
      <c r="G109" s="4" t="s">
        <v>1141</v>
      </c>
      <c r="H109" s="1" t="s">
        <v>54</v>
      </c>
      <c r="I109" s="120">
        <v>653.36</v>
      </c>
      <c r="J109" s="120">
        <v>1.5510285166159312</v>
      </c>
      <c r="K109" s="120">
        <v>2.4216058130390663</v>
      </c>
      <c r="L109" s="265">
        <f>PRESSÃO!M109</f>
        <v>6.25</v>
      </c>
      <c r="M109" s="265">
        <f>PRESSÃO!N109</f>
        <v>0.87057729642313508</v>
      </c>
      <c r="N109" s="137" t="s">
        <v>145</v>
      </c>
      <c r="O109" s="137" t="s">
        <v>145</v>
      </c>
      <c r="P109" s="137" t="s">
        <v>145</v>
      </c>
      <c r="Q109" s="137" t="s">
        <v>145</v>
      </c>
      <c r="R109" s="137" t="s">
        <v>145</v>
      </c>
      <c r="S109" s="137" t="s">
        <v>145</v>
      </c>
      <c r="T109" s="137" t="s">
        <v>145</v>
      </c>
      <c r="U109" s="137" t="s">
        <v>145</v>
      </c>
      <c r="V109" s="137" t="s">
        <v>145</v>
      </c>
      <c r="W109" s="137" t="s">
        <v>145</v>
      </c>
      <c r="X109" s="89">
        <v>18995.759444872783</v>
      </c>
      <c r="Y109" s="89">
        <v>2644.2097147262912</v>
      </c>
      <c r="Z109" s="113">
        <v>63.42</v>
      </c>
      <c r="AA109" s="112">
        <v>100</v>
      </c>
      <c r="AB109" s="113">
        <v>59.28</v>
      </c>
      <c r="AC109" s="113">
        <v>14.61</v>
      </c>
      <c r="AD109" s="113">
        <v>99.47</v>
      </c>
      <c r="AE109" s="265">
        <f>(PRESSÃO!O109/PRESSÃO!L109)*100</f>
        <v>2.4946024034687602</v>
      </c>
      <c r="AF109" s="265">
        <f>(PRESSÃO!O109/PRESSÃO!M109)*100</f>
        <v>0.96655098903378811</v>
      </c>
      <c r="AG109" s="265">
        <f>(PRESSÃO!P109/PRESSÃO!K109)*100</f>
        <v>3.7600816813886015</v>
      </c>
      <c r="AH109" s="265">
        <f>(PRESSÃO!Q109/PRESSÃO!N109)*100</f>
        <v>0.24001288533570733</v>
      </c>
      <c r="AI109" s="137">
        <v>0</v>
      </c>
      <c r="AJ109" s="158"/>
    </row>
    <row r="110" spans="1:36" ht="15" customHeight="1" x14ac:dyDescent="0.2">
      <c r="A110" s="14" t="s">
        <v>247</v>
      </c>
      <c r="B110" s="8">
        <v>350700</v>
      </c>
      <c r="C110" s="15">
        <v>0</v>
      </c>
      <c r="D110" s="59">
        <v>10</v>
      </c>
      <c r="E110" s="269">
        <v>10</v>
      </c>
      <c r="F110" s="270">
        <v>30</v>
      </c>
      <c r="G110" s="4" t="s">
        <v>1142</v>
      </c>
      <c r="H110" s="1" t="s">
        <v>54</v>
      </c>
      <c r="I110" s="120">
        <v>249.01</v>
      </c>
      <c r="J110" s="120">
        <v>0.4703118727803145</v>
      </c>
      <c r="K110" s="120">
        <v>0.82054411846778286</v>
      </c>
      <c r="L110" s="265">
        <f>PRESSÃO!M110</f>
        <v>2.2599999999999998</v>
      </c>
      <c r="M110" s="265">
        <f>PRESSÃO!N110</f>
        <v>0.35023224568746836</v>
      </c>
      <c r="N110" s="137" t="s">
        <v>145</v>
      </c>
      <c r="O110" s="137" t="s">
        <v>145</v>
      </c>
      <c r="P110" s="137" t="s">
        <v>145</v>
      </c>
      <c r="Q110" s="137" t="s">
        <v>145</v>
      </c>
      <c r="R110" s="137" t="s">
        <v>145</v>
      </c>
      <c r="S110" s="137" t="s">
        <v>145</v>
      </c>
      <c r="T110" s="137" t="s">
        <v>145</v>
      </c>
      <c r="U110" s="137" t="s">
        <v>145</v>
      </c>
      <c r="V110" s="137" t="s">
        <v>145</v>
      </c>
      <c r="W110" s="137" t="s">
        <v>145</v>
      </c>
      <c r="X110" s="89">
        <v>1338.9824904185766</v>
      </c>
      <c r="Y110" s="89">
        <v>207.36454497632826</v>
      </c>
      <c r="Z110" s="113">
        <v>79.790000000000006</v>
      </c>
      <c r="AA110" s="112">
        <v>95</v>
      </c>
      <c r="AB110" s="113">
        <v>68.650000000000006</v>
      </c>
      <c r="AC110" s="113">
        <v>17.239999999999998</v>
      </c>
      <c r="AD110" s="113">
        <v>84.82</v>
      </c>
      <c r="AE110" s="265">
        <f>(PRESSÃO!O110/PRESSÃO!L110)*100</f>
        <v>79.466941004543841</v>
      </c>
      <c r="AF110" s="265">
        <f>(PRESSÃO!O110/PRESSÃO!M110)*100</f>
        <v>28.852270377833953</v>
      </c>
      <c r="AG110" s="265">
        <f>(PRESSÃO!P110/PRESSÃO!K110)*100</f>
        <v>63.197158190768711</v>
      </c>
      <c r="AH110" s="265">
        <f>(PRESSÃO!Q110/PRESSÃO!N110)*100</f>
        <v>101.31493506875617</v>
      </c>
      <c r="AI110" s="137">
        <v>1</v>
      </c>
      <c r="AJ110" s="158"/>
    </row>
    <row r="111" spans="1:36" ht="15" customHeight="1" x14ac:dyDescent="0.2">
      <c r="A111" s="14" t="s">
        <v>248</v>
      </c>
      <c r="B111" s="8">
        <v>350710</v>
      </c>
      <c r="C111" s="15">
        <v>0</v>
      </c>
      <c r="D111" s="59">
        <v>5</v>
      </c>
      <c r="E111" s="269">
        <v>5</v>
      </c>
      <c r="F111" s="270">
        <v>30</v>
      </c>
      <c r="G111" s="4" t="s">
        <v>1143</v>
      </c>
      <c r="H111" s="1" t="s">
        <v>9</v>
      </c>
      <c r="I111" s="120">
        <v>108.51</v>
      </c>
      <c r="J111" s="120">
        <v>0.33021897450532722</v>
      </c>
      <c r="K111" s="120">
        <v>0.50033177955352615</v>
      </c>
      <c r="L111" s="265">
        <f>PRESSÃO!M111</f>
        <v>1.32</v>
      </c>
      <c r="M111" s="265">
        <f>PRESSÃO!N111</f>
        <v>0.17011280504819892</v>
      </c>
      <c r="N111" s="137" t="s">
        <v>145</v>
      </c>
      <c r="O111" s="137" t="s">
        <v>145</v>
      </c>
      <c r="P111" s="137" t="s">
        <v>145</v>
      </c>
      <c r="Q111" s="137" t="s">
        <v>145</v>
      </c>
      <c r="R111" s="137" t="s">
        <v>145</v>
      </c>
      <c r="S111" s="137" t="s">
        <v>145</v>
      </c>
      <c r="T111" s="137" t="s">
        <v>145</v>
      </c>
      <c r="U111" s="137" t="s">
        <v>145</v>
      </c>
      <c r="V111" s="137" t="s">
        <v>145</v>
      </c>
      <c r="W111" s="137" t="s">
        <v>145</v>
      </c>
      <c r="X111" s="89">
        <v>1881.6399222528589</v>
      </c>
      <c r="Y111" s="89">
        <v>242.33241422953483</v>
      </c>
      <c r="Z111" s="113">
        <v>90</v>
      </c>
      <c r="AA111" s="112" t="s">
        <v>1779</v>
      </c>
      <c r="AB111" s="113">
        <v>86.67</v>
      </c>
      <c r="AC111" s="113">
        <v>31.51</v>
      </c>
      <c r="AD111" s="113">
        <v>100</v>
      </c>
      <c r="AE111" s="265">
        <f>(PRESSÃO!O111/PRESSÃO!L111)*100</f>
        <v>38.067677136062109</v>
      </c>
      <c r="AF111" s="265">
        <f>(PRESSÃO!O111/PRESSÃO!M111)*100</f>
        <v>14.429142912844723</v>
      </c>
      <c r="AG111" s="265">
        <f>(PRESSÃO!P111/PRESSÃO!K111)*100</f>
        <v>48.449447296072357</v>
      </c>
      <c r="AH111" s="265">
        <f>(PRESSÃO!Q111/PRESSÃO!N111)*100</f>
        <v>17.914829178395149</v>
      </c>
      <c r="AI111" s="137">
        <v>1</v>
      </c>
      <c r="AJ111" s="158"/>
    </row>
    <row r="112" spans="1:36" ht="15" customHeight="1" x14ac:dyDescent="0.2">
      <c r="A112" s="14" t="s">
        <v>249</v>
      </c>
      <c r="B112" s="8">
        <v>350715</v>
      </c>
      <c r="C112" s="15">
        <v>0</v>
      </c>
      <c r="D112" s="59">
        <v>14</v>
      </c>
      <c r="E112" s="269">
        <v>14</v>
      </c>
      <c r="F112" s="270">
        <v>30</v>
      </c>
      <c r="G112" s="4" t="s">
        <v>1144</v>
      </c>
      <c r="H112" s="1" t="s">
        <v>8</v>
      </c>
      <c r="I112" s="120">
        <v>133.22</v>
      </c>
      <c r="J112" s="120">
        <v>0.49032514396245563</v>
      </c>
      <c r="K112" s="120">
        <v>0.66043794901065445</v>
      </c>
      <c r="L112" s="265">
        <f>PRESSÃO!M112</f>
        <v>1.48</v>
      </c>
      <c r="M112" s="265">
        <f>PRESSÃO!N112</f>
        <v>0.17011280504819881</v>
      </c>
      <c r="N112" s="137" t="s">
        <v>145</v>
      </c>
      <c r="O112" s="137" t="s">
        <v>145</v>
      </c>
      <c r="P112" s="137" t="s">
        <v>145</v>
      </c>
      <c r="Q112" s="137" t="s">
        <v>145</v>
      </c>
      <c r="R112" s="137" t="s">
        <v>145</v>
      </c>
      <c r="S112" s="137" t="s">
        <v>145</v>
      </c>
      <c r="T112" s="137" t="s">
        <v>145</v>
      </c>
      <c r="U112" s="137" t="s">
        <v>145</v>
      </c>
      <c r="V112" s="137" t="s">
        <v>145</v>
      </c>
      <c r="W112" s="137" t="s">
        <v>145</v>
      </c>
      <c r="X112" s="89">
        <v>12604.180394274912</v>
      </c>
      <c r="Y112" s="89">
        <v>1447.7774777207671</v>
      </c>
      <c r="Z112" s="113">
        <v>62.81</v>
      </c>
      <c r="AA112" s="112">
        <v>100</v>
      </c>
      <c r="AB112" s="113">
        <v>54.34</v>
      </c>
      <c r="AC112" s="113">
        <v>37.68</v>
      </c>
      <c r="AD112" s="113">
        <v>92.31</v>
      </c>
      <c r="AE112" s="265">
        <f>(PRESSÃO!O112/PRESSÃO!L112)*100</f>
        <v>2.3628433657892898</v>
      </c>
      <c r="AF112" s="265">
        <f>(PRESSÃO!O112/PRESSÃO!M112)*100</f>
        <v>1.0543996123887229</v>
      </c>
      <c r="AG112" s="265">
        <f>(PRESSÃO!P112/PRESSÃO!K112)*100</f>
        <v>2.4878841523997308</v>
      </c>
      <c r="AH112" s="265">
        <f>(PRESSÃO!Q112/PRESSÃO!N112)*100</f>
        <v>2.0024316867356644</v>
      </c>
      <c r="AI112" s="137">
        <v>0</v>
      </c>
      <c r="AJ112" s="158"/>
    </row>
    <row r="113" spans="1:36" ht="15" customHeight="1" x14ac:dyDescent="0.2">
      <c r="A113" s="14" t="s">
        <v>250</v>
      </c>
      <c r="B113" s="8">
        <v>350720</v>
      </c>
      <c r="C113" s="15">
        <v>0</v>
      </c>
      <c r="D113" s="59">
        <v>21</v>
      </c>
      <c r="E113" s="269">
        <v>21</v>
      </c>
      <c r="F113" s="270">
        <v>30</v>
      </c>
      <c r="G113" s="4" t="s">
        <v>1145</v>
      </c>
      <c r="H113" s="1" t="s">
        <v>4</v>
      </c>
      <c r="I113" s="120">
        <v>118.67</v>
      </c>
      <c r="J113" s="120">
        <v>0.32021233891425671</v>
      </c>
      <c r="K113" s="120">
        <v>0.42027869482496194</v>
      </c>
      <c r="L113" s="265">
        <f>PRESSÃO!M113</f>
        <v>0.9</v>
      </c>
      <c r="M113" s="265">
        <f>PRESSÃO!N113</f>
        <v>0.10006635591070523</v>
      </c>
      <c r="N113" s="137" t="s">
        <v>145</v>
      </c>
      <c r="O113" s="137" t="s">
        <v>145</v>
      </c>
      <c r="P113" s="137" t="s">
        <v>145</v>
      </c>
      <c r="Q113" s="137" t="s">
        <v>145</v>
      </c>
      <c r="R113" s="137" t="s">
        <v>145</v>
      </c>
      <c r="S113" s="137" t="s">
        <v>145</v>
      </c>
      <c r="T113" s="137" t="s">
        <v>145</v>
      </c>
      <c r="U113" s="137" t="s">
        <v>145</v>
      </c>
      <c r="V113" s="137" t="s">
        <v>145</v>
      </c>
      <c r="W113" s="137" t="s">
        <v>145</v>
      </c>
      <c r="X113" s="89">
        <v>35126.732673267325</v>
      </c>
      <c r="Y113" s="89">
        <v>3902.9702970297017</v>
      </c>
      <c r="Z113" s="113">
        <v>95.33</v>
      </c>
      <c r="AA113" s="112" t="s">
        <v>1779</v>
      </c>
      <c r="AB113" s="113">
        <v>95.33</v>
      </c>
      <c r="AC113" s="113">
        <v>19.62</v>
      </c>
      <c r="AD113" s="113">
        <v>100</v>
      </c>
      <c r="AE113" s="265">
        <f>(PRESSÃO!O113/PRESSÃO!L113)*100</f>
        <v>42.354043818715745</v>
      </c>
      <c r="AF113" s="265">
        <f>(PRESSÃO!O113/PRESSÃO!M113)*100</f>
        <v>19.778335840765664</v>
      </c>
      <c r="AG113" s="265">
        <f>(PRESSÃO!P113/PRESSÃO!K113)*100</f>
        <v>39.82887942302267</v>
      </c>
      <c r="AH113" s="265">
        <f>(PRESSÃO!Q113/PRESSÃO!N113)*100</f>
        <v>50.434569884933588</v>
      </c>
      <c r="AI113" s="137">
        <v>0</v>
      </c>
      <c r="AJ113" s="158"/>
    </row>
    <row r="114" spans="1:36" ht="15" customHeight="1" x14ac:dyDescent="0.2">
      <c r="A114" s="14" t="s">
        <v>251</v>
      </c>
      <c r="B114" s="8">
        <v>350730</v>
      </c>
      <c r="C114" s="15">
        <v>0</v>
      </c>
      <c r="D114" s="59">
        <v>13</v>
      </c>
      <c r="E114" s="269">
        <v>13</v>
      </c>
      <c r="F114" s="270">
        <v>30</v>
      </c>
      <c r="G114" s="4" t="s">
        <v>1146</v>
      </c>
      <c r="H114" s="1" t="s">
        <v>10</v>
      </c>
      <c r="I114" s="120">
        <v>120.8</v>
      </c>
      <c r="J114" s="120">
        <v>0.40026542364282092</v>
      </c>
      <c r="K114" s="120">
        <v>0.50033177955352615</v>
      </c>
      <c r="L114" s="265">
        <f>PRESSÃO!M114</f>
        <v>0.97</v>
      </c>
      <c r="M114" s="265">
        <f>PRESSÃO!N114</f>
        <v>0.10006635591070523</v>
      </c>
      <c r="N114" s="137" t="s">
        <v>145</v>
      </c>
      <c r="O114" s="137" t="s">
        <v>145</v>
      </c>
      <c r="P114" s="137" t="s">
        <v>145</v>
      </c>
      <c r="Q114" s="137" t="s">
        <v>145</v>
      </c>
      <c r="R114" s="137" t="s">
        <v>145</v>
      </c>
      <c r="S114" s="137" t="s">
        <v>145</v>
      </c>
      <c r="T114" s="137" t="s">
        <v>145</v>
      </c>
      <c r="U114" s="137" t="s">
        <v>145</v>
      </c>
      <c r="V114" s="137" t="s">
        <v>145</v>
      </c>
      <c r="W114" s="137" t="s">
        <v>145</v>
      </c>
      <c r="X114" s="89">
        <v>6766.184472461845</v>
      </c>
      <c r="Y114" s="89">
        <v>697.54479097544765</v>
      </c>
      <c r="Z114" s="113">
        <v>89.49</v>
      </c>
      <c r="AA114" s="112">
        <v>100</v>
      </c>
      <c r="AB114" s="113">
        <v>87.4</v>
      </c>
      <c r="AC114" s="113">
        <v>21.44</v>
      </c>
      <c r="AD114" s="113">
        <v>99.81</v>
      </c>
      <c r="AE114" s="265">
        <f>(PRESSÃO!O114/PRESSÃO!L114)*100</f>
        <v>3.1262360790215702</v>
      </c>
      <c r="AF114" s="265">
        <f>(PRESSÃO!O114/PRESSÃO!M114)*100</f>
        <v>1.6125311966198972</v>
      </c>
      <c r="AG114" s="265">
        <f>(PRESSÃO!P114/PRESSÃO!K114)*100</f>
        <v>0.51335798676845179</v>
      </c>
      <c r="AH114" s="265">
        <f>(PRESSÃO!Q114/PRESSÃO!N114)*100</f>
        <v>13.577748448034042</v>
      </c>
      <c r="AI114" s="137">
        <v>0</v>
      </c>
      <c r="AJ114" s="158"/>
    </row>
    <row r="115" spans="1:36" ht="15" customHeight="1" x14ac:dyDescent="0.2">
      <c r="A115" s="14" t="s">
        <v>252</v>
      </c>
      <c r="B115" s="8">
        <v>350740</v>
      </c>
      <c r="C115" s="15">
        <v>0</v>
      </c>
      <c r="D115" s="59">
        <v>16</v>
      </c>
      <c r="E115" s="269">
        <v>16</v>
      </c>
      <c r="F115" s="270">
        <v>30</v>
      </c>
      <c r="G115" s="4" t="s">
        <v>1147</v>
      </c>
      <c r="H115" s="1" t="s">
        <v>0</v>
      </c>
      <c r="I115" s="120">
        <v>552.6</v>
      </c>
      <c r="J115" s="120">
        <v>1.3208758980213089</v>
      </c>
      <c r="K115" s="120">
        <v>1.6911214148909182</v>
      </c>
      <c r="L115" s="265">
        <f>PRESSÃO!M115</f>
        <v>4.1399999999999997</v>
      </c>
      <c r="M115" s="265">
        <f>PRESSÃO!N115</f>
        <v>0.37024551686960927</v>
      </c>
      <c r="N115" s="137" t="s">
        <v>145</v>
      </c>
      <c r="O115" s="137" t="s">
        <v>145</v>
      </c>
      <c r="P115" s="137" t="s">
        <v>145</v>
      </c>
      <c r="Q115" s="137" t="s">
        <v>145</v>
      </c>
      <c r="R115" s="137" t="s">
        <v>145</v>
      </c>
      <c r="S115" s="137" t="s">
        <v>145</v>
      </c>
      <c r="T115" s="137" t="s">
        <v>145</v>
      </c>
      <c r="U115" s="137" t="s">
        <v>145</v>
      </c>
      <c r="V115" s="137" t="s">
        <v>145</v>
      </c>
      <c r="W115" s="137" t="s">
        <v>145</v>
      </c>
      <c r="X115" s="89">
        <v>8717.8846153846152</v>
      </c>
      <c r="Y115" s="89">
        <v>779.13461538461513</v>
      </c>
      <c r="Z115" s="113">
        <v>90.08</v>
      </c>
      <c r="AA115" s="112" t="s">
        <v>1779</v>
      </c>
      <c r="AB115" s="113">
        <v>90.08</v>
      </c>
      <c r="AC115" s="113" t="s">
        <v>1779</v>
      </c>
      <c r="AD115" s="113">
        <v>99.94</v>
      </c>
      <c r="AE115" s="265">
        <f>(PRESSÃO!O115/PRESSÃO!L115)*100</f>
        <v>41.141721892875879</v>
      </c>
      <c r="AF115" s="265">
        <f>(PRESSÃO!O115/PRESSÃO!M115)*100</f>
        <v>16.805711820900704</v>
      </c>
      <c r="AG115" s="265">
        <f>(PRESSÃO!P115/PRESSÃO!K115)*100</f>
        <v>47.279463949962924</v>
      </c>
      <c r="AH115" s="265">
        <f>(PRESSÃO!Q115/PRESSÃO!N115)*100</f>
        <v>19.244912391916657</v>
      </c>
      <c r="AI115" s="137">
        <v>0</v>
      </c>
      <c r="AJ115" s="158"/>
    </row>
    <row r="116" spans="1:36" ht="15" customHeight="1" x14ac:dyDescent="0.2">
      <c r="A116" s="14" t="s">
        <v>253</v>
      </c>
      <c r="B116" s="8">
        <v>350745</v>
      </c>
      <c r="C116" s="15">
        <v>0</v>
      </c>
      <c r="D116" s="59">
        <v>13</v>
      </c>
      <c r="E116" s="269">
        <v>13</v>
      </c>
      <c r="F116" s="270">
        <v>30</v>
      </c>
      <c r="G116" s="4" t="s">
        <v>1148</v>
      </c>
      <c r="H116" s="1" t="s">
        <v>10</v>
      </c>
      <c r="I116" s="120">
        <v>348.12</v>
      </c>
      <c r="J116" s="120">
        <v>1.3208758980213089</v>
      </c>
      <c r="K116" s="120">
        <v>1.6510948725266361</v>
      </c>
      <c r="L116" s="265">
        <f>PRESSÃO!M116</f>
        <v>3.15</v>
      </c>
      <c r="M116" s="265">
        <f>PRESSÃO!N116</f>
        <v>0.33021897450532722</v>
      </c>
      <c r="N116" s="137" t="s">
        <v>145</v>
      </c>
      <c r="O116" s="137" t="s">
        <v>145</v>
      </c>
      <c r="P116" s="137" t="s">
        <v>145</v>
      </c>
      <c r="Q116" s="137" t="s">
        <v>145</v>
      </c>
      <c r="R116" s="137" t="s">
        <v>145</v>
      </c>
      <c r="S116" s="137" t="s">
        <v>145</v>
      </c>
      <c r="T116" s="137" t="s">
        <v>145</v>
      </c>
      <c r="U116" s="137" t="s">
        <v>145</v>
      </c>
      <c r="V116" s="137" t="s">
        <v>145</v>
      </c>
      <c r="W116" s="137" t="s">
        <v>145</v>
      </c>
      <c r="X116" s="89">
        <v>40645.826513911619</v>
      </c>
      <c r="Y116" s="89">
        <v>4258.1342062193107</v>
      </c>
      <c r="Z116" s="113">
        <v>87.22</v>
      </c>
      <c r="AA116" s="112" t="s">
        <v>1779</v>
      </c>
      <c r="AB116" s="113">
        <v>87.22</v>
      </c>
      <c r="AC116" s="113">
        <v>25.93</v>
      </c>
      <c r="AD116" s="113">
        <v>100</v>
      </c>
      <c r="AE116" s="265">
        <f>(PRESSÃO!O116/PRESSÃO!L116)*100</f>
        <v>0.43834203853487191</v>
      </c>
      <c r="AF116" s="265">
        <f>(PRESSÃO!O116/PRESSÃO!M116)*100</f>
        <v>0.22976009277390477</v>
      </c>
      <c r="AG116" s="265">
        <f>(PRESSÃO!P116/PRESSÃO!K116)*100</f>
        <v>0.48397385958115735</v>
      </c>
      <c r="AH116" s="265">
        <f>(PRESSÃO!Q116/PRESSÃO!N116)*100</f>
        <v>0.25581475434972989</v>
      </c>
      <c r="AI116" s="137">
        <v>1</v>
      </c>
      <c r="AJ116" s="158"/>
    </row>
    <row r="117" spans="1:36" ht="15" customHeight="1" x14ac:dyDescent="0.2">
      <c r="A117" s="14" t="s">
        <v>254</v>
      </c>
      <c r="B117" s="8">
        <v>350750</v>
      </c>
      <c r="C117" s="15">
        <v>0</v>
      </c>
      <c r="D117" s="59">
        <v>10</v>
      </c>
      <c r="E117" s="269">
        <v>10</v>
      </c>
      <c r="F117" s="270">
        <v>30</v>
      </c>
      <c r="G117" s="4" t="s">
        <v>1149</v>
      </c>
      <c r="H117" s="1" t="s">
        <v>54</v>
      </c>
      <c r="I117" s="120">
        <v>1482.87</v>
      </c>
      <c r="J117" s="120">
        <v>4.1027205923389145</v>
      </c>
      <c r="K117" s="120">
        <v>5.8939083631405378</v>
      </c>
      <c r="L117" s="265">
        <f>PRESSÃO!M117</f>
        <v>13.6</v>
      </c>
      <c r="M117" s="265">
        <f>PRESSÃO!N117</f>
        <v>1.7911877708016233</v>
      </c>
      <c r="N117" s="137" t="s">
        <v>145</v>
      </c>
      <c r="O117" s="137" t="s">
        <v>145</v>
      </c>
      <c r="P117" s="137" t="s">
        <v>145</v>
      </c>
      <c r="Q117" s="137" t="s">
        <v>145</v>
      </c>
      <c r="R117" s="137" t="s">
        <v>145</v>
      </c>
      <c r="S117" s="137" t="s">
        <v>145</v>
      </c>
      <c r="T117" s="137" t="s">
        <v>145</v>
      </c>
      <c r="U117" s="137" t="s">
        <v>145</v>
      </c>
      <c r="V117" s="137" t="s">
        <v>145</v>
      </c>
      <c r="W117" s="137" t="s">
        <v>145</v>
      </c>
      <c r="X117" s="89">
        <v>3180.3052099245133</v>
      </c>
      <c r="Y117" s="89">
        <v>418.58428865918228</v>
      </c>
      <c r="Z117" s="113">
        <v>96.68</v>
      </c>
      <c r="AA117" s="112">
        <v>100</v>
      </c>
      <c r="AB117" s="113">
        <v>92.58</v>
      </c>
      <c r="AC117" s="113">
        <v>38.979999999999997</v>
      </c>
      <c r="AD117" s="113">
        <v>100</v>
      </c>
      <c r="AE117" s="265">
        <f>(PRESSÃO!O117/PRESSÃO!L117)*100</f>
        <v>3.9923311085755517</v>
      </c>
      <c r="AF117" s="265">
        <f>(PRESSÃO!O117/PRESSÃO!M117)*100</f>
        <v>1.7301789492102631</v>
      </c>
      <c r="AG117" s="265">
        <f>(PRESSÃO!P117/PRESSÃO!K117)*100</f>
        <v>4.3351565362769513</v>
      </c>
      <c r="AH117" s="265">
        <f>(PRESSÃO!Q117/PRESSÃO!N117)*100</f>
        <v>3.20708850881257</v>
      </c>
      <c r="AI117" s="137">
        <v>1</v>
      </c>
      <c r="AJ117" s="158"/>
    </row>
    <row r="118" spans="1:36" ht="15" customHeight="1" x14ac:dyDescent="0.2">
      <c r="A118" s="14" t="s">
        <v>255</v>
      </c>
      <c r="B118" s="8">
        <v>350760</v>
      </c>
      <c r="C118" s="15">
        <v>0</v>
      </c>
      <c r="D118" s="59">
        <v>5</v>
      </c>
      <c r="E118" s="269">
        <v>5</v>
      </c>
      <c r="F118" s="270">
        <v>30</v>
      </c>
      <c r="G118" s="4" t="s">
        <v>1150</v>
      </c>
      <c r="H118" s="1" t="s">
        <v>9</v>
      </c>
      <c r="I118" s="120">
        <v>513.59</v>
      </c>
      <c r="J118" s="120">
        <v>1.5510285166159312</v>
      </c>
      <c r="K118" s="120">
        <v>2.3815792706747843</v>
      </c>
      <c r="L118" s="265">
        <f>PRESSÃO!M118</f>
        <v>6.28</v>
      </c>
      <c r="M118" s="265">
        <f>PRESSÃO!N118</f>
        <v>0.83055075405885304</v>
      </c>
      <c r="N118" s="137" t="s">
        <v>145</v>
      </c>
      <c r="O118" s="137" t="s">
        <v>145</v>
      </c>
      <c r="P118" s="137" t="s">
        <v>145</v>
      </c>
      <c r="Q118" s="137" t="s">
        <v>145</v>
      </c>
      <c r="R118" s="137" t="s">
        <v>145</v>
      </c>
      <c r="S118" s="137" t="s">
        <v>145</v>
      </c>
      <c r="T118" s="137" t="s">
        <v>145</v>
      </c>
      <c r="U118" s="137" t="s">
        <v>145</v>
      </c>
      <c r="V118" s="137" t="s">
        <v>145</v>
      </c>
      <c r="W118" s="137" t="s">
        <v>145</v>
      </c>
      <c r="X118" s="89">
        <v>1267.5679239124174</v>
      </c>
      <c r="Y118" s="89">
        <v>167.5288816635838</v>
      </c>
      <c r="Z118" s="113">
        <v>93.35</v>
      </c>
      <c r="AA118" s="112">
        <v>100</v>
      </c>
      <c r="AB118" s="113">
        <v>82.86</v>
      </c>
      <c r="AC118" s="113">
        <v>24.35</v>
      </c>
      <c r="AD118" s="113">
        <v>96.3</v>
      </c>
      <c r="AE118" s="265">
        <f>(PRESSÃO!O118/PRESSÃO!L118)*100</f>
        <v>7.1522527427553619</v>
      </c>
      <c r="AF118" s="265">
        <f>(PRESSÃO!O118/PRESSÃO!M118)*100</f>
        <v>2.7123657437536686</v>
      </c>
      <c r="AG118" s="265">
        <f>(PRESSÃO!P118/PRESSÃO!K118)*100</f>
        <v>8.6454318609599241</v>
      </c>
      <c r="AH118" s="265">
        <f>(PRESSÃO!Q118/PRESSÃO!N118)*100</f>
        <v>4.3637857147829839</v>
      </c>
      <c r="AI118" s="137">
        <v>3</v>
      </c>
      <c r="AJ118" s="158"/>
    </row>
    <row r="119" spans="1:36" ht="15" customHeight="1" x14ac:dyDescent="0.2">
      <c r="A119" s="14" t="s">
        <v>256</v>
      </c>
      <c r="B119" s="8">
        <v>350770</v>
      </c>
      <c r="C119" s="15">
        <v>0</v>
      </c>
      <c r="D119" s="59">
        <v>19</v>
      </c>
      <c r="E119" s="269">
        <v>19</v>
      </c>
      <c r="F119" s="270">
        <v>30</v>
      </c>
      <c r="G119" s="4" t="s">
        <v>1151</v>
      </c>
      <c r="H119" s="1" t="s">
        <v>2</v>
      </c>
      <c r="I119" s="120">
        <v>195.52</v>
      </c>
      <c r="J119" s="120">
        <v>0.41027205923389143</v>
      </c>
      <c r="K119" s="120">
        <v>0.58038486428209024</v>
      </c>
      <c r="L119" s="265">
        <f>PRESSÃO!M119</f>
        <v>1.48</v>
      </c>
      <c r="M119" s="265">
        <f>PRESSÃO!N119</f>
        <v>0.17011280504819881</v>
      </c>
      <c r="N119" s="137" t="s">
        <v>145</v>
      </c>
      <c r="O119" s="137" t="s">
        <v>145</v>
      </c>
      <c r="P119" s="137" t="s">
        <v>145</v>
      </c>
      <c r="Q119" s="137" t="s">
        <v>145</v>
      </c>
      <c r="R119" s="137" t="s">
        <v>145</v>
      </c>
      <c r="S119" s="137" t="s">
        <v>145</v>
      </c>
      <c r="T119" s="137" t="s">
        <v>145</v>
      </c>
      <c r="U119" s="137" t="s">
        <v>145</v>
      </c>
      <c r="V119" s="137" t="s">
        <v>145</v>
      </c>
      <c r="W119" s="137" t="s">
        <v>145</v>
      </c>
      <c r="X119" s="89">
        <v>8799.6380090497732</v>
      </c>
      <c r="Y119" s="89">
        <v>1010.7692307692306</v>
      </c>
      <c r="Z119" s="113" t="s">
        <v>1779</v>
      </c>
      <c r="AA119" s="112">
        <v>100</v>
      </c>
      <c r="AB119" s="113" t="s">
        <v>1779</v>
      </c>
      <c r="AC119" s="113" t="s">
        <v>1779</v>
      </c>
      <c r="AD119" s="113" t="s">
        <v>1779</v>
      </c>
      <c r="AE119" s="265">
        <f>(PRESSÃO!O119/PRESSÃO!L119)*100</f>
        <v>1.2206512287427713</v>
      </c>
      <c r="AF119" s="265">
        <f>(PRESSÃO!O119/PRESSÃO!M119)*100</f>
        <v>0.47868074170921615</v>
      </c>
      <c r="AG119" s="265">
        <f>(PRESSÃO!P119/PRESSÃO!K119)*100</f>
        <v>1.7028460261236527</v>
      </c>
      <c r="AH119" s="265">
        <f>(PRESSÃO!Q119/PRESSÃO!N119)*100</f>
        <v>5.7710835059467773E-2</v>
      </c>
      <c r="AI119" s="137">
        <v>0</v>
      </c>
      <c r="AJ119" s="158"/>
    </row>
    <row r="120" spans="1:36" ht="15" customHeight="1" x14ac:dyDescent="0.2">
      <c r="A120" s="14" t="s">
        <v>257</v>
      </c>
      <c r="B120" s="8">
        <v>350775</v>
      </c>
      <c r="C120" s="15">
        <v>0</v>
      </c>
      <c r="D120" s="59">
        <v>19</v>
      </c>
      <c r="E120" s="269">
        <v>19</v>
      </c>
      <c r="F120" s="270">
        <v>30</v>
      </c>
      <c r="G120" s="4" t="s">
        <v>1152</v>
      </c>
      <c r="H120" s="1" t="s">
        <v>2</v>
      </c>
      <c r="I120" s="120">
        <v>104.83</v>
      </c>
      <c r="J120" s="120">
        <v>0.18011944063926941</v>
      </c>
      <c r="K120" s="120">
        <v>0.24015925418569251</v>
      </c>
      <c r="L120" s="265">
        <f>PRESSÃO!M120</f>
        <v>0.76</v>
      </c>
      <c r="M120" s="265">
        <f>PRESSÃO!N120</f>
        <v>6.0039813546423099E-2</v>
      </c>
      <c r="N120" s="137" t="s">
        <v>145</v>
      </c>
      <c r="O120" s="137" t="s">
        <v>145</v>
      </c>
      <c r="P120" s="137" t="s">
        <v>145</v>
      </c>
      <c r="Q120" s="137" t="s">
        <v>145</v>
      </c>
      <c r="R120" s="137" t="s">
        <v>145</v>
      </c>
      <c r="S120" s="137" t="s">
        <v>145</v>
      </c>
      <c r="T120" s="137" t="s">
        <v>145</v>
      </c>
      <c r="U120" s="137" t="s">
        <v>145</v>
      </c>
      <c r="V120" s="137" t="s">
        <v>145</v>
      </c>
      <c r="W120" s="137" t="s">
        <v>145</v>
      </c>
      <c r="X120" s="89">
        <v>8953.0668658946579</v>
      </c>
      <c r="Y120" s="89">
        <v>706.82106836010462</v>
      </c>
      <c r="Z120" s="113">
        <v>85.14</v>
      </c>
      <c r="AA120" s="112">
        <v>100</v>
      </c>
      <c r="AB120" s="113">
        <v>72.209999999999994</v>
      </c>
      <c r="AC120" s="113">
        <v>15.69</v>
      </c>
      <c r="AD120" s="113">
        <v>100</v>
      </c>
      <c r="AE120" s="265">
        <f>(PRESSÃO!O120/PRESSÃO!L120)*100</f>
        <v>3.7595867887352905</v>
      </c>
      <c r="AF120" s="265">
        <f>(PRESSÃO!O120/PRESSÃO!M120)*100</f>
        <v>1.1880257358276975</v>
      </c>
      <c r="AG120" s="265">
        <f>(PRESSÃO!P120/PRESSÃO!K120)*100</f>
        <v>0</v>
      </c>
      <c r="AH120" s="265">
        <f>(PRESSÃO!Q120/PRESSÃO!N120)*100</f>
        <v>15.038347154941171</v>
      </c>
      <c r="AI120" s="137">
        <v>0</v>
      </c>
      <c r="AJ120" s="158"/>
    </row>
    <row r="121" spans="1:36" ht="15" customHeight="1" x14ac:dyDescent="0.2">
      <c r="A121" s="14" t="s">
        <v>258</v>
      </c>
      <c r="B121" s="8">
        <v>350780</v>
      </c>
      <c r="C121" s="15">
        <v>0</v>
      </c>
      <c r="D121" s="59">
        <v>4</v>
      </c>
      <c r="E121" s="269">
        <v>4</v>
      </c>
      <c r="F121" s="270">
        <v>30</v>
      </c>
      <c r="G121" s="4" t="s">
        <v>1153</v>
      </c>
      <c r="H121" s="1" t="s">
        <v>15</v>
      </c>
      <c r="I121" s="120">
        <v>279.8</v>
      </c>
      <c r="J121" s="120">
        <v>0.95063038115169962</v>
      </c>
      <c r="K121" s="120">
        <v>1.3909223471588026</v>
      </c>
      <c r="L121" s="265">
        <f>PRESSÃO!M121</f>
        <v>4.4400000000000004</v>
      </c>
      <c r="M121" s="265">
        <f>PRESSÃO!N121</f>
        <v>0.44029196600710296</v>
      </c>
      <c r="N121" s="137" t="s">
        <v>145</v>
      </c>
      <c r="O121" s="137" t="s">
        <v>145</v>
      </c>
      <c r="P121" s="137" t="s">
        <v>145</v>
      </c>
      <c r="Q121" s="137" t="s">
        <v>145</v>
      </c>
      <c r="R121" s="137" t="s">
        <v>145</v>
      </c>
      <c r="S121" s="137" t="s">
        <v>145</v>
      </c>
      <c r="T121" s="137" t="s">
        <v>145</v>
      </c>
      <c r="U121" s="137" t="s">
        <v>145</v>
      </c>
      <c r="V121" s="137" t="s">
        <v>145</v>
      </c>
      <c r="W121" s="137" t="s">
        <v>145</v>
      </c>
      <c r="X121" s="89">
        <v>6173.7142857142853</v>
      </c>
      <c r="Y121" s="89">
        <v>611.80952380952374</v>
      </c>
      <c r="Z121" s="113">
        <v>92.56</v>
      </c>
      <c r="AA121" s="112">
        <v>97.58</v>
      </c>
      <c r="AB121" s="113">
        <v>92.56</v>
      </c>
      <c r="AC121" s="113">
        <v>34.479999999999997</v>
      </c>
      <c r="AD121" s="113">
        <v>93.49</v>
      </c>
      <c r="AE121" s="265">
        <f>(PRESSÃO!O121/PRESSÃO!L121)*100</f>
        <v>8.3276541190633111</v>
      </c>
      <c r="AF121" s="265">
        <f>(PRESSÃO!O121/PRESSÃO!M121)*100</f>
        <v>2.6088108589221188</v>
      </c>
      <c r="AG121" s="265">
        <f>(PRESSÃO!P121/PRESSÃO!K121)*100</f>
        <v>3.888647689030142</v>
      </c>
      <c r="AH121" s="265">
        <f>(PRESSÃO!Q121/PRESSÃO!N121)*100</f>
        <v>17.911872547544014</v>
      </c>
      <c r="AI121" s="137">
        <v>0</v>
      </c>
      <c r="AJ121" s="158"/>
    </row>
    <row r="122" spans="1:36" ht="15" customHeight="1" x14ac:dyDescent="0.2">
      <c r="A122" s="14" t="s">
        <v>259</v>
      </c>
      <c r="B122" s="8">
        <v>350790</v>
      </c>
      <c r="C122" s="15">
        <v>0</v>
      </c>
      <c r="D122" s="59">
        <v>13</v>
      </c>
      <c r="E122" s="269">
        <v>13</v>
      </c>
      <c r="F122" s="270">
        <v>30</v>
      </c>
      <c r="G122" s="4" t="s">
        <v>1154</v>
      </c>
      <c r="H122" s="1" t="s">
        <v>10</v>
      </c>
      <c r="I122" s="120">
        <v>1101.47</v>
      </c>
      <c r="J122" s="120">
        <v>3.762494982242516</v>
      </c>
      <c r="K122" s="120">
        <v>4.6931120922120746</v>
      </c>
      <c r="L122" s="265">
        <f>PRESSÃO!M122</f>
        <v>9.11</v>
      </c>
      <c r="M122" s="265">
        <f>PRESSÃO!N122</f>
        <v>0.9306171099695586</v>
      </c>
      <c r="N122" s="137" t="s">
        <v>145</v>
      </c>
      <c r="O122" s="137" t="s">
        <v>145</v>
      </c>
      <c r="P122" s="137" t="s">
        <v>145</v>
      </c>
      <c r="Q122" s="137" t="s">
        <v>145</v>
      </c>
      <c r="R122" s="137" t="s">
        <v>145</v>
      </c>
      <c r="S122" s="137" t="s">
        <v>145</v>
      </c>
      <c r="T122" s="137" t="s">
        <v>145</v>
      </c>
      <c r="U122" s="137" t="s">
        <v>145</v>
      </c>
      <c r="V122" s="137" t="s">
        <v>145</v>
      </c>
      <c r="W122" s="137" t="s">
        <v>145</v>
      </c>
      <c r="X122" s="89">
        <v>12602.779434988595</v>
      </c>
      <c r="Y122" s="89">
        <v>1286.5625548341823</v>
      </c>
      <c r="Z122" s="113">
        <v>98.74</v>
      </c>
      <c r="AA122" s="112">
        <v>86.18</v>
      </c>
      <c r="AB122" s="113">
        <v>94.43</v>
      </c>
      <c r="AC122" s="113">
        <v>13</v>
      </c>
      <c r="AD122" s="113">
        <v>98.66</v>
      </c>
      <c r="AE122" s="265">
        <f>(PRESSÃO!O122/PRESSÃO!L122)*100</f>
        <v>4.9473464223119779</v>
      </c>
      <c r="AF122" s="265">
        <f>(PRESSÃO!O122/PRESSÃO!M122)*100</f>
        <v>2.5486774224933577</v>
      </c>
      <c r="AG122" s="265">
        <f>(PRESSÃO!P122/PRESSÃO!K122)*100</f>
        <v>5.1107801464588629</v>
      </c>
      <c r="AH122" s="265">
        <f>(PRESSÃO!Q122/PRESSÃO!N122)*100</f>
        <v>4.2865821182342438</v>
      </c>
      <c r="AI122" s="137">
        <v>0</v>
      </c>
      <c r="AJ122" s="158"/>
    </row>
    <row r="123" spans="1:36" ht="15" customHeight="1" x14ac:dyDescent="0.2">
      <c r="A123" s="14" t="s">
        <v>260</v>
      </c>
      <c r="B123" s="8">
        <v>350800</v>
      </c>
      <c r="C123" s="15">
        <v>0</v>
      </c>
      <c r="D123" s="59">
        <v>14</v>
      </c>
      <c r="E123" s="269">
        <v>14</v>
      </c>
      <c r="F123" s="270">
        <v>30</v>
      </c>
      <c r="G123" s="4" t="s">
        <v>1155</v>
      </c>
      <c r="H123" s="1" t="s">
        <v>8</v>
      </c>
      <c r="I123" s="120">
        <v>1194.98</v>
      </c>
      <c r="J123" s="120">
        <v>4.4229329312531709</v>
      </c>
      <c r="K123" s="120">
        <v>6.0039813546423133</v>
      </c>
      <c r="L123" s="265">
        <f>PRESSÃO!M123</f>
        <v>13.42</v>
      </c>
      <c r="M123" s="265">
        <f>PRESSÃO!N123</f>
        <v>1.5810484233891424</v>
      </c>
      <c r="N123" s="137" t="s">
        <v>145</v>
      </c>
      <c r="O123" s="137" t="s">
        <v>145</v>
      </c>
      <c r="P123" s="137" t="s">
        <v>145</v>
      </c>
      <c r="Q123" s="137" t="s">
        <v>145</v>
      </c>
      <c r="R123" s="137" t="s">
        <v>145</v>
      </c>
      <c r="S123" s="137" t="s">
        <v>145</v>
      </c>
      <c r="T123" s="137" t="s">
        <v>145</v>
      </c>
      <c r="U123" s="137" t="s">
        <v>145</v>
      </c>
      <c r="V123" s="137" t="s">
        <v>145</v>
      </c>
      <c r="W123" s="137" t="s">
        <v>145</v>
      </c>
      <c r="X123" s="89">
        <v>22205.421060916102</v>
      </c>
      <c r="Y123" s="89">
        <v>2614.3491263969777</v>
      </c>
      <c r="Z123" s="113">
        <v>80.760000000000005</v>
      </c>
      <c r="AA123" s="112">
        <v>77.540000000000006</v>
      </c>
      <c r="AB123" s="113">
        <v>76.150000000000006</v>
      </c>
      <c r="AC123" s="113">
        <v>23.12</v>
      </c>
      <c r="AD123" s="113">
        <v>100</v>
      </c>
      <c r="AE123" s="265">
        <f>(PRESSÃO!O123/PRESSÃO!L123)*100</f>
        <v>13.982043918513872</v>
      </c>
      <c r="AF123" s="265">
        <f>(PRESSÃO!O123/PRESSÃO!M123)*100</f>
        <v>6.2554344997427167</v>
      </c>
      <c r="AG123" s="265">
        <f>(PRESSÃO!P123/PRESSÃO!K123)*100</f>
        <v>18.932918083910597</v>
      </c>
      <c r="AH123" s="265">
        <f>(PRESSÃO!Q123/PRESSÃO!N123)*100</f>
        <v>0.13213011404962044</v>
      </c>
      <c r="AI123" s="137">
        <v>1</v>
      </c>
      <c r="AJ123" s="158"/>
    </row>
    <row r="124" spans="1:36" ht="15" customHeight="1" x14ac:dyDescent="0.2">
      <c r="A124" s="14" t="s">
        <v>261</v>
      </c>
      <c r="B124" s="8">
        <v>350810</v>
      </c>
      <c r="C124" s="15">
        <v>0</v>
      </c>
      <c r="D124" s="59">
        <v>19</v>
      </c>
      <c r="E124" s="269">
        <v>19</v>
      </c>
      <c r="F124" s="270">
        <v>30</v>
      </c>
      <c r="G124" s="4" t="s">
        <v>1156</v>
      </c>
      <c r="H124" s="1" t="s">
        <v>2</v>
      </c>
      <c r="I124" s="120">
        <v>326.64</v>
      </c>
      <c r="J124" s="120">
        <v>0.56037159309994933</v>
      </c>
      <c r="K124" s="120">
        <v>0.75049766933028916</v>
      </c>
      <c r="L124" s="265">
        <f>PRESSÃO!M124</f>
        <v>2.37</v>
      </c>
      <c r="M124" s="265">
        <f>PRESSÃO!N124</f>
        <v>0.19012607623033984</v>
      </c>
      <c r="N124" s="137" t="s">
        <v>145</v>
      </c>
      <c r="O124" s="137" t="s">
        <v>145</v>
      </c>
      <c r="P124" s="137" t="s">
        <v>145</v>
      </c>
      <c r="Q124" s="137" t="s">
        <v>145</v>
      </c>
      <c r="R124" s="137" t="s">
        <v>145</v>
      </c>
      <c r="S124" s="137" t="s">
        <v>145</v>
      </c>
      <c r="T124" s="137" t="s">
        <v>145</v>
      </c>
      <c r="U124" s="137" t="s">
        <v>145</v>
      </c>
      <c r="V124" s="137" t="s">
        <v>145</v>
      </c>
      <c r="W124" s="137" t="s">
        <v>145</v>
      </c>
      <c r="X124" s="89">
        <v>4655.8475051392261</v>
      </c>
      <c r="Y124" s="89">
        <v>373.25359745841888</v>
      </c>
      <c r="Z124" s="113">
        <v>100</v>
      </c>
      <c r="AA124" s="112">
        <v>94.21</v>
      </c>
      <c r="AB124" s="113">
        <v>100</v>
      </c>
      <c r="AC124" s="113">
        <v>16.670000000000002</v>
      </c>
      <c r="AD124" s="113">
        <v>100</v>
      </c>
      <c r="AE124" s="265">
        <f>(PRESSÃO!O124/PRESSÃO!L124)*100</f>
        <v>31.149619728271588</v>
      </c>
      <c r="AF124" s="265">
        <f>(PRESSÃO!O124/PRESSÃO!M124)*100</f>
        <v>9.8640156145960418</v>
      </c>
      <c r="AG124" s="265">
        <f>(PRESSÃO!P124/PRESSÃO!K124)*100</f>
        <v>28.029454901386259</v>
      </c>
      <c r="AH124" s="265">
        <f>(PRESSÃO!Q124/PRESSÃO!N124)*100</f>
        <v>40.34589500751256</v>
      </c>
      <c r="AI124" s="137">
        <v>0</v>
      </c>
      <c r="AJ124" s="158"/>
    </row>
    <row r="125" spans="1:36" ht="15" customHeight="1" x14ac:dyDescent="0.2">
      <c r="A125" s="14" t="s">
        <v>262</v>
      </c>
      <c r="B125" s="8">
        <v>350820</v>
      </c>
      <c r="C125" s="15">
        <v>0</v>
      </c>
      <c r="D125" s="59">
        <v>8</v>
      </c>
      <c r="E125" s="269">
        <v>8</v>
      </c>
      <c r="F125" s="270">
        <v>30</v>
      </c>
      <c r="G125" s="4" t="s">
        <v>1157</v>
      </c>
      <c r="H125" s="1" t="s">
        <v>51</v>
      </c>
      <c r="I125" s="120">
        <v>266.27</v>
      </c>
      <c r="J125" s="120">
        <v>0.82054411846778286</v>
      </c>
      <c r="K125" s="120">
        <v>1.3508958047945205</v>
      </c>
      <c r="L125" s="265">
        <f>PRESSÃO!M125</f>
        <v>4.32</v>
      </c>
      <c r="M125" s="265">
        <f>PRESSÃO!N125</f>
        <v>0.53035168632673768</v>
      </c>
      <c r="N125" s="137" t="s">
        <v>145</v>
      </c>
      <c r="O125" s="137" t="s">
        <v>145</v>
      </c>
      <c r="P125" s="137" t="s">
        <v>145</v>
      </c>
      <c r="Q125" s="137" t="s">
        <v>145</v>
      </c>
      <c r="R125" s="137" t="s">
        <v>145</v>
      </c>
      <c r="S125" s="137" t="s">
        <v>145</v>
      </c>
      <c r="T125" s="137" t="s">
        <v>145</v>
      </c>
      <c r="U125" s="137" t="s">
        <v>145</v>
      </c>
      <c r="V125" s="137" t="s">
        <v>145</v>
      </c>
      <c r="W125" s="137" t="s">
        <v>145</v>
      </c>
      <c r="X125" s="89">
        <v>32529.971346704871</v>
      </c>
      <c r="Y125" s="89">
        <v>3990.9455587392558</v>
      </c>
      <c r="Z125" s="113">
        <v>80.319999999999993</v>
      </c>
      <c r="AA125" s="112">
        <v>100</v>
      </c>
      <c r="AB125" s="113">
        <v>80.290000000000006</v>
      </c>
      <c r="AC125" s="113">
        <v>15.58</v>
      </c>
      <c r="AD125" s="113">
        <v>98.47</v>
      </c>
      <c r="AE125" s="265">
        <f>(PRESSÃO!O125/PRESSÃO!L125)*100</f>
        <v>11.992718597919666</v>
      </c>
      <c r="AF125" s="265">
        <f>(PRESSÃO!O125/PRESSÃO!M125)*100</f>
        <v>3.7502113986136343</v>
      </c>
      <c r="AG125" s="265">
        <f>(PRESSÃO!P125/PRESSÃO!K125)*100</f>
        <v>16.535970273027729</v>
      </c>
      <c r="AH125" s="265">
        <f>(PRESSÃO!Q125/PRESSÃO!N125)*100</f>
        <v>4.9635367609600207</v>
      </c>
      <c r="AI125" s="137">
        <v>0</v>
      </c>
      <c r="AJ125" s="158"/>
    </row>
    <row r="126" spans="1:36" ht="15" customHeight="1" x14ac:dyDescent="0.2">
      <c r="A126" s="14" t="s">
        <v>263</v>
      </c>
      <c r="B126" s="8">
        <v>350830</v>
      </c>
      <c r="C126" s="15">
        <v>0</v>
      </c>
      <c r="D126" s="59">
        <v>17</v>
      </c>
      <c r="E126" s="269">
        <v>17</v>
      </c>
      <c r="F126" s="270">
        <v>30</v>
      </c>
      <c r="G126" s="4" t="s">
        <v>1158</v>
      </c>
      <c r="H126" s="1" t="s">
        <v>7</v>
      </c>
      <c r="I126" s="120">
        <v>239.21</v>
      </c>
      <c r="J126" s="120">
        <v>0.92061047437848809</v>
      </c>
      <c r="K126" s="120">
        <v>1.1607697285641805</v>
      </c>
      <c r="L126" s="265">
        <f>PRESSÃO!M126</f>
        <v>2.19</v>
      </c>
      <c r="M126" s="265">
        <f>PRESSÃO!N126</f>
        <v>0.24015925418569239</v>
      </c>
      <c r="N126" s="137" t="s">
        <v>145</v>
      </c>
      <c r="O126" s="137" t="s">
        <v>145</v>
      </c>
      <c r="P126" s="137" t="s">
        <v>145</v>
      </c>
      <c r="Q126" s="137" t="s">
        <v>145</v>
      </c>
      <c r="R126" s="137" t="s">
        <v>145</v>
      </c>
      <c r="S126" s="137" t="s">
        <v>145</v>
      </c>
      <c r="T126" s="137" t="s">
        <v>145</v>
      </c>
      <c r="U126" s="137" t="s">
        <v>145</v>
      </c>
      <c r="V126" s="137" t="s">
        <v>145</v>
      </c>
      <c r="W126" s="137" t="s">
        <v>145</v>
      </c>
      <c r="X126" s="89">
        <v>15979.6020360944</v>
      </c>
      <c r="Y126" s="89">
        <v>1751.1892642295225</v>
      </c>
      <c r="Z126" s="113">
        <v>98.98</v>
      </c>
      <c r="AA126" s="112">
        <v>88.44</v>
      </c>
      <c r="AB126" s="113">
        <v>98.98</v>
      </c>
      <c r="AC126" s="113">
        <v>4.4400000000000004</v>
      </c>
      <c r="AD126" s="113">
        <v>99.32</v>
      </c>
      <c r="AE126" s="265">
        <f>(PRESSÃO!O126/PRESSÃO!L126)*100</f>
        <v>2.6253048767815161</v>
      </c>
      <c r="AF126" s="265">
        <f>(PRESSÃO!O126/PRESSÃO!M126)*100</f>
        <v>1.3914951731597718</v>
      </c>
      <c r="AG126" s="265">
        <f>(PRESSÃO!P126/PRESSÃO!K126)*100</f>
        <v>3.172527558329775</v>
      </c>
      <c r="AH126" s="265">
        <f>(PRESSÃO!Q126/PRESSÃO!N126)*100</f>
        <v>0.52761793084652642</v>
      </c>
      <c r="AI126" s="137">
        <v>0</v>
      </c>
      <c r="AJ126" s="158"/>
    </row>
    <row r="127" spans="1:36" ht="15" customHeight="1" x14ac:dyDescent="0.2">
      <c r="A127" s="14" t="s">
        <v>264</v>
      </c>
      <c r="B127" s="8">
        <v>350840</v>
      </c>
      <c r="C127" s="15">
        <v>0</v>
      </c>
      <c r="D127" s="59">
        <v>10</v>
      </c>
      <c r="E127" s="269">
        <v>10</v>
      </c>
      <c r="F127" s="270">
        <v>30</v>
      </c>
      <c r="G127" s="4" t="s">
        <v>1159</v>
      </c>
      <c r="H127" s="1" t="s">
        <v>54</v>
      </c>
      <c r="I127" s="120">
        <v>259.81</v>
      </c>
      <c r="J127" s="120">
        <v>0.64042467782851342</v>
      </c>
      <c r="K127" s="120">
        <v>1.0306834658802639</v>
      </c>
      <c r="L127" s="265">
        <f>PRESSÃO!M127</f>
        <v>2.77</v>
      </c>
      <c r="M127" s="265">
        <f>PRESSÃO!N127</f>
        <v>0.39025878805175052</v>
      </c>
      <c r="N127" s="137" t="s">
        <v>145</v>
      </c>
      <c r="O127" s="137" t="s">
        <v>145</v>
      </c>
      <c r="P127" s="137" t="s">
        <v>145</v>
      </c>
      <c r="Q127" s="137" t="s">
        <v>145</v>
      </c>
      <c r="R127" s="137" t="s">
        <v>145</v>
      </c>
      <c r="S127" s="137" t="s">
        <v>145</v>
      </c>
      <c r="T127" s="137" t="s">
        <v>145</v>
      </c>
      <c r="U127" s="137" t="s">
        <v>145</v>
      </c>
      <c r="V127" s="137" t="s">
        <v>145</v>
      </c>
      <c r="W127" s="137" t="s">
        <v>145</v>
      </c>
      <c r="X127" s="89">
        <v>1917.523926595838</v>
      </c>
      <c r="Y127" s="89">
        <v>269.97629291421549</v>
      </c>
      <c r="Z127" s="113">
        <v>78.91</v>
      </c>
      <c r="AA127" s="112">
        <v>84.75</v>
      </c>
      <c r="AB127" s="113">
        <v>65.19</v>
      </c>
      <c r="AC127" s="113">
        <v>29.8</v>
      </c>
      <c r="AD127" s="113">
        <v>93.1</v>
      </c>
      <c r="AE127" s="265">
        <f>(PRESSÃO!O127/PRESSÃO!L127)*100</f>
        <v>5.2876389449733079</v>
      </c>
      <c r="AF127" s="265">
        <f>(PRESSÃO!O127/PRESSÃO!M127)*100</f>
        <v>1.9674664383135563</v>
      </c>
      <c r="AG127" s="265">
        <f>(PRESSÃO!P127/PRESSÃO!K127)*100</f>
        <v>5.5200243523155592</v>
      </c>
      <c r="AH127" s="265">
        <f>(PRESSÃO!Q127/PRESSÃO!N127)*100</f>
        <v>4.906288532924485</v>
      </c>
      <c r="AI127" s="137">
        <v>3</v>
      </c>
      <c r="AJ127" s="158"/>
    </row>
    <row r="128" spans="1:36" ht="15" customHeight="1" x14ac:dyDescent="0.2">
      <c r="A128" s="14" t="s">
        <v>265</v>
      </c>
      <c r="B128" s="8">
        <v>350850</v>
      </c>
      <c r="C128" s="15">
        <v>0</v>
      </c>
      <c r="D128" s="59">
        <v>2</v>
      </c>
      <c r="E128" s="269">
        <v>2</v>
      </c>
      <c r="F128" s="270">
        <v>30</v>
      </c>
      <c r="G128" s="4" t="s">
        <v>1160</v>
      </c>
      <c r="H128" s="1" t="s">
        <v>6</v>
      </c>
      <c r="I128" s="120">
        <v>369.91</v>
      </c>
      <c r="J128" s="120">
        <v>1.8512275843480468</v>
      </c>
      <c r="K128" s="120">
        <v>2.4216058130390663</v>
      </c>
      <c r="L128" s="265">
        <f>PRESSÃO!M128</f>
        <v>5.59</v>
      </c>
      <c r="M128" s="265">
        <f>PRESSÃO!N128</f>
        <v>0.57037822869101951</v>
      </c>
      <c r="N128" s="137" t="s">
        <v>145</v>
      </c>
      <c r="O128" s="137" t="s">
        <v>145</v>
      </c>
      <c r="P128" s="137" t="s">
        <v>145</v>
      </c>
      <c r="Q128" s="137" t="s">
        <v>145</v>
      </c>
      <c r="R128" s="137" t="s">
        <v>145</v>
      </c>
      <c r="S128" s="137" t="s">
        <v>145</v>
      </c>
      <c r="T128" s="137" t="s">
        <v>145</v>
      </c>
      <c r="U128" s="137" t="s">
        <v>145</v>
      </c>
      <c r="V128" s="137" t="s">
        <v>145</v>
      </c>
      <c r="W128" s="137" t="s">
        <v>145</v>
      </c>
      <c r="X128" s="89">
        <v>1995.4071491635161</v>
      </c>
      <c r="Y128" s="89">
        <v>203.46727639055527</v>
      </c>
      <c r="Z128" s="113">
        <v>98.05</v>
      </c>
      <c r="AA128" s="112">
        <v>100</v>
      </c>
      <c r="AB128" s="113">
        <v>82.08</v>
      </c>
      <c r="AC128" s="113">
        <v>35.68</v>
      </c>
      <c r="AD128" s="113">
        <v>100</v>
      </c>
      <c r="AE128" s="265">
        <f>(PRESSÃO!O128/PRESSÃO!L128)*100</f>
        <v>31.202779968429802</v>
      </c>
      <c r="AF128" s="265">
        <f>(PRESSÃO!O128/PRESSÃO!M128)*100</f>
        <v>13.517143712795802</v>
      </c>
      <c r="AG128" s="265">
        <f>(PRESSÃO!P128/PRESSÃO!K128)*100</f>
        <v>10.25088041790479</v>
      </c>
      <c r="AH128" s="265">
        <f>(PRESSÃO!Q128/PRESSÃO!N128)*100</f>
        <v>99.204559211361882</v>
      </c>
      <c r="AI128" s="137">
        <v>0</v>
      </c>
      <c r="AJ128" s="158"/>
    </row>
    <row r="129" spans="1:36" ht="15" customHeight="1" x14ac:dyDescent="0.2">
      <c r="A129" s="14" t="s">
        <v>266</v>
      </c>
      <c r="B129" s="8">
        <v>350860</v>
      </c>
      <c r="C129" s="15">
        <v>0</v>
      </c>
      <c r="D129" s="59">
        <v>2</v>
      </c>
      <c r="E129" s="269">
        <v>2</v>
      </c>
      <c r="F129" s="270">
        <v>30</v>
      </c>
      <c r="G129" s="4" t="s">
        <v>1161</v>
      </c>
      <c r="H129" s="1" t="s">
        <v>6</v>
      </c>
      <c r="I129" s="120">
        <v>287.83999999999997</v>
      </c>
      <c r="J129" s="120">
        <v>1.4409555251141553</v>
      </c>
      <c r="K129" s="120">
        <v>1.881247491121258</v>
      </c>
      <c r="L129" s="265">
        <f>PRESSÃO!M129</f>
        <v>4.33</v>
      </c>
      <c r="M129" s="265">
        <f>PRESSÃO!N129</f>
        <v>0.44029196600710274</v>
      </c>
      <c r="N129" s="137" t="s">
        <v>145</v>
      </c>
      <c r="O129" s="137" t="s">
        <v>145</v>
      </c>
      <c r="P129" s="137" t="s">
        <v>145</v>
      </c>
      <c r="Q129" s="137" t="s">
        <v>145</v>
      </c>
      <c r="R129" s="137" t="s">
        <v>145</v>
      </c>
      <c r="S129" s="137" t="s">
        <v>145</v>
      </c>
      <c r="T129" s="137" t="s">
        <v>145</v>
      </c>
      <c r="U129" s="137" t="s">
        <v>145</v>
      </c>
      <c r="V129" s="137" t="s">
        <v>145</v>
      </c>
      <c r="W129" s="137" t="s">
        <v>145</v>
      </c>
      <c r="X129" s="89">
        <v>4373.1266613290636</v>
      </c>
      <c r="Y129" s="89">
        <v>444.38238590872692</v>
      </c>
      <c r="Z129" s="113">
        <v>90.93</v>
      </c>
      <c r="AA129" s="112">
        <v>90</v>
      </c>
      <c r="AB129" s="113">
        <v>87.89</v>
      </c>
      <c r="AC129" s="113">
        <v>29.62</v>
      </c>
      <c r="AD129" s="113">
        <v>100</v>
      </c>
      <c r="AE129" s="265">
        <f>(PRESSÃO!O129/PRESSÃO!L129)*100</f>
        <v>5.7917620730981021</v>
      </c>
      <c r="AF129" s="265">
        <f>(PRESSÃO!O129/PRESSÃO!M129)*100</f>
        <v>2.5163366903434321</v>
      </c>
      <c r="AG129" s="265">
        <f>(PRESSÃO!P129/PRESSÃO!K129)*100</f>
        <v>6.9403673645279458</v>
      </c>
      <c r="AH129" s="265">
        <f>(PRESSÃO!Q129/PRESSÃO!N129)*100</f>
        <v>2.0326902102367961</v>
      </c>
      <c r="AI129" s="137">
        <v>1</v>
      </c>
      <c r="AJ129" s="158"/>
    </row>
    <row r="130" spans="1:36" ht="15" customHeight="1" x14ac:dyDescent="0.2">
      <c r="A130" s="14" t="s">
        <v>267</v>
      </c>
      <c r="B130" s="8">
        <v>350870</v>
      </c>
      <c r="C130" s="15">
        <v>0</v>
      </c>
      <c r="D130" s="59">
        <v>4</v>
      </c>
      <c r="E130" s="269">
        <v>4</v>
      </c>
      <c r="F130" s="270">
        <v>30</v>
      </c>
      <c r="G130" s="4" t="s">
        <v>1162</v>
      </c>
      <c r="H130" s="1" t="s">
        <v>15</v>
      </c>
      <c r="I130" s="120">
        <v>470.49</v>
      </c>
      <c r="J130" s="120">
        <v>1.5810484233891426</v>
      </c>
      <c r="K130" s="120">
        <v>2.3115328215372908</v>
      </c>
      <c r="L130" s="265">
        <f>PRESSÃO!M130</f>
        <v>7.36</v>
      </c>
      <c r="M130" s="265">
        <f>PRESSÃO!N130</f>
        <v>0.73048439814814814</v>
      </c>
      <c r="N130" s="137" t="s">
        <v>145</v>
      </c>
      <c r="O130" s="137" t="s">
        <v>145</v>
      </c>
      <c r="P130" s="137" t="s">
        <v>145</v>
      </c>
      <c r="Q130" s="137" t="s">
        <v>145</v>
      </c>
      <c r="R130" s="137" t="s">
        <v>145</v>
      </c>
      <c r="S130" s="137" t="s">
        <v>145</v>
      </c>
      <c r="T130" s="137" t="s">
        <v>145</v>
      </c>
      <c r="U130" s="137" t="s">
        <v>145</v>
      </c>
      <c r="V130" s="137" t="s">
        <v>145</v>
      </c>
      <c r="W130" s="137" t="s">
        <v>145</v>
      </c>
      <c r="X130" s="89">
        <v>12421.994112924805</v>
      </c>
      <c r="Y130" s="89">
        <v>1232.072785656944</v>
      </c>
      <c r="Z130" s="113">
        <v>69.69</v>
      </c>
      <c r="AA130" s="112">
        <v>68.180000000000007</v>
      </c>
      <c r="AB130" s="113">
        <v>60.82</v>
      </c>
      <c r="AC130" s="113">
        <v>78.239999999999995</v>
      </c>
      <c r="AD130" s="113">
        <v>92.93</v>
      </c>
      <c r="AE130" s="265">
        <f>(PRESSÃO!O130/PRESSÃO!L130)*100</f>
        <v>3.1120704418397418</v>
      </c>
      <c r="AF130" s="265">
        <f>(PRESSÃO!O130/PRESSÃO!M130)*100</f>
        <v>0.97739850125660621</v>
      </c>
      <c r="AG130" s="265">
        <f>(PRESSÃO!P130/PRESSÃO!K130)*100</f>
        <v>4.5138246483177449</v>
      </c>
      <c r="AH130" s="265">
        <f>(PRESSÃO!Q130/PRESSÃO!N130)*100</f>
        <v>7.8136679873653095E-2</v>
      </c>
      <c r="AI130" s="137">
        <v>0</v>
      </c>
      <c r="AJ130" s="158"/>
    </row>
    <row r="131" spans="1:36" ht="15" customHeight="1" x14ac:dyDescent="0.2">
      <c r="A131" s="14" t="s">
        <v>268</v>
      </c>
      <c r="B131" s="8">
        <v>350880</v>
      </c>
      <c r="C131" s="15">
        <v>0</v>
      </c>
      <c r="D131" s="59">
        <v>16</v>
      </c>
      <c r="E131" s="269">
        <v>16</v>
      </c>
      <c r="F131" s="270">
        <v>30</v>
      </c>
      <c r="G131" s="4" t="s">
        <v>1163</v>
      </c>
      <c r="H131" s="1" t="s">
        <v>0</v>
      </c>
      <c r="I131" s="120">
        <v>919.86</v>
      </c>
      <c r="J131" s="120">
        <v>2.1214067453069507</v>
      </c>
      <c r="K131" s="120">
        <v>2.7918513299086758</v>
      </c>
      <c r="L131" s="265">
        <f>PRESSÃO!M131</f>
        <v>6.81</v>
      </c>
      <c r="M131" s="265">
        <f>PRESSÃO!N131</f>
        <v>0.67044458460172507</v>
      </c>
      <c r="N131" s="137" t="s">
        <v>145</v>
      </c>
      <c r="O131" s="137" t="s">
        <v>145</v>
      </c>
      <c r="P131" s="137" t="s">
        <v>145</v>
      </c>
      <c r="Q131" s="137" t="s">
        <v>145</v>
      </c>
      <c r="R131" s="137" t="s">
        <v>145</v>
      </c>
      <c r="S131" s="137" t="s">
        <v>145</v>
      </c>
      <c r="T131" s="137" t="s">
        <v>145</v>
      </c>
      <c r="U131" s="137" t="s">
        <v>145</v>
      </c>
      <c r="V131" s="137" t="s">
        <v>145</v>
      </c>
      <c r="W131" s="137" t="s">
        <v>145</v>
      </c>
      <c r="X131" s="89">
        <v>12678.443827852883</v>
      </c>
      <c r="Y131" s="89">
        <v>1247.3652517858195</v>
      </c>
      <c r="Z131" s="113">
        <v>84</v>
      </c>
      <c r="AA131" s="112">
        <v>84.22</v>
      </c>
      <c r="AB131" s="113">
        <v>84</v>
      </c>
      <c r="AC131" s="113">
        <v>17.27</v>
      </c>
      <c r="AD131" s="113">
        <v>96.7</v>
      </c>
      <c r="AE131" s="265">
        <f>(PRESSÃO!O131/PRESSÃO!L131)*100</f>
        <v>15.799663659432811</v>
      </c>
      <c r="AF131" s="265">
        <f>(PRESSÃO!O131/PRESSÃO!M131)*100</f>
        <v>6.4772851688248565</v>
      </c>
      <c r="AG131" s="265">
        <f>(PRESSÃO!P131/PRESSÃO!K131)*100</f>
        <v>19.99021739175685</v>
      </c>
      <c r="AH131" s="265">
        <f>(PRESSÃO!Q131/PRESSÃO!N131)*100</f>
        <v>2.5400011034224237</v>
      </c>
      <c r="AI131" s="137">
        <v>0</v>
      </c>
      <c r="AJ131" s="158"/>
    </row>
    <row r="132" spans="1:36" ht="15" customHeight="1" x14ac:dyDescent="0.2">
      <c r="A132" s="14" t="s">
        <v>269</v>
      </c>
      <c r="B132" s="8">
        <v>350890</v>
      </c>
      <c r="C132" s="15">
        <v>0</v>
      </c>
      <c r="D132" s="59">
        <v>21</v>
      </c>
      <c r="E132" s="269">
        <v>21</v>
      </c>
      <c r="F132" s="270">
        <v>30</v>
      </c>
      <c r="G132" s="4" t="s">
        <v>1164</v>
      </c>
      <c r="H132" s="1" t="s">
        <v>4</v>
      </c>
      <c r="I132" s="120">
        <v>251.95</v>
      </c>
      <c r="J132" s="120">
        <v>0.66043794901065445</v>
      </c>
      <c r="K132" s="120">
        <v>0.8605706608320649</v>
      </c>
      <c r="L132" s="265">
        <f>PRESSÃO!M132</f>
        <v>1.86</v>
      </c>
      <c r="M132" s="265">
        <f>PRESSÃO!N132</f>
        <v>0.20013271182141046</v>
      </c>
      <c r="N132" s="137" t="s">
        <v>145</v>
      </c>
      <c r="O132" s="137" t="s">
        <v>145</v>
      </c>
      <c r="P132" s="137" t="s">
        <v>145</v>
      </c>
      <c r="Q132" s="137" t="s">
        <v>145</v>
      </c>
      <c r="R132" s="137" t="s">
        <v>145</v>
      </c>
      <c r="S132" s="137" t="s">
        <v>145</v>
      </c>
      <c r="T132" s="137" t="s">
        <v>145</v>
      </c>
      <c r="U132" s="137" t="s">
        <v>145</v>
      </c>
      <c r="V132" s="137" t="s">
        <v>145</v>
      </c>
      <c r="W132" s="137" t="s">
        <v>145</v>
      </c>
      <c r="X132" s="89">
        <v>14327.542745481192</v>
      </c>
      <c r="Y132" s="89">
        <v>1540.5959941377621</v>
      </c>
      <c r="Z132" s="113">
        <v>81.78</v>
      </c>
      <c r="AA132" s="112" t="s">
        <v>1779</v>
      </c>
      <c r="AB132" s="113">
        <v>69.959999999999994</v>
      </c>
      <c r="AC132" s="113">
        <v>10.98</v>
      </c>
      <c r="AD132" s="113">
        <v>100</v>
      </c>
      <c r="AE132" s="265">
        <f>(PRESSÃO!O132/PRESSÃO!L132)*100</f>
        <v>57.328161415280235</v>
      </c>
      <c r="AF132" s="265">
        <f>(PRESSÃO!O132/PRESSÃO!M132)*100</f>
        <v>26.524157931954296</v>
      </c>
      <c r="AG132" s="265">
        <f>(PRESSÃO!P132/PRESSÃO!K132)*100</f>
        <v>73.672924150639702</v>
      </c>
      <c r="AH132" s="265">
        <f>(PRESSÃO!Q132/PRESSÃO!N132)*100</f>
        <v>3.3904443885939948</v>
      </c>
      <c r="AI132" s="137">
        <v>0</v>
      </c>
      <c r="AJ132" s="158"/>
    </row>
    <row r="133" spans="1:36" ht="15" customHeight="1" x14ac:dyDescent="0.2">
      <c r="A133" s="14" t="s">
        <v>270</v>
      </c>
      <c r="B133" s="8">
        <v>350900</v>
      </c>
      <c r="C133" s="15">
        <v>0</v>
      </c>
      <c r="D133" s="59">
        <v>6</v>
      </c>
      <c r="E133" s="269">
        <v>6</v>
      </c>
      <c r="F133" s="270">
        <v>30</v>
      </c>
      <c r="G133" s="4" t="s">
        <v>1165</v>
      </c>
      <c r="H133" s="1" t="s">
        <v>16</v>
      </c>
      <c r="I133" s="120">
        <v>95.89</v>
      </c>
      <c r="J133" s="120">
        <v>0.33021897450532722</v>
      </c>
      <c r="K133" s="120">
        <v>0.53035168632673768</v>
      </c>
      <c r="L133" s="265">
        <f>PRESSÃO!M133</f>
        <v>1.42</v>
      </c>
      <c r="M133" s="265">
        <f>PRESSÃO!N133</f>
        <v>0.20013271182141046</v>
      </c>
      <c r="N133" s="137" t="s">
        <v>145</v>
      </c>
      <c r="O133" s="137" t="s">
        <v>145</v>
      </c>
      <c r="P133" s="137" t="s">
        <v>145</v>
      </c>
      <c r="Q133" s="137" t="s">
        <v>145</v>
      </c>
      <c r="R133" s="137" t="s">
        <v>145</v>
      </c>
      <c r="S133" s="137" t="s">
        <v>145</v>
      </c>
      <c r="T133" s="137" t="s">
        <v>145</v>
      </c>
      <c r="U133" s="137" t="s">
        <v>145</v>
      </c>
      <c r="V133" s="137" t="s">
        <v>145</v>
      </c>
      <c r="W133" s="137" t="s">
        <v>145</v>
      </c>
      <c r="X133" s="89">
        <v>478.2315061032262</v>
      </c>
      <c r="Y133" s="89">
        <v>67.356550155383971</v>
      </c>
      <c r="Z133" s="113">
        <v>96.71</v>
      </c>
      <c r="AA133" s="112">
        <v>100</v>
      </c>
      <c r="AB133" s="113">
        <v>81.13</v>
      </c>
      <c r="AC133" s="113">
        <v>34.11</v>
      </c>
      <c r="AD133" s="113">
        <v>99.17</v>
      </c>
      <c r="AE133" s="265">
        <f>(PRESSÃO!O133/PRESSÃO!L133)*100</f>
        <v>78.813279512836431</v>
      </c>
      <c r="AF133" s="265">
        <f>(PRESSÃO!O133/PRESSÃO!M133)*100</f>
        <v>29.435743446882629</v>
      </c>
      <c r="AG133" s="265">
        <f>(PRESSÃO!P133/PRESSÃO!K133)*100</f>
        <v>116.27485804955539</v>
      </c>
      <c r="AH133" s="265">
        <f>(PRESSÃO!Q133/PRESSÃO!N133)*100</f>
        <v>17.001674927250175</v>
      </c>
      <c r="AI133" s="137">
        <v>1</v>
      </c>
      <c r="AJ133" s="158"/>
    </row>
    <row r="134" spans="1:36" ht="15" customHeight="1" x14ac:dyDescent="0.2">
      <c r="A134" s="14" t="s">
        <v>271</v>
      </c>
      <c r="B134" s="8">
        <v>350910</v>
      </c>
      <c r="C134" s="15">
        <v>0</v>
      </c>
      <c r="D134" s="59">
        <v>22</v>
      </c>
      <c r="E134" s="269">
        <v>22</v>
      </c>
      <c r="F134" s="270">
        <v>30</v>
      </c>
      <c r="G134" s="4" t="s">
        <v>1166</v>
      </c>
      <c r="H134" s="1" t="s">
        <v>5</v>
      </c>
      <c r="I134" s="120">
        <v>535.52</v>
      </c>
      <c r="J134" s="120">
        <v>1.4309488895230846</v>
      </c>
      <c r="K134" s="120">
        <v>1.9412873046676813</v>
      </c>
      <c r="L134" s="265">
        <f>PRESSÃO!M134</f>
        <v>3.97</v>
      </c>
      <c r="M134" s="265">
        <f>PRESSÃO!N134</f>
        <v>0.51033841514459666</v>
      </c>
      <c r="N134" s="137" t="s">
        <v>145</v>
      </c>
      <c r="O134" s="137" t="s">
        <v>145</v>
      </c>
      <c r="P134" s="137" t="s">
        <v>145</v>
      </c>
      <c r="Q134" s="137" t="s">
        <v>145</v>
      </c>
      <c r="R134" s="137" t="s">
        <v>145</v>
      </c>
      <c r="S134" s="137" t="s">
        <v>145</v>
      </c>
      <c r="T134" s="137" t="s">
        <v>145</v>
      </c>
      <c r="U134" s="137" t="s">
        <v>145</v>
      </c>
      <c r="V134" s="137" t="s">
        <v>145</v>
      </c>
      <c r="W134" s="137" t="s">
        <v>145</v>
      </c>
      <c r="X134" s="89">
        <v>23493.698630136987</v>
      </c>
      <c r="Y134" s="89">
        <v>3018.0821917808221</v>
      </c>
      <c r="Z134" s="113">
        <v>100</v>
      </c>
      <c r="AA134" s="112">
        <v>38.31</v>
      </c>
      <c r="AB134" s="113">
        <v>43.15</v>
      </c>
      <c r="AC134" s="113">
        <v>0</v>
      </c>
      <c r="AD134" s="113">
        <v>100</v>
      </c>
      <c r="AE134" s="265">
        <f>(PRESSÃO!O134/PRESSÃO!L134)*100</f>
        <v>5.3602336078772774</v>
      </c>
      <c r="AF134" s="265">
        <f>(PRESSÃO!O134/PRESSÃO!M134)*100</f>
        <v>2.6210965876637782</v>
      </c>
      <c r="AG134" s="265">
        <f>(PRESSÃO!P134/PRESSÃO!K134)*100</f>
        <v>5.8078618214251936</v>
      </c>
      <c r="AH134" s="265">
        <f>(PRESSÃO!Q134/PRESSÃO!N134)*100</f>
        <v>4.1051192051841001</v>
      </c>
      <c r="AI134" s="137">
        <v>0</v>
      </c>
      <c r="AJ134" s="158"/>
    </row>
    <row r="135" spans="1:36" ht="15" customHeight="1" x14ac:dyDescent="0.2">
      <c r="A135" s="14" t="s">
        <v>272</v>
      </c>
      <c r="B135" s="8">
        <v>350920</v>
      </c>
      <c r="C135" s="15">
        <v>0</v>
      </c>
      <c r="D135" s="59">
        <v>6</v>
      </c>
      <c r="E135" s="269">
        <v>6</v>
      </c>
      <c r="F135" s="270">
        <v>30</v>
      </c>
      <c r="G135" s="4" t="s">
        <v>1167</v>
      </c>
      <c r="H135" s="1" t="s">
        <v>16</v>
      </c>
      <c r="I135" s="120">
        <v>128.36000000000001</v>
      </c>
      <c r="J135" s="120">
        <v>0.44029196600710296</v>
      </c>
      <c r="K135" s="120">
        <v>0.710471126966007</v>
      </c>
      <c r="L135" s="265">
        <f>PRESSÃO!M135</f>
        <v>1.91</v>
      </c>
      <c r="M135" s="265">
        <f>PRESSÃO!N135</f>
        <v>0.27017916095890404</v>
      </c>
      <c r="N135" s="137" t="s">
        <v>145</v>
      </c>
      <c r="O135" s="137" t="s">
        <v>145</v>
      </c>
      <c r="P135" s="137" t="s">
        <v>145</v>
      </c>
      <c r="Q135" s="137" t="s">
        <v>145</v>
      </c>
      <c r="R135" s="137" t="s">
        <v>145</v>
      </c>
      <c r="S135" s="137" t="s">
        <v>145</v>
      </c>
      <c r="T135" s="137" t="s">
        <v>145</v>
      </c>
      <c r="U135" s="137" t="s">
        <v>145</v>
      </c>
      <c r="V135" s="137" t="s">
        <v>145</v>
      </c>
      <c r="W135" s="137" t="s">
        <v>145</v>
      </c>
      <c r="X135" s="89">
        <v>848.2075113007478</v>
      </c>
      <c r="Y135" s="89">
        <v>119.90367960795908</v>
      </c>
      <c r="Z135" s="113">
        <v>99.26</v>
      </c>
      <c r="AA135" s="112">
        <v>100</v>
      </c>
      <c r="AB135" s="113">
        <v>79.53</v>
      </c>
      <c r="AC135" s="113">
        <v>38.08</v>
      </c>
      <c r="AD135" s="113">
        <v>100</v>
      </c>
      <c r="AE135" s="265">
        <f>(PRESSÃO!O135/PRESSÃO!L135)*100</f>
        <v>50.354914411517235</v>
      </c>
      <c r="AF135" s="265">
        <f>(PRESSÃO!O135/PRESSÃO!M135)*100</f>
        <v>18.730739680747373</v>
      </c>
      <c r="AG135" s="265">
        <f>(PRESSÃO!P135/PRESSÃO!K135)*100</f>
        <v>24.200809448815157</v>
      </c>
      <c r="AH135" s="265">
        <f>(PRESSÃO!Q135/PRESSÃO!N135)*100</f>
        <v>92.976418795179882</v>
      </c>
      <c r="AI135" s="137">
        <v>1</v>
      </c>
      <c r="AJ135" s="158"/>
    </row>
    <row r="136" spans="1:36" ht="15" customHeight="1" x14ac:dyDescent="0.2">
      <c r="A136" s="14" t="s">
        <v>273</v>
      </c>
      <c r="B136" s="8">
        <v>350925</v>
      </c>
      <c r="C136" s="15">
        <v>0</v>
      </c>
      <c r="D136" s="59">
        <v>11</v>
      </c>
      <c r="E136" s="269">
        <v>11</v>
      </c>
      <c r="F136" s="270">
        <v>30</v>
      </c>
      <c r="G136" s="4" t="s">
        <v>1168</v>
      </c>
      <c r="H136" s="1" t="s">
        <v>12</v>
      </c>
      <c r="I136" s="120">
        <v>454.93</v>
      </c>
      <c r="J136" s="120">
        <v>4.21279358384069</v>
      </c>
      <c r="K136" s="120">
        <v>5.9839680834601729</v>
      </c>
      <c r="L136" s="265">
        <f>PRESSÃO!M136</f>
        <v>13.71</v>
      </c>
      <c r="M136" s="265">
        <f>PRESSÃO!N136</f>
        <v>1.7711744996194829</v>
      </c>
      <c r="N136" s="137" t="s">
        <v>145</v>
      </c>
      <c r="O136" s="137" t="s">
        <v>145</v>
      </c>
      <c r="P136" s="137" t="s">
        <v>145</v>
      </c>
      <c r="Q136" s="137" t="s">
        <v>145</v>
      </c>
      <c r="R136" s="137" t="s">
        <v>145</v>
      </c>
      <c r="S136" s="137" t="s">
        <v>145</v>
      </c>
      <c r="T136" s="137" t="s">
        <v>145</v>
      </c>
      <c r="U136" s="137" t="s">
        <v>145</v>
      </c>
      <c r="V136" s="137" t="s">
        <v>145</v>
      </c>
      <c r="W136" s="137" t="s">
        <v>145</v>
      </c>
      <c r="X136" s="89">
        <v>15168.879065361542</v>
      </c>
      <c r="Y136" s="89">
        <v>1958.3454373223876</v>
      </c>
      <c r="Z136" s="113">
        <v>76.48</v>
      </c>
      <c r="AA136" s="112">
        <v>100</v>
      </c>
      <c r="AB136" s="113">
        <v>58.18</v>
      </c>
      <c r="AC136" s="113">
        <v>36.979999999999997</v>
      </c>
      <c r="AD136" s="113">
        <v>100</v>
      </c>
      <c r="AE136" s="265">
        <f>(PRESSÃO!O136/PRESSÃO!L136)*100</f>
        <v>21.00701707419838</v>
      </c>
      <c r="AF136" s="265">
        <f>(PRESSÃO!O136/PRESSÃO!M136)*100</f>
        <v>9.1688781692710446</v>
      </c>
      <c r="AG136" s="265">
        <f>(PRESSÃO!P136/PRESSÃO!K136)*100</f>
        <v>29.622682470087859</v>
      </c>
      <c r="AH136" s="265">
        <f>(PRESSÃO!Q136/PRESSÃO!N136)*100</f>
        <v>0.51438921165900597</v>
      </c>
      <c r="AI136" s="137">
        <v>2</v>
      </c>
      <c r="AJ136" s="158"/>
    </row>
    <row r="137" spans="1:36" ht="15" customHeight="1" x14ac:dyDescent="0.2">
      <c r="A137" s="14" t="s">
        <v>274</v>
      </c>
      <c r="B137" s="8">
        <v>350930</v>
      </c>
      <c r="C137" s="15">
        <v>0</v>
      </c>
      <c r="D137" s="59">
        <v>15</v>
      </c>
      <c r="E137" s="269">
        <v>15</v>
      </c>
      <c r="F137" s="270">
        <v>30</v>
      </c>
      <c r="G137" s="4" t="s">
        <v>1169</v>
      </c>
      <c r="H137" s="1" t="s">
        <v>17</v>
      </c>
      <c r="I137" s="120">
        <v>176.79</v>
      </c>
      <c r="J137" s="120">
        <v>0.29019243214104512</v>
      </c>
      <c r="K137" s="120">
        <v>0.44029196600710296</v>
      </c>
      <c r="L137" s="265">
        <f>PRESSÃO!M137</f>
        <v>1.37</v>
      </c>
      <c r="M137" s="265">
        <f>PRESSÃO!N137</f>
        <v>0.15009953386605784</v>
      </c>
      <c r="N137" s="137" t="s">
        <v>145</v>
      </c>
      <c r="O137" s="137" t="s">
        <v>145</v>
      </c>
      <c r="P137" s="137" t="s">
        <v>145</v>
      </c>
      <c r="Q137" s="137" t="s">
        <v>145</v>
      </c>
      <c r="R137" s="137" t="s">
        <v>145</v>
      </c>
      <c r="S137" s="137" t="s">
        <v>145</v>
      </c>
      <c r="T137" s="137" t="s">
        <v>145</v>
      </c>
      <c r="U137" s="137" t="s">
        <v>145</v>
      </c>
      <c r="V137" s="137" t="s">
        <v>145</v>
      </c>
      <c r="W137" s="137" t="s">
        <v>145</v>
      </c>
      <c r="X137" s="89">
        <v>4338.654348262703</v>
      </c>
      <c r="Y137" s="89">
        <v>475.03514762000412</v>
      </c>
      <c r="Z137" s="113">
        <v>93.29</v>
      </c>
      <c r="AA137" s="112">
        <v>100</v>
      </c>
      <c r="AB137" s="113">
        <v>93.29</v>
      </c>
      <c r="AC137" s="113">
        <v>21.04</v>
      </c>
      <c r="AD137" s="113">
        <v>98.19</v>
      </c>
      <c r="AE137" s="265">
        <f>(PRESSÃO!O137/PRESSÃO!L137)*100</f>
        <v>88.858849446819193</v>
      </c>
      <c r="AF137" s="265">
        <f>(PRESSÃO!O137/PRESSÃO!M137)*100</f>
        <v>28.557545635087006</v>
      </c>
      <c r="AG137" s="265">
        <f>(PRESSÃO!P137/PRESSÃO!K137)*100</f>
        <v>98.584959633341413</v>
      </c>
      <c r="AH137" s="265">
        <f>(PRESSÃO!Q137/PRESSÃO!N137)*100</f>
        <v>70.055036419542944</v>
      </c>
      <c r="AI137" s="137">
        <v>0</v>
      </c>
      <c r="AJ137" s="158"/>
    </row>
    <row r="138" spans="1:36" ht="15" customHeight="1" x14ac:dyDescent="0.2">
      <c r="A138" s="14" t="s">
        <v>275</v>
      </c>
      <c r="B138" s="8">
        <v>350940</v>
      </c>
      <c r="C138" s="15">
        <v>0</v>
      </c>
      <c r="D138" s="59">
        <v>4</v>
      </c>
      <c r="E138" s="269">
        <v>4</v>
      </c>
      <c r="F138" s="270">
        <v>30</v>
      </c>
      <c r="G138" s="4" t="s">
        <v>1170</v>
      </c>
      <c r="H138" s="1" t="s">
        <v>15</v>
      </c>
      <c r="I138" s="120">
        <v>660.69</v>
      </c>
      <c r="J138" s="120">
        <v>2.181446558853374</v>
      </c>
      <c r="K138" s="120">
        <v>3.2021233891425673</v>
      </c>
      <c r="L138" s="265">
        <f>PRESSÃO!M138</f>
        <v>10.19</v>
      </c>
      <c r="M138" s="265">
        <f>PRESSÃO!N138</f>
        <v>1.0206768302891933</v>
      </c>
      <c r="N138" s="137" t="s">
        <v>145</v>
      </c>
      <c r="O138" s="137" t="s">
        <v>145</v>
      </c>
      <c r="P138" s="137" t="s">
        <v>145</v>
      </c>
      <c r="Q138" s="137" t="s">
        <v>145</v>
      </c>
      <c r="R138" s="137" t="s">
        <v>145</v>
      </c>
      <c r="S138" s="137" t="s">
        <v>145</v>
      </c>
      <c r="T138" s="137" t="s">
        <v>145</v>
      </c>
      <c r="U138" s="137" t="s">
        <v>145</v>
      </c>
      <c r="V138" s="137" t="s">
        <v>145</v>
      </c>
      <c r="W138" s="137" t="s">
        <v>145</v>
      </c>
      <c r="X138" s="89">
        <v>13096.623059053674</v>
      </c>
      <c r="Y138" s="89">
        <v>1310.9475486000733</v>
      </c>
      <c r="Z138" s="113">
        <v>88.97</v>
      </c>
      <c r="AA138" s="112" t="s">
        <v>1779</v>
      </c>
      <c r="AB138" s="113">
        <v>87.83</v>
      </c>
      <c r="AC138" s="113">
        <v>19.22</v>
      </c>
      <c r="AD138" s="113">
        <v>99.99</v>
      </c>
      <c r="AE138" s="265">
        <f>(PRESSÃO!O138/PRESSÃO!L138)*100</f>
        <v>9.4512623725978351</v>
      </c>
      <c r="AF138" s="265">
        <f>(PRESSÃO!O138/PRESSÃO!M138)*100</f>
        <v>2.9699811874601179</v>
      </c>
      <c r="AG138" s="265">
        <f>(PRESSÃO!P138/PRESSÃO!K138)*100</f>
        <v>13.552146146596611</v>
      </c>
      <c r="AH138" s="265">
        <f>(PRESSÃO!Q138/PRESSÃO!N138)*100</f>
        <v>0.68662842424751103</v>
      </c>
      <c r="AI138" s="137">
        <v>0</v>
      </c>
      <c r="AJ138" s="158"/>
    </row>
    <row r="139" spans="1:36" ht="15" customHeight="1" x14ac:dyDescent="0.2">
      <c r="A139" s="14" t="s">
        <v>276</v>
      </c>
      <c r="B139" s="8">
        <v>350945</v>
      </c>
      <c r="C139" s="15">
        <v>0</v>
      </c>
      <c r="D139" s="59">
        <v>14</v>
      </c>
      <c r="E139" s="269">
        <v>14</v>
      </c>
      <c r="F139" s="270">
        <v>30</v>
      </c>
      <c r="G139" s="4" t="s">
        <v>1171</v>
      </c>
      <c r="H139" s="1" t="s">
        <v>8</v>
      </c>
      <c r="I139" s="120">
        <v>184.08</v>
      </c>
      <c r="J139" s="120">
        <v>0.68045122019279558</v>
      </c>
      <c r="K139" s="120">
        <v>0.92061047437848809</v>
      </c>
      <c r="L139" s="265">
        <f>PRESSÃO!M139</f>
        <v>2.06</v>
      </c>
      <c r="M139" s="265">
        <f>PRESSÃO!N139</f>
        <v>0.24015925418569251</v>
      </c>
      <c r="N139" s="137" t="s">
        <v>145</v>
      </c>
      <c r="O139" s="137" t="s">
        <v>145</v>
      </c>
      <c r="P139" s="137" t="s">
        <v>145</v>
      </c>
      <c r="Q139" s="137" t="s">
        <v>145</v>
      </c>
      <c r="R139" s="137" t="s">
        <v>145</v>
      </c>
      <c r="S139" s="137" t="s">
        <v>145</v>
      </c>
      <c r="T139" s="137" t="s">
        <v>145</v>
      </c>
      <c r="U139" s="137" t="s">
        <v>145</v>
      </c>
      <c r="V139" s="137" t="s">
        <v>145</v>
      </c>
      <c r="W139" s="137" t="s">
        <v>145</v>
      </c>
      <c r="X139" s="89">
        <v>11417.251318101933</v>
      </c>
      <c r="Y139" s="89">
        <v>1330.1652021089631</v>
      </c>
      <c r="Z139" s="113">
        <v>84.44</v>
      </c>
      <c r="AA139" s="112">
        <v>85.19</v>
      </c>
      <c r="AB139" s="113">
        <v>65.14</v>
      </c>
      <c r="AC139" s="113">
        <v>17.98</v>
      </c>
      <c r="AD139" s="113">
        <v>99.8</v>
      </c>
      <c r="AE139" s="265">
        <f>(PRESSÃO!O139/PRESSÃO!L139)*100</f>
        <v>11.55319996283548</v>
      </c>
      <c r="AF139" s="265">
        <f>(PRESSÃO!O139/PRESSÃO!M139)*100</f>
        <v>5.1631052904735446</v>
      </c>
      <c r="AG139" s="265">
        <f>(PRESSÃO!P139/PRESSÃO!K139)*100</f>
        <v>13.202247581149118</v>
      </c>
      <c r="AH139" s="265">
        <f>(PRESSÃO!Q139/PRESSÃO!N139)*100</f>
        <v>6.8808983776135024</v>
      </c>
      <c r="AI139" s="137">
        <v>0</v>
      </c>
      <c r="AJ139" s="158"/>
    </row>
    <row r="140" spans="1:36" ht="15" customHeight="1" x14ac:dyDescent="0.2">
      <c r="A140" s="14" t="s">
        <v>277</v>
      </c>
      <c r="B140" s="8">
        <v>350950</v>
      </c>
      <c r="C140" s="15">
        <v>0</v>
      </c>
      <c r="D140" s="59">
        <v>5</v>
      </c>
      <c r="E140" s="269">
        <v>5</v>
      </c>
      <c r="F140" s="270">
        <v>30</v>
      </c>
      <c r="G140" s="4" t="s">
        <v>1172</v>
      </c>
      <c r="H140" s="1" t="s">
        <v>9</v>
      </c>
      <c r="I140" s="120">
        <v>795.7</v>
      </c>
      <c r="J140" s="120">
        <v>2.4316124486301374</v>
      </c>
      <c r="K140" s="120">
        <v>3.7224684398782344</v>
      </c>
      <c r="L140" s="265">
        <f>PRESSÃO!M140</f>
        <v>9.8000000000000007</v>
      </c>
      <c r="M140" s="265">
        <f>PRESSÃO!N140</f>
        <v>1.290855991248097</v>
      </c>
      <c r="N140" s="137" t="s">
        <v>145</v>
      </c>
      <c r="O140" s="137" t="s">
        <v>145</v>
      </c>
      <c r="P140" s="137" t="s">
        <v>145</v>
      </c>
      <c r="Q140" s="137" t="s">
        <v>145</v>
      </c>
      <c r="R140" s="137" t="s">
        <v>145</v>
      </c>
      <c r="S140" s="137" t="s">
        <v>145</v>
      </c>
      <c r="T140" s="137" t="s">
        <v>145</v>
      </c>
      <c r="U140" s="137" t="s">
        <v>145</v>
      </c>
      <c r="V140" s="137" t="s">
        <v>145</v>
      </c>
      <c r="W140" s="137" t="s">
        <v>145</v>
      </c>
      <c r="X140" s="89">
        <v>272.40217672972273</v>
      </c>
      <c r="Y140" s="89">
        <v>35.857021222585949</v>
      </c>
      <c r="Z140" s="113">
        <v>97.81</v>
      </c>
      <c r="AA140" s="112">
        <v>98.28</v>
      </c>
      <c r="AB140" s="113">
        <v>87.66</v>
      </c>
      <c r="AC140" s="113">
        <v>21.59</v>
      </c>
      <c r="AD140" s="113">
        <v>99.53</v>
      </c>
      <c r="AE140" s="265">
        <f>(PRESSÃO!O140/PRESSÃO!L140)*100</f>
        <v>19.830273211525761</v>
      </c>
      <c r="AF140" s="265">
        <f>(PRESSÃO!O140/PRESSÃO!M140)*100</f>
        <v>7.5324047126599432</v>
      </c>
      <c r="AG140" s="265">
        <f>(PRESSÃO!P140/PRESSÃO!K140)*100</f>
        <v>20.03710007826124</v>
      </c>
      <c r="AH140" s="265">
        <f>(PRESSÃO!Q140/PRESSÃO!N140)*100</f>
        <v>19.440669113721722</v>
      </c>
      <c r="AI140" s="137">
        <v>3</v>
      </c>
      <c r="AJ140" s="158"/>
    </row>
    <row r="141" spans="1:36" ht="15" customHeight="1" x14ac:dyDescent="0.2">
      <c r="A141" s="14" t="s">
        <v>278</v>
      </c>
      <c r="B141" s="8">
        <v>350960</v>
      </c>
      <c r="C141" s="15">
        <v>0</v>
      </c>
      <c r="D141" s="59">
        <v>5</v>
      </c>
      <c r="E141" s="269">
        <v>5</v>
      </c>
      <c r="F141" s="270">
        <v>30</v>
      </c>
      <c r="G141" s="4" t="s">
        <v>1173</v>
      </c>
      <c r="H141" s="1" t="s">
        <v>9</v>
      </c>
      <c r="I141" s="120">
        <v>80.05</v>
      </c>
      <c r="J141" s="120">
        <v>0.24015925418569251</v>
      </c>
      <c r="K141" s="120">
        <v>0.38025215246067989</v>
      </c>
      <c r="L141" s="265">
        <f>PRESSÃO!M141</f>
        <v>1</v>
      </c>
      <c r="M141" s="265">
        <f>PRESSÃO!N141</f>
        <v>0.14009289827498739</v>
      </c>
      <c r="N141" s="137" t="s">
        <v>145</v>
      </c>
      <c r="O141" s="137" t="s">
        <v>145</v>
      </c>
      <c r="P141" s="137" t="s">
        <v>145</v>
      </c>
      <c r="Q141" s="137" t="s">
        <v>145</v>
      </c>
      <c r="R141" s="137" t="s">
        <v>145</v>
      </c>
      <c r="S141" s="137" t="s">
        <v>145</v>
      </c>
      <c r="T141" s="137" t="s">
        <v>145</v>
      </c>
      <c r="U141" s="137" t="s">
        <v>145</v>
      </c>
      <c r="V141" s="137" t="s">
        <v>145</v>
      </c>
      <c r="W141" s="137" t="s">
        <v>145</v>
      </c>
      <c r="X141" s="89">
        <v>401.12441012986682</v>
      </c>
      <c r="Y141" s="89">
        <v>56.157417418181353</v>
      </c>
      <c r="Z141" s="113">
        <v>83.5</v>
      </c>
      <c r="AA141" s="112">
        <v>95</v>
      </c>
      <c r="AB141" s="113">
        <v>56.89</v>
      </c>
      <c r="AC141" s="113">
        <v>36.36</v>
      </c>
      <c r="AD141" s="113">
        <v>83.5</v>
      </c>
      <c r="AE141" s="265">
        <f>(PRESSÃO!O141/PRESSÃO!L141)*100</f>
        <v>141.84679600477835</v>
      </c>
      <c r="AF141" s="265">
        <f>(PRESSÃO!O141/PRESSÃO!M141)*100</f>
        <v>53.937549500467938</v>
      </c>
      <c r="AG141" s="265">
        <f>(PRESSÃO!P141/PRESSÃO!K141)*100</f>
        <v>215.78831855944404</v>
      </c>
      <c r="AH141" s="265">
        <f>(PRESSÃO!Q141/PRESSÃO!N141)*100</f>
        <v>15.089900196780127</v>
      </c>
      <c r="AI141" s="137">
        <v>1</v>
      </c>
      <c r="AJ141" s="158"/>
    </row>
    <row r="142" spans="1:36" ht="15" customHeight="1" x14ac:dyDescent="0.2">
      <c r="A142" s="14" t="s">
        <v>279</v>
      </c>
      <c r="B142" s="8">
        <v>350970</v>
      </c>
      <c r="C142" s="15">
        <v>0</v>
      </c>
      <c r="D142" s="59">
        <v>1</v>
      </c>
      <c r="E142" s="269">
        <v>1</v>
      </c>
      <c r="F142" s="270">
        <v>30</v>
      </c>
      <c r="G142" s="4" t="s">
        <v>1174</v>
      </c>
      <c r="H142" s="1" t="s">
        <v>52</v>
      </c>
      <c r="I142" s="120">
        <v>289.51</v>
      </c>
      <c r="J142" s="120">
        <v>2.9819774061390159</v>
      </c>
      <c r="K142" s="120">
        <v>4.2628267617960427</v>
      </c>
      <c r="L142" s="265">
        <f>PRESSÃO!M142</f>
        <v>9.39</v>
      </c>
      <c r="M142" s="265">
        <f>PRESSÃO!N142</f>
        <v>1.2808493556570268</v>
      </c>
      <c r="N142" s="137" t="s">
        <v>145</v>
      </c>
      <c r="O142" s="137" t="s">
        <v>145</v>
      </c>
      <c r="P142" s="137" t="s">
        <v>145</v>
      </c>
      <c r="Q142" s="137" t="s">
        <v>145</v>
      </c>
      <c r="R142" s="137" t="s">
        <v>145</v>
      </c>
      <c r="S142" s="137" t="s">
        <v>145</v>
      </c>
      <c r="T142" s="137" t="s">
        <v>145</v>
      </c>
      <c r="U142" s="137" t="s">
        <v>145</v>
      </c>
      <c r="V142" s="137" t="s">
        <v>145</v>
      </c>
      <c r="W142" s="137" t="s">
        <v>145</v>
      </c>
      <c r="X142" s="89">
        <v>6043.6973692266874</v>
      </c>
      <c r="Y142" s="89">
        <v>823.84799069330757</v>
      </c>
      <c r="Z142" s="113">
        <v>68.930000000000007</v>
      </c>
      <c r="AA142" s="112">
        <v>100</v>
      </c>
      <c r="AB142" s="113">
        <v>54.13</v>
      </c>
      <c r="AC142" s="113">
        <v>31.67</v>
      </c>
      <c r="AD142" s="113">
        <v>69.36</v>
      </c>
      <c r="AE142" s="265">
        <f>(PRESSÃO!O142/PRESSÃO!L142)*100</f>
        <v>20.451207427741515</v>
      </c>
      <c r="AF142" s="265">
        <f>(PRESSÃO!O142/PRESSÃO!M142)*100</f>
        <v>9.2843401846665099</v>
      </c>
      <c r="AG142" s="265">
        <f>(PRESSÃO!P142/PRESSÃO!K142)*100</f>
        <v>29.135703358554508</v>
      </c>
      <c r="AH142" s="265">
        <f>(PRESSÃO!Q142/PRESSÃO!N142)*100</f>
        <v>0.23261533881750321</v>
      </c>
      <c r="AI142" s="137">
        <v>2</v>
      </c>
      <c r="AJ142" s="158"/>
    </row>
    <row r="143" spans="1:36" ht="15" customHeight="1" x14ac:dyDescent="0.2">
      <c r="A143" s="14" t="s">
        <v>280</v>
      </c>
      <c r="B143" s="8">
        <v>350980</v>
      </c>
      <c r="C143" s="15">
        <v>0</v>
      </c>
      <c r="D143" s="59">
        <v>17</v>
      </c>
      <c r="E143" s="269">
        <v>17</v>
      </c>
      <c r="F143" s="270">
        <v>30</v>
      </c>
      <c r="G143" s="4" t="s">
        <v>1175</v>
      </c>
      <c r="H143" s="1" t="s">
        <v>7</v>
      </c>
      <c r="I143" s="120">
        <v>484.58</v>
      </c>
      <c r="J143" s="120">
        <v>1.8612342199391172</v>
      </c>
      <c r="K143" s="120">
        <v>2.3515593639015733</v>
      </c>
      <c r="L143" s="265">
        <f>PRESSÃO!M143</f>
        <v>4.4400000000000004</v>
      </c>
      <c r="M143" s="265">
        <f>PRESSÃO!N143</f>
        <v>0.49032514396245608</v>
      </c>
      <c r="N143" s="137" t="s">
        <v>145</v>
      </c>
      <c r="O143" s="137" t="s">
        <v>145</v>
      </c>
      <c r="P143" s="137" t="s">
        <v>145</v>
      </c>
      <c r="Q143" s="137" t="s">
        <v>145</v>
      </c>
      <c r="R143" s="137" t="s">
        <v>145</v>
      </c>
      <c r="S143" s="137" t="s">
        <v>145</v>
      </c>
      <c r="T143" s="137" t="s">
        <v>145</v>
      </c>
      <c r="U143" s="137" t="s">
        <v>145</v>
      </c>
      <c r="V143" s="137" t="s">
        <v>145</v>
      </c>
      <c r="W143" s="137" t="s">
        <v>145</v>
      </c>
      <c r="X143" s="89">
        <v>29937.960230917255</v>
      </c>
      <c r="Y143" s="89">
        <v>3303.9640795381656</v>
      </c>
      <c r="Z143" s="113">
        <v>100</v>
      </c>
      <c r="AA143" s="112">
        <v>100</v>
      </c>
      <c r="AB143" s="113">
        <v>77.72</v>
      </c>
      <c r="AC143" s="113">
        <v>0</v>
      </c>
      <c r="AD143" s="113">
        <v>99.2</v>
      </c>
      <c r="AE143" s="265">
        <f>(PRESSÃO!O143/PRESSÃO!L143)*100</f>
        <v>7.9288686500637349</v>
      </c>
      <c r="AF143" s="265">
        <f>(PRESSÃO!O143/PRESSÃO!M143)*100</f>
        <v>4.1993705673880637</v>
      </c>
      <c r="AG143" s="265">
        <f>(PRESSÃO!P143/PRESSÃO!K143)*100</f>
        <v>10.017656627768702</v>
      </c>
      <c r="AH143" s="265">
        <f>(PRESSÃO!Q143/PRESSÃO!N143)*100</f>
        <v>0</v>
      </c>
      <c r="AI143" s="137">
        <v>0</v>
      </c>
      <c r="AJ143" s="158"/>
    </row>
    <row r="144" spans="1:36" ht="15" customHeight="1" x14ac:dyDescent="0.2">
      <c r="A144" s="14" t="s">
        <v>281</v>
      </c>
      <c r="B144" s="8">
        <v>350990</v>
      </c>
      <c r="C144" s="15">
        <v>0</v>
      </c>
      <c r="D144" s="59">
        <v>11</v>
      </c>
      <c r="E144" s="269">
        <v>11</v>
      </c>
      <c r="F144" s="270">
        <v>30</v>
      </c>
      <c r="G144" s="4" t="s">
        <v>1176</v>
      </c>
      <c r="H144" s="1" t="s">
        <v>12</v>
      </c>
      <c r="I144" s="120">
        <v>1242.01</v>
      </c>
      <c r="J144" s="120">
        <v>10.276814752029425</v>
      </c>
      <c r="K144" s="120">
        <v>14.599681327371892</v>
      </c>
      <c r="L144" s="265">
        <f>PRESSÃO!M144</f>
        <v>33.44</v>
      </c>
      <c r="M144" s="265">
        <f>PRESSÃO!N144</f>
        <v>4.3228665753424664</v>
      </c>
      <c r="N144" s="137" t="s">
        <v>145</v>
      </c>
      <c r="O144" s="137" t="s">
        <v>145</v>
      </c>
      <c r="P144" s="137" t="s">
        <v>145</v>
      </c>
      <c r="Q144" s="137" t="s">
        <v>145</v>
      </c>
      <c r="R144" s="137" t="s">
        <v>145</v>
      </c>
      <c r="S144" s="137" t="s">
        <v>145</v>
      </c>
      <c r="T144" s="137" t="s">
        <v>145</v>
      </c>
      <c r="U144" s="137" t="s">
        <v>145</v>
      </c>
      <c r="V144" s="137" t="s">
        <v>145</v>
      </c>
      <c r="W144" s="137" t="s">
        <v>145</v>
      </c>
      <c r="X144" s="89">
        <v>86361.791827041176</v>
      </c>
      <c r="Y144" s="89">
        <v>11156.786503971829</v>
      </c>
      <c r="Z144" s="113">
        <v>83.05</v>
      </c>
      <c r="AA144" s="112">
        <v>95.23</v>
      </c>
      <c r="AB144" s="113">
        <v>50.61</v>
      </c>
      <c r="AC144" s="113">
        <v>21.48</v>
      </c>
      <c r="AD144" s="113">
        <v>97.29</v>
      </c>
      <c r="AE144" s="265">
        <f>(PRESSÃO!O144/PRESSÃO!L144)*100</f>
        <v>2.0583611025598127</v>
      </c>
      <c r="AF144" s="265">
        <f>(PRESSÃO!O144/PRESSÃO!M144)*100</f>
        <v>0.8986667510176769</v>
      </c>
      <c r="AG144" s="265">
        <f>(PRESSÃO!P144/PRESSÃO!K144)*100</f>
        <v>2.9177529061178853</v>
      </c>
      <c r="AH144" s="265">
        <f>(PRESSÃO!Q144/PRESSÃO!N144)*100</f>
        <v>1.5316236230782744E-2</v>
      </c>
      <c r="AI144" s="137">
        <v>0</v>
      </c>
      <c r="AJ144" s="158"/>
    </row>
    <row r="145" spans="1:36" ht="15" customHeight="1" x14ac:dyDescent="0.2">
      <c r="A145" s="14" t="s">
        <v>282</v>
      </c>
      <c r="B145" s="8">
        <v>350995</v>
      </c>
      <c r="C145" s="15">
        <v>0</v>
      </c>
      <c r="D145" s="59">
        <v>2</v>
      </c>
      <c r="E145" s="269">
        <v>2</v>
      </c>
      <c r="F145" s="270">
        <v>30</v>
      </c>
      <c r="G145" s="4" t="s">
        <v>1177</v>
      </c>
      <c r="H145" s="1" t="s">
        <v>6</v>
      </c>
      <c r="I145" s="120">
        <v>53.49</v>
      </c>
      <c r="J145" s="120">
        <v>0.27017916095890415</v>
      </c>
      <c r="K145" s="120">
        <v>0.3502322456874683</v>
      </c>
      <c r="L145" s="265">
        <f>PRESSÃO!M145</f>
        <v>0.82</v>
      </c>
      <c r="M145" s="265">
        <f>PRESSÃO!N145</f>
        <v>8.005308472856415E-2</v>
      </c>
      <c r="N145" s="137" t="s">
        <v>145</v>
      </c>
      <c r="O145" s="137" t="s">
        <v>145</v>
      </c>
      <c r="P145" s="137" t="s">
        <v>145</v>
      </c>
      <c r="Q145" s="137" t="s">
        <v>145</v>
      </c>
      <c r="R145" s="137" t="s">
        <v>145</v>
      </c>
      <c r="S145" s="137" t="s">
        <v>145</v>
      </c>
      <c r="T145" s="137" t="s">
        <v>145</v>
      </c>
      <c r="U145" s="137" t="s">
        <v>145</v>
      </c>
      <c r="V145" s="137" t="s">
        <v>145</v>
      </c>
      <c r="W145" s="137" t="s">
        <v>145</v>
      </c>
      <c r="X145" s="89">
        <v>5463.6636382843863</v>
      </c>
      <c r="Y145" s="89">
        <v>533.04035495457401</v>
      </c>
      <c r="Z145" s="113">
        <v>91.98</v>
      </c>
      <c r="AA145" s="112">
        <v>92.82</v>
      </c>
      <c r="AB145" s="113">
        <v>76.959999999999994</v>
      </c>
      <c r="AC145" s="113">
        <v>19.98</v>
      </c>
      <c r="AD145" s="113">
        <v>99.1</v>
      </c>
      <c r="AE145" s="265">
        <f>(PRESSÃO!O145/PRESSÃO!L145)*100</f>
        <v>13.075472279735772</v>
      </c>
      <c r="AF145" s="265">
        <f>(PRESSÃO!O145/PRESSÃO!M145)*100</f>
        <v>5.584697585312318</v>
      </c>
      <c r="AG145" s="265">
        <f>(PRESSÃO!P145/PRESSÃO!K145)*100</f>
        <v>9.7347884898645454</v>
      </c>
      <c r="AH145" s="265">
        <f>(PRESSÃO!Q145/PRESSÃO!N145)*100</f>
        <v>24.350280070551172</v>
      </c>
      <c r="AI145" s="137">
        <v>2</v>
      </c>
      <c r="AJ145" s="158"/>
    </row>
    <row r="146" spans="1:36" ht="15" customHeight="1" x14ac:dyDescent="0.2">
      <c r="A146" s="14" t="s">
        <v>283</v>
      </c>
      <c r="B146" s="8">
        <v>351000</v>
      </c>
      <c r="C146" s="15">
        <v>0</v>
      </c>
      <c r="D146" s="59">
        <v>17</v>
      </c>
      <c r="E146" s="269">
        <v>17</v>
      </c>
      <c r="F146" s="270">
        <v>30</v>
      </c>
      <c r="G146" s="4" t="s">
        <v>1178</v>
      </c>
      <c r="H146" s="1" t="s">
        <v>7</v>
      </c>
      <c r="I146" s="120">
        <v>596.29</v>
      </c>
      <c r="J146" s="120">
        <v>2.3515593639015733</v>
      </c>
      <c r="K146" s="120">
        <v>2.9619641349568746</v>
      </c>
      <c r="L146" s="265">
        <f>PRESSÃO!M146</f>
        <v>5.6</v>
      </c>
      <c r="M146" s="265">
        <f>PRESSÃO!N146</f>
        <v>0.61040477105530133</v>
      </c>
      <c r="N146" s="137" t="s">
        <v>145</v>
      </c>
      <c r="O146" s="137" t="s">
        <v>145</v>
      </c>
      <c r="P146" s="137" t="s">
        <v>145</v>
      </c>
      <c r="Q146" s="137" t="s">
        <v>145</v>
      </c>
      <c r="R146" s="137" t="s">
        <v>145</v>
      </c>
      <c r="S146" s="137" t="s">
        <v>145</v>
      </c>
      <c r="T146" s="137" t="s">
        <v>145</v>
      </c>
      <c r="U146" s="137" t="s">
        <v>145</v>
      </c>
      <c r="V146" s="137" t="s">
        <v>145</v>
      </c>
      <c r="W146" s="137" t="s">
        <v>145</v>
      </c>
      <c r="X146" s="89">
        <v>5893.5958618388122</v>
      </c>
      <c r="Y146" s="89">
        <v>641.98097780744195</v>
      </c>
      <c r="Z146" s="113">
        <v>90.14</v>
      </c>
      <c r="AA146" s="112">
        <v>100</v>
      </c>
      <c r="AB146" s="113">
        <v>88.34</v>
      </c>
      <c r="AC146" s="113">
        <v>33.57</v>
      </c>
      <c r="AD146" s="113">
        <v>95.88</v>
      </c>
      <c r="AE146" s="265">
        <f>(PRESSÃO!O146/PRESSÃO!L146)*100</f>
        <v>10.372593396676738</v>
      </c>
      <c r="AF146" s="265">
        <f>(PRESSÃO!O146/PRESSÃO!M146)*100</f>
        <v>5.4862945763298221</v>
      </c>
      <c r="AG146" s="265">
        <f>(PRESSÃO!P146/PRESSÃO!K146)*100</f>
        <v>10.37162747988566</v>
      </c>
      <c r="AH146" s="265">
        <f>(PRESSÃO!Q146/PRESSÃO!N146)*100</f>
        <v>10.376314551527607</v>
      </c>
      <c r="AI146" s="137">
        <v>0</v>
      </c>
      <c r="AJ146" s="158"/>
    </row>
    <row r="147" spans="1:36" ht="15" customHeight="1" x14ac:dyDescent="0.2">
      <c r="A147" s="14" t="s">
        <v>284</v>
      </c>
      <c r="B147" s="8">
        <v>351010</v>
      </c>
      <c r="C147" s="15">
        <v>0</v>
      </c>
      <c r="D147" s="59">
        <v>15</v>
      </c>
      <c r="E147" s="269">
        <v>15</v>
      </c>
      <c r="F147" s="270">
        <v>30</v>
      </c>
      <c r="G147" s="4" t="s">
        <v>1179</v>
      </c>
      <c r="H147" s="1" t="s">
        <v>17</v>
      </c>
      <c r="I147" s="120">
        <v>69.52</v>
      </c>
      <c r="J147" s="120">
        <v>0.15009953386605782</v>
      </c>
      <c r="K147" s="120">
        <v>0.20013271182141046</v>
      </c>
      <c r="L147" s="265">
        <f>PRESSÃO!M147</f>
        <v>0.53</v>
      </c>
      <c r="M147" s="265">
        <f>PRESSÃO!N147</f>
        <v>5.0033177955352642E-2</v>
      </c>
      <c r="N147" s="137" t="s">
        <v>145</v>
      </c>
      <c r="O147" s="137" t="s">
        <v>145</v>
      </c>
      <c r="P147" s="137" t="s">
        <v>145</v>
      </c>
      <c r="Q147" s="137" t="s">
        <v>145</v>
      </c>
      <c r="R147" s="137" t="s">
        <v>145</v>
      </c>
      <c r="S147" s="137" t="s">
        <v>145</v>
      </c>
      <c r="T147" s="137" t="s">
        <v>145</v>
      </c>
      <c r="U147" s="137" t="s">
        <v>145</v>
      </c>
      <c r="V147" s="137" t="s">
        <v>145</v>
      </c>
      <c r="W147" s="137" t="s">
        <v>145</v>
      </c>
      <c r="X147" s="89">
        <v>6248.2542056074763</v>
      </c>
      <c r="Y147" s="89">
        <v>589.45794392523385</v>
      </c>
      <c r="Z147" s="113">
        <v>84.24</v>
      </c>
      <c r="AA147" s="112" t="s">
        <v>1779</v>
      </c>
      <c r="AB147" s="113">
        <v>83.27</v>
      </c>
      <c r="AC147" s="113">
        <v>10.32</v>
      </c>
      <c r="AD147" s="113">
        <v>100</v>
      </c>
      <c r="AE147" s="265">
        <f>(PRESSÃO!O147/PRESSÃO!L147)*100</f>
        <v>6.7940077821253855</v>
      </c>
      <c r="AF147" s="265">
        <f>(PRESSÃO!O147/PRESSÃO!M147)*100</f>
        <v>2.565477738816075</v>
      </c>
      <c r="AG147" s="265">
        <f>(PRESSÃO!P147/PRESSÃO!K147)*100</f>
        <v>0</v>
      </c>
      <c r="AH147" s="265">
        <f>(PRESSÃO!Q147/PRESSÃO!N147)*100</f>
        <v>27.176031128501531</v>
      </c>
      <c r="AI147" s="137">
        <v>0</v>
      </c>
      <c r="AJ147" s="158"/>
    </row>
    <row r="148" spans="1:36" ht="15" customHeight="1" x14ac:dyDescent="0.2">
      <c r="A148" s="14" t="s">
        <v>285</v>
      </c>
      <c r="B148" s="8">
        <v>351015</v>
      </c>
      <c r="C148" s="15">
        <v>0</v>
      </c>
      <c r="D148" s="59">
        <v>17</v>
      </c>
      <c r="E148" s="269">
        <v>17</v>
      </c>
      <c r="F148" s="270">
        <v>30</v>
      </c>
      <c r="G148" s="4" t="s">
        <v>1180</v>
      </c>
      <c r="H148" s="1" t="s">
        <v>7</v>
      </c>
      <c r="I148" s="120">
        <v>57.38</v>
      </c>
      <c r="J148" s="120">
        <v>0.23015261859462202</v>
      </c>
      <c r="K148" s="120">
        <v>0.29019243214104512</v>
      </c>
      <c r="L148" s="265">
        <f>PRESSÃO!M148</f>
        <v>0.55000000000000004</v>
      </c>
      <c r="M148" s="265">
        <f>PRESSÃO!N148</f>
        <v>6.0039813546423099E-2</v>
      </c>
      <c r="N148" s="137" t="s">
        <v>145</v>
      </c>
      <c r="O148" s="137" t="s">
        <v>145</v>
      </c>
      <c r="P148" s="137" t="s">
        <v>145</v>
      </c>
      <c r="Q148" s="137" t="s">
        <v>145</v>
      </c>
      <c r="R148" s="137" t="s">
        <v>145</v>
      </c>
      <c r="S148" s="137" t="s">
        <v>145</v>
      </c>
      <c r="T148" s="137" t="s">
        <v>145</v>
      </c>
      <c r="U148" s="137" t="s">
        <v>145</v>
      </c>
      <c r="V148" s="137" t="s">
        <v>145</v>
      </c>
      <c r="W148" s="137" t="s">
        <v>145</v>
      </c>
      <c r="X148" s="89">
        <v>3710.9114249037229</v>
      </c>
      <c r="Y148" s="89">
        <v>404.82670089858772</v>
      </c>
      <c r="Z148" s="113">
        <v>94.72</v>
      </c>
      <c r="AA148" s="112">
        <v>94.72</v>
      </c>
      <c r="AB148" s="113">
        <v>94.72</v>
      </c>
      <c r="AC148" s="113">
        <v>41.25</v>
      </c>
      <c r="AD148" s="113">
        <v>100</v>
      </c>
      <c r="AE148" s="265">
        <f>(PRESSÃO!O148/PRESSÃO!L148)*100</f>
        <v>35.776475385242996</v>
      </c>
      <c r="AF148" s="265">
        <f>(PRESSÃO!O148/PRESSÃO!M148)*100</f>
        <v>18.876477100868904</v>
      </c>
      <c r="AG148" s="265">
        <f>(PRESSÃO!P148/PRESSÃO!K148)*100</f>
        <v>44.858064080602404</v>
      </c>
      <c r="AH148" s="265">
        <f>(PRESSÃO!Q148/PRESSÃO!N148)*100</f>
        <v>0.96371871969857459</v>
      </c>
      <c r="AI148" s="137">
        <v>0</v>
      </c>
      <c r="AJ148" s="158"/>
    </row>
    <row r="149" spans="1:36" ht="15" customHeight="1" x14ac:dyDescent="0.2">
      <c r="A149" s="14" t="s">
        <v>286</v>
      </c>
      <c r="B149" s="8">
        <v>351020</v>
      </c>
      <c r="C149" s="15">
        <v>0</v>
      </c>
      <c r="D149" s="59">
        <v>14</v>
      </c>
      <c r="E149" s="269">
        <v>14</v>
      </c>
      <c r="F149" s="270">
        <v>30</v>
      </c>
      <c r="G149" s="4" t="s">
        <v>1181</v>
      </c>
      <c r="H149" s="1" t="s">
        <v>8</v>
      </c>
      <c r="I149" s="120">
        <v>1641.04</v>
      </c>
      <c r="J149" s="120">
        <v>6.1040477105530186</v>
      </c>
      <c r="K149" s="120">
        <v>8.275487633815322</v>
      </c>
      <c r="L149" s="265">
        <f>PRESSÃO!M149</f>
        <v>18.52</v>
      </c>
      <c r="M149" s="265">
        <f>PRESSÃO!N149</f>
        <v>2.1714399232623034</v>
      </c>
      <c r="N149" s="137" t="s">
        <v>145</v>
      </c>
      <c r="O149" s="137" t="s">
        <v>145</v>
      </c>
      <c r="P149" s="137" t="s">
        <v>145</v>
      </c>
      <c r="Q149" s="137" t="s">
        <v>145</v>
      </c>
      <c r="R149" s="137" t="s">
        <v>145</v>
      </c>
      <c r="S149" s="137" t="s">
        <v>145</v>
      </c>
      <c r="T149" s="137" t="s">
        <v>145</v>
      </c>
      <c r="U149" s="137" t="s">
        <v>145</v>
      </c>
      <c r="V149" s="137" t="s">
        <v>145</v>
      </c>
      <c r="W149" s="137" t="s">
        <v>145</v>
      </c>
      <c r="X149" s="89">
        <v>12660.063728784167</v>
      </c>
      <c r="Y149" s="89">
        <v>1483.3875967311903</v>
      </c>
      <c r="Z149" s="113">
        <v>83.95</v>
      </c>
      <c r="AA149" s="112">
        <v>100</v>
      </c>
      <c r="AB149" s="113">
        <v>78.19</v>
      </c>
      <c r="AC149" s="113">
        <v>20.37</v>
      </c>
      <c r="AD149" s="113">
        <v>100</v>
      </c>
      <c r="AE149" s="265">
        <f>(PRESSÃO!O149/PRESSÃO!L149)*100</f>
        <v>3.1893128294517505</v>
      </c>
      <c r="AF149" s="265">
        <f>(PRESSÃO!O149/PRESSÃO!M149)*100</f>
        <v>1.4251144103939806</v>
      </c>
      <c r="AG149" s="265">
        <f>(PRESSÃO!P149/PRESSÃO!K149)*100</f>
        <v>4.258318926740924</v>
      </c>
      <c r="AH149" s="265">
        <f>(PRESSÃO!Q149/PRESSÃO!N149)*100</f>
        <v>0.18427264813195324</v>
      </c>
      <c r="AI149" s="137">
        <v>1</v>
      </c>
      <c r="AJ149" s="158"/>
    </row>
    <row r="150" spans="1:36" ht="15" customHeight="1" x14ac:dyDescent="0.2">
      <c r="A150" s="14" t="s">
        <v>287</v>
      </c>
      <c r="B150" s="8">
        <v>351030</v>
      </c>
      <c r="C150" s="15">
        <v>0</v>
      </c>
      <c r="D150" s="59">
        <v>10</v>
      </c>
      <c r="E150" s="269">
        <v>10</v>
      </c>
      <c r="F150" s="270">
        <v>30</v>
      </c>
      <c r="G150" s="4" t="s">
        <v>1182</v>
      </c>
      <c r="H150" s="1" t="s">
        <v>54</v>
      </c>
      <c r="I150" s="120">
        <v>169.98</v>
      </c>
      <c r="J150" s="120">
        <v>0.3102057033231862</v>
      </c>
      <c r="K150" s="120">
        <v>0.5403583219178083</v>
      </c>
      <c r="L150" s="265">
        <f>PRESSÃO!M150</f>
        <v>1.51</v>
      </c>
      <c r="M150" s="265">
        <f>PRESSÃO!N150</f>
        <v>0.2301526185946221</v>
      </c>
      <c r="N150" s="137" t="s">
        <v>145</v>
      </c>
      <c r="O150" s="137" t="s">
        <v>145</v>
      </c>
      <c r="P150" s="137" t="s">
        <v>145</v>
      </c>
      <c r="Q150" s="137" t="s">
        <v>145</v>
      </c>
      <c r="R150" s="137" t="s">
        <v>145</v>
      </c>
      <c r="S150" s="137" t="s">
        <v>145</v>
      </c>
      <c r="T150" s="137" t="s">
        <v>145</v>
      </c>
      <c r="U150" s="137" t="s">
        <v>145</v>
      </c>
      <c r="V150" s="137" t="s">
        <v>145</v>
      </c>
      <c r="W150" s="137" t="s">
        <v>145</v>
      </c>
      <c r="X150" s="89">
        <v>2505.4908976112806</v>
      </c>
      <c r="Y150" s="89">
        <v>381.631063874566</v>
      </c>
      <c r="Z150" s="113">
        <v>83.57</v>
      </c>
      <c r="AA150" s="112">
        <v>95</v>
      </c>
      <c r="AB150" s="113">
        <v>62.35</v>
      </c>
      <c r="AC150" s="113">
        <v>42.03</v>
      </c>
      <c r="AD150" s="113">
        <v>100</v>
      </c>
      <c r="AE150" s="265">
        <f>(PRESSÃO!O150/PRESSÃO!L150)*100</f>
        <v>40.218394177210278</v>
      </c>
      <c r="AF150" s="265">
        <f>(PRESSÃO!O150/PRESSÃO!M150)*100</f>
        <v>14.392280786639933</v>
      </c>
      <c r="AG150" s="265">
        <f>(PRESSÃO!P150/PRESSÃO!K150)*100</f>
        <v>64.703468919797203</v>
      </c>
      <c r="AH150" s="265">
        <f>(PRESSÃO!Q150/PRESSÃO!N150)*100</f>
        <v>7.2167716980713985</v>
      </c>
      <c r="AI150" s="137">
        <v>1</v>
      </c>
      <c r="AJ150" s="158"/>
    </row>
    <row r="151" spans="1:36" ht="15" customHeight="1" x14ac:dyDescent="0.2">
      <c r="A151" s="14" t="s">
        <v>288</v>
      </c>
      <c r="B151" s="8">
        <v>351040</v>
      </c>
      <c r="C151" s="15">
        <v>0</v>
      </c>
      <c r="D151" s="59">
        <v>5</v>
      </c>
      <c r="E151" s="269">
        <v>5</v>
      </c>
      <c r="F151" s="270">
        <v>30</v>
      </c>
      <c r="G151" s="4" t="s">
        <v>1183</v>
      </c>
      <c r="H151" s="1" t="s">
        <v>9</v>
      </c>
      <c r="I151" s="120">
        <v>323.2</v>
      </c>
      <c r="J151" s="120">
        <v>1.0106701946981229</v>
      </c>
      <c r="K151" s="120">
        <v>1.5510285166159312</v>
      </c>
      <c r="L151" s="265">
        <f>PRESSÃO!M151</f>
        <v>4.08</v>
      </c>
      <c r="M151" s="265">
        <f>PRESSÃO!N151</f>
        <v>0.5403583219178083</v>
      </c>
      <c r="N151" s="137" t="s">
        <v>145</v>
      </c>
      <c r="O151" s="137" t="s">
        <v>145</v>
      </c>
      <c r="P151" s="137" t="s">
        <v>145</v>
      </c>
      <c r="Q151" s="137" t="s">
        <v>145</v>
      </c>
      <c r="R151" s="137" t="s">
        <v>145</v>
      </c>
      <c r="S151" s="137" t="s">
        <v>145</v>
      </c>
      <c r="T151" s="137" t="s">
        <v>145</v>
      </c>
      <c r="U151" s="137" t="s">
        <v>145</v>
      </c>
      <c r="V151" s="137" t="s">
        <v>145</v>
      </c>
      <c r="W151" s="137" t="s">
        <v>145</v>
      </c>
      <c r="X151" s="89">
        <v>2500.9598227301885</v>
      </c>
      <c r="Y151" s="89">
        <v>331.00938830252494</v>
      </c>
      <c r="Z151" s="113">
        <v>94.5</v>
      </c>
      <c r="AA151" s="112">
        <v>94.5</v>
      </c>
      <c r="AB151" s="113">
        <v>89.77</v>
      </c>
      <c r="AC151" s="113">
        <v>35.6</v>
      </c>
      <c r="AD151" s="113">
        <v>100</v>
      </c>
      <c r="AE151" s="265">
        <f>(PRESSÃO!O151/PRESSÃO!L151)*100</f>
        <v>25.729195051233123</v>
      </c>
      <c r="AF151" s="265">
        <f>(PRESSÃO!O151/PRESSÃO!M151)*100</f>
        <v>9.781057655400998</v>
      </c>
      <c r="AG151" s="265">
        <f>(PRESSÃO!P151/PRESSÃO!K151)*100</f>
        <v>21.561291362586644</v>
      </c>
      <c r="AH151" s="265">
        <f>(PRESSÃO!Q151/PRESSÃO!N151)*100</f>
        <v>33.524718617034871</v>
      </c>
      <c r="AI151" s="137">
        <v>2</v>
      </c>
      <c r="AJ151" s="158"/>
    </row>
    <row r="152" spans="1:36" ht="15" customHeight="1" x14ac:dyDescent="0.2">
      <c r="A152" s="14" t="s">
        <v>289</v>
      </c>
      <c r="B152" s="8">
        <v>351050</v>
      </c>
      <c r="C152" s="15">
        <v>0</v>
      </c>
      <c r="D152" s="59">
        <v>3</v>
      </c>
      <c r="E152" s="269">
        <v>3</v>
      </c>
      <c r="F152" s="270">
        <v>30</v>
      </c>
      <c r="G152" s="4" t="s">
        <v>1184</v>
      </c>
      <c r="H152" s="1" t="s">
        <v>13</v>
      </c>
      <c r="I152" s="120">
        <v>483.95</v>
      </c>
      <c r="J152" s="120">
        <v>7.0446714561136474</v>
      </c>
      <c r="K152" s="120">
        <v>10.066675404616946</v>
      </c>
      <c r="L152" s="265">
        <f>PRESSÃO!M152</f>
        <v>27.4</v>
      </c>
      <c r="M152" s="265">
        <f>PRESSÃO!N152</f>
        <v>3.0220039485032988</v>
      </c>
      <c r="N152" s="137" t="s">
        <v>145</v>
      </c>
      <c r="O152" s="137" t="s">
        <v>145</v>
      </c>
      <c r="P152" s="137" t="s">
        <v>145</v>
      </c>
      <c r="Q152" s="137" t="s">
        <v>145</v>
      </c>
      <c r="R152" s="137" t="s">
        <v>145</v>
      </c>
      <c r="S152" s="137" t="s">
        <v>145</v>
      </c>
      <c r="T152" s="137" t="s">
        <v>145</v>
      </c>
      <c r="U152" s="137" t="s">
        <v>145</v>
      </c>
      <c r="V152" s="137" t="s">
        <v>145</v>
      </c>
      <c r="W152" s="137" t="s">
        <v>145</v>
      </c>
      <c r="X152" s="89">
        <v>7927.5436246536638</v>
      </c>
      <c r="Y152" s="89">
        <v>873.76575716985644</v>
      </c>
      <c r="Z152" s="113">
        <v>94.24</v>
      </c>
      <c r="AA152" s="112">
        <v>100</v>
      </c>
      <c r="AB152" s="113">
        <v>69.67</v>
      </c>
      <c r="AC152" s="113">
        <v>34.25</v>
      </c>
      <c r="AD152" s="113">
        <v>98.3</v>
      </c>
      <c r="AE152" s="265">
        <f>(PRESSÃO!O152/PRESSÃO!L152)*100</f>
        <v>19.713333664454137</v>
      </c>
      <c r="AF152" s="265">
        <f>(PRESSÃO!O152/PRESSÃO!M152)*100</f>
        <v>7.2426179249258285</v>
      </c>
      <c r="AG152" s="265">
        <f>(PRESSÃO!P152/PRESSÃO!K152)*100</f>
        <v>25.725783770528523</v>
      </c>
      <c r="AH152" s="265">
        <f>(PRESSÃO!Q152/PRESSÃO!N152)*100</f>
        <v>5.6975559337376902</v>
      </c>
      <c r="AI152" s="137">
        <v>1</v>
      </c>
      <c r="AJ152" s="158"/>
    </row>
    <row r="153" spans="1:36" ht="15" customHeight="1" x14ac:dyDescent="0.2">
      <c r="A153" s="14" t="s">
        <v>290</v>
      </c>
      <c r="B153" s="8">
        <v>351060</v>
      </c>
      <c r="C153" s="15">
        <v>0</v>
      </c>
      <c r="D153" s="59">
        <v>6</v>
      </c>
      <c r="E153" s="269">
        <v>6</v>
      </c>
      <c r="F153" s="270">
        <v>30</v>
      </c>
      <c r="G153" s="4" t="s">
        <v>1185</v>
      </c>
      <c r="H153" s="1" t="s">
        <v>16</v>
      </c>
      <c r="I153" s="120">
        <v>34.97</v>
      </c>
      <c r="J153" s="120">
        <v>0.11007299150177574</v>
      </c>
      <c r="K153" s="120">
        <v>0.19012607623033995</v>
      </c>
      <c r="L153" s="265">
        <f>PRESSÃO!M153</f>
        <v>0.51</v>
      </c>
      <c r="M153" s="265">
        <f>PRESSÃO!N153</f>
        <v>8.0053084728564206E-2</v>
      </c>
      <c r="N153" s="137" t="s">
        <v>145</v>
      </c>
      <c r="O153" s="137" t="s">
        <v>145</v>
      </c>
      <c r="P153" s="137" t="s">
        <v>145</v>
      </c>
      <c r="Q153" s="137" t="s">
        <v>145</v>
      </c>
      <c r="R153" s="137" t="s">
        <v>145</v>
      </c>
      <c r="S153" s="137" t="s">
        <v>145</v>
      </c>
      <c r="T153" s="137" t="s">
        <v>145</v>
      </c>
      <c r="U153" s="137" t="s">
        <v>145</v>
      </c>
      <c r="V153" s="137" t="s">
        <v>145</v>
      </c>
      <c r="W153" s="137" t="s">
        <v>145</v>
      </c>
      <c r="X153" s="89">
        <v>41.968342440231091</v>
      </c>
      <c r="Y153" s="89">
        <v>6.5832694023891909</v>
      </c>
      <c r="Z153" s="113">
        <v>100</v>
      </c>
      <c r="AA153" s="112" t="s">
        <v>1779</v>
      </c>
      <c r="AB153" s="113">
        <v>67.489999999999995</v>
      </c>
      <c r="AC153" s="113">
        <v>28.66</v>
      </c>
      <c r="AD153" s="113">
        <v>100</v>
      </c>
      <c r="AE153" s="265">
        <f>(PRESSÃO!O153/PRESSÃO!L153)*100</f>
        <v>559.96236998866129</v>
      </c>
      <c r="AF153" s="265">
        <f>(PRESSÃO!O153/PRESSÃO!M153)*100</f>
        <v>208.75185929918834</v>
      </c>
      <c r="AG153" s="265">
        <f>(PRESSÃO!P153/PRESSÃO!K153)*100</f>
        <v>940.84518302865695</v>
      </c>
      <c r="AH153" s="265">
        <f>(PRESSÃO!Q153/PRESSÃO!N153)*100</f>
        <v>36.248502058667704</v>
      </c>
      <c r="AI153" s="137">
        <v>2</v>
      </c>
      <c r="AJ153" s="158"/>
    </row>
    <row r="154" spans="1:36" ht="15" customHeight="1" x14ac:dyDescent="0.2">
      <c r="A154" s="14" t="s">
        <v>291</v>
      </c>
      <c r="B154" s="8">
        <v>351070</v>
      </c>
      <c r="C154" s="15">
        <v>0</v>
      </c>
      <c r="D154" s="59">
        <v>15</v>
      </c>
      <c r="E154" s="269">
        <v>15</v>
      </c>
      <c r="F154" s="270">
        <v>30</v>
      </c>
      <c r="G154" s="4" t="s">
        <v>1186</v>
      </c>
      <c r="H154" s="1" t="s">
        <v>17</v>
      </c>
      <c r="I154" s="120">
        <v>637.57000000000005</v>
      </c>
      <c r="J154" s="120">
        <v>1.050696737062405</v>
      </c>
      <c r="K154" s="120">
        <v>1.5610351522070016</v>
      </c>
      <c r="L154" s="265">
        <f>PRESSÃO!M154</f>
        <v>4.9000000000000004</v>
      </c>
      <c r="M154" s="265">
        <f>PRESSÃO!N154</f>
        <v>0.51033841514459666</v>
      </c>
      <c r="N154" s="137" t="s">
        <v>145</v>
      </c>
      <c r="O154" s="137" t="s">
        <v>145</v>
      </c>
      <c r="P154" s="137" t="s">
        <v>145</v>
      </c>
      <c r="Q154" s="137" t="s">
        <v>145</v>
      </c>
      <c r="R154" s="137" t="s">
        <v>145</v>
      </c>
      <c r="S154" s="137" t="s">
        <v>145</v>
      </c>
      <c r="T154" s="137" t="s">
        <v>145</v>
      </c>
      <c r="U154" s="137" t="s">
        <v>145</v>
      </c>
      <c r="V154" s="137" t="s">
        <v>145</v>
      </c>
      <c r="W154" s="137" t="s">
        <v>145</v>
      </c>
      <c r="X154" s="89">
        <v>13131.067301155676</v>
      </c>
      <c r="Y154" s="89">
        <v>1366.7029231815093</v>
      </c>
      <c r="Z154" s="113">
        <v>96.97</v>
      </c>
      <c r="AA154" s="112">
        <v>100</v>
      </c>
      <c r="AB154" s="113">
        <v>80.34</v>
      </c>
      <c r="AC154" s="113">
        <v>7.29</v>
      </c>
      <c r="AD154" s="113">
        <v>100</v>
      </c>
      <c r="AE154" s="265">
        <f>(PRESSÃO!O154/PRESSÃO!L154)*100</f>
        <v>8.0184762501084688</v>
      </c>
      <c r="AF154" s="265">
        <f>(PRESSÃO!O154/PRESSÃO!M154)*100</f>
        <v>2.5545149578686326</v>
      </c>
      <c r="AG154" s="265">
        <f>(PRESSÃO!P154/PRESSÃO!K154)*100</f>
        <v>11.599174326772326</v>
      </c>
      <c r="AH154" s="265">
        <f>(PRESSÃO!Q154/PRESSÃO!N154)*100</f>
        <v>0.64645079815346729</v>
      </c>
      <c r="AI154" s="137">
        <v>0</v>
      </c>
      <c r="AJ154" s="158"/>
    </row>
    <row r="155" spans="1:36" ht="15" customHeight="1" x14ac:dyDescent="0.2">
      <c r="A155" s="14" t="s">
        <v>292</v>
      </c>
      <c r="B155" s="8">
        <v>351080</v>
      </c>
      <c r="C155" s="15">
        <v>0</v>
      </c>
      <c r="D155" s="59">
        <v>4</v>
      </c>
      <c r="E155" s="269">
        <v>4</v>
      </c>
      <c r="F155" s="270">
        <v>30</v>
      </c>
      <c r="G155" s="4" t="s">
        <v>1187</v>
      </c>
      <c r="H155" s="1" t="s">
        <v>15</v>
      </c>
      <c r="I155" s="120">
        <v>865.54</v>
      </c>
      <c r="J155" s="120">
        <v>2.8719044146372403</v>
      </c>
      <c r="K155" s="120">
        <v>4.2428134906139015</v>
      </c>
      <c r="L155" s="265">
        <f>PRESSÃO!M155</f>
        <v>12.66</v>
      </c>
      <c r="M155" s="265">
        <f>PRESSÃO!N155</f>
        <v>1.3709090759766611</v>
      </c>
      <c r="N155" s="137" t="s">
        <v>145</v>
      </c>
      <c r="O155" s="137" t="s">
        <v>145</v>
      </c>
      <c r="P155" s="137" t="s">
        <v>145</v>
      </c>
      <c r="Q155" s="137" t="s">
        <v>145</v>
      </c>
      <c r="R155" s="137" t="s">
        <v>145</v>
      </c>
      <c r="S155" s="137" t="s">
        <v>145</v>
      </c>
      <c r="T155" s="137" t="s">
        <v>145</v>
      </c>
      <c r="U155" s="137" t="s">
        <v>145</v>
      </c>
      <c r="V155" s="137" t="s">
        <v>145</v>
      </c>
      <c r="W155" s="137" t="s">
        <v>145</v>
      </c>
      <c r="X155" s="89">
        <v>13813.29827353562</v>
      </c>
      <c r="Y155" s="89">
        <v>1494.8039995848183</v>
      </c>
      <c r="Z155" s="113">
        <v>94.19</v>
      </c>
      <c r="AA155" s="112">
        <v>99.52</v>
      </c>
      <c r="AB155" s="113">
        <v>94.19</v>
      </c>
      <c r="AC155" s="113">
        <v>18.600000000000001</v>
      </c>
      <c r="AD155" s="113">
        <v>99.03</v>
      </c>
      <c r="AE155" s="265">
        <f>(PRESSÃO!O155/PRESSÃO!L155)*100</f>
        <v>43.238053461435186</v>
      </c>
      <c r="AF155" s="265">
        <f>(PRESSÃO!O155/PRESSÃO!M155)*100</f>
        <v>14.490600042185015</v>
      </c>
      <c r="AG155" s="265">
        <f>(PRESSÃO!P155/PRESSÃO!K155)*100</f>
        <v>63.292215420432363</v>
      </c>
      <c r="AH155" s="265">
        <f>(PRESSÃO!Q155/PRESSÃO!N155)*100</f>
        <v>1.2267798684994569</v>
      </c>
      <c r="AI155" s="137">
        <v>0</v>
      </c>
      <c r="AJ155" s="158"/>
    </row>
    <row r="156" spans="1:36" ht="15" customHeight="1" x14ac:dyDescent="0.2">
      <c r="A156" s="14" t="s">
        <v>293</v>
      </c>
      <c r="B156" s="8">
        <v>351090</v>
      </c>
      <c r="C156" s="15">
        <v>0</v>
      </c>
      <c r="D156" s="59">
        <v>4</v>
      </c>
      <c r="E156" s="269">
        <v>4</v>
      </c>
      <c r="F156" s="270">
        <v>30</v>
      </c>
      <c r="G156" s="4" t="s">
        <v>1188</v>
      </c>
      <c r="H156" s="1" t="s">
        <v>15</v>
      </c>
      <c r="I156" s="120">
        <v>190.92</v>
      </c>
      <c r="J156" s="120">
        <v>0.65043131341958405</v>
      </c>
      <c r="K156" s="120">
        <v>0.96063701674277002</v>
      </c>
      <c r="L156" s="265">
        <f>PRESSÃO!M156</f>
        <v>3.02</v>
      </c>
      <c r="M156" s="265">
        <f>PRESSÃO!N156</f>
        <v>0.31020570332318598</v>
      </c>
      <c r="N156" s="137" t="s">
        <v>145</v>
      </c>
      <c r="O156" s="137" t="s">
        <v>145</v>
      </c>
      <c r="P156" s="137" t="s">
        <v>145</v>
      </c>
      <c r="Q156" s="137" t="s">
        <v>145</v>
      </c>
      <c r="R156" s="137" t="s">
        <v>145</v>
      </c>
      <c r="S156" s="137" t="s">
        <v>145</v>
      </c>
      <c r="T156" s="137" t="s">
        <v>145</v>
      </c>
      <c r="U156" s="137" t="s">
        <v>145</v>
      </c>
      <c r="V156" s="137" t="s">
        <v>145</v>
      </c>
      <c r="W156" s="137" t="s">
        <v>145</v>
      </c>
      <c r="X156" s="89">
        <v>37304.629847238546</v>
      </c>
      <c r="Y156" s="89">
        <v>3829.2831962397172</v>
      </c>
      <c r="Z156" s="113">
        <v>68.14</v>
      </c>
      <c r="AA156" s="112" t="s">
        <v>1779</v>
      </c>
      <c r="AB156" s="113">
        <v>66.099999999999994</v>
      </c>
      <c r="AC156" s="113">
        <v>19.739999999999998</v>
      </c>
      <c r="AD156" s="113">
        <v>100</v>
      </c>
      <c r="AE156" s="265">
        <f>(PRESSÃO!O156/PRESSÃO!L156)*100</f>
        <v>4.2925283722869452</v>
      </c>
      <c r="AF156" s="265">
        <f>(PRESSÃO!O156/PRESSÃO!M156)*100</f>
        <v>1.3654177648468311</v>
      </c>
      <c r="AG156" s="265">
        <f>(PRESSÃO!P156/PRESSÃO!K156)*100</f>
        <v>6.2869066037523531</v>
      </c>
      <c r="AH156" s="265">
        <f>(PRESSÃO!Q156/PRESSÃO!N156)*100</f>
        <v>0.11076756437560234</v>
      </c>
      <c r="AI156" s="137">
        <v>0</v>
      </c>
      <c r="AJ156" s="158"/>
    </row>
    <row r="157" spans="1:36" ht="15" customHeight="1" x14ac:dyDescent="0.2">
      <c r="A157" s="14" t="s">
        <v>294</v>
      </c>
      <c r="B157" s="8">
        <v>351100</v>
      </c>
      <c r="C157" s="15">
        <v>0</v>
      </c>
      <c r="D157" s="59">
        <v>19</v>
      </c>
      <c r="E157" s="269">
        <v>19</v>
      </c>
      <c r="F157" s="270">
        <v>30</v>
      </c>
      <c r="G157" s="4" t="s">
        <v>1189</v>
      </c>
      <c r="H157" s="1" t="s">
        <v>2</v>
      </c>
      <c r="I157" s="120">
        <v>1062.6500000000001</v>
      </c>
      <c r="J157" s="120">
        <v>1.8912541267123288</v>
      </c>
      <c r="K157" s="120">
        <v>2.5717053469051239</v>
      </c>
      <c r="L157" s="265">
        <f>PRESSÃO!M157</f>
        <v>7.74</v>
      </c>
      <c r="M157" s="265">
        <f>PRESSÃO!N157</f>
        <v>0.68045122019279503</v>
      </c>
      <c r="N157" s="137" t="s">
        <v>145</v>
      </c>
      <c r="O157" s="137" t="s">
        <v>145</v>
      </c>
      <c r="P157" s="137" t="s">
        <v>145</v>
      </c>
      <c r="Q157" s="137" t="s">
        <v>145</v>
      </c>
      <c r="R157" s="137" t="s">
        <v>145</v>
      </c>
      <c r="S157" s="137" t="s">
        <v>145</v>
      </c>
      <c r="T157" s="137" t="s">
        <v>145</v>
      </c>
      <c r="U157" s="137" t="s">
        <v>145</v>
      </c>
      <c r="V157" s="137" t="s">
        <v>145</v>
      </c>
      <c r="W157" s="137" t="s">
        <v>145</v>
      </c>
      <c r="X157" s="89">
        <v>12574.110859262311</v>
      </c>
      <c r="Y157" s="89">
        <v>1104.7022460333812</v>
      </c>
      <c r="Z157" s="113">
        <v>70.97</v>
      </c>
      <c r="AA157" s="112">
        <v>100</v>
      </c>
      <c r="AB157" s="113">
        <v>68.13</v>
      </c>
      <c r="AC157" s="113">
        <v>31.08</v>
      </c>
      <c r="AD157" s="113">
        <v>94.04</v>
      </c>
      <c r="AE157" s="265">
        <f>(PRESSÃO!O157/PRESSÃO!L157)*100</f>
        <v>4.9339036694810607</v>
      </c>
      <c r="AF157" s="265">
        <f>(PRESSÃO!O157/PRESSÃO!M157)*100</f>
        <v>1.6393470862944775</v>
      </c>
      <c r="AG157" s="265">
        <f>(PRESSÃO!P157/PRESSÃO!K157)*100</f>
        <v>0.81324435920860616</v>
      </c>
      <c r="AH157" s="265">
        <f>(PRESSÃO!Q157/PRESSÃO!N157)*100</f>
        <v>16.386912634797156</v>
      </c>
      <c r="AI157" s="137">
        <v>0</v>
      </c>
      <c r="AJ157" s="158"/>
    </row>
    <row r="158" spans="1:36" ht="15" customHeight="1" x14ac:dyDescent="0.2">
      <c r="A158" s="14" t="s">
        <v>295</v>
      </c>
      <c r="B158" s="8">
        <v>351110</v>
      </c>
      <c r="C158" s="15">
        <v>0</v>
      </c>
      <c r="D158" s="59">
        <v>15</v>
      </c>
      <c r="E158" s="269">
        <v>15</v>
      </c>
      <c r="F158" s="270">
        <v>30</v>
      </c>
      <c r="G158" s="4" t="s">
        <v>1190</v>
      </c>
      <c r="H158" s="1" t="s">
        <v>17</v>
      </c>
      <c r="I158" s="120">
        <v>292.24</v>
      </c>
      <c r="J158" s="120">
        <v>0.50033177955352615</v>
      </c>
      <c r="K158" s="120">
        <v>0.73048439814814814</v>
      </c>
      <c r="L158" s="265">
        <f>PRESSÃO!M158</f>
        <v>2.2000000000000002</v>
      </c>
      <c r="M158" s="265">
        <f>PRESSÃO!N158</f>
        <v>0.23015261859462199</v>
      </c>
      <c r="N158" s="137" t="s">
        <v>145</v>
      </c>
      <c r="O158" s="137" t="s">
        <v>145</v>
      </c>
      <c r="P158" s="137" t="s">
        <v>145</v>
      </c>
      <c r="Q158" s="137" t="s">
        <v>145</v>
      </c>
      <c r="R158" s="137" t="s">
        <v>145</v>
      </c>
      <c r="S158" s="137" t="s">
        <v>145</v>
      </c>
      <c r="T158" s="137" t="s">
        <v>145</v>
      </c>
      <c r="U158" s="137" t="s">
        <v>145</v>
      </c>
      <c r="V158" s="137" t="s">
        <v>145</v>
      </c>
      <c r="W158" s="137" t="s">
        <v>145</v>
      </c>
      <c r="X158" s="89">
        <v>601.79029907709389</v>
      </c>
      <c r="Y158" s="89">
        <v>62.914440358059807</v>
      </c>
      <c r="Z158" s="113">
        <v>99.2</v>
      </c>
      <c r="AA158" s="112">
        <v>99.2</v>
      </c>
      <c r="AB158" s="113">
        <v>99.2</v>
      </c>
      <c r="AC158" s="113">
        <v>25.85</v>
      </c>
      <c r="AD158" s="113">
        <v>100</v>
      </c>
      <c r="AE158" s="265">
        <f>(PRESSÃO!O158/PRESSÃO!L158)*100</f>
        <v>152.05808899524447</v>
      </c>
      <c r="AF158" s="265">
        <f>(PRESSÃO!O158/PRESSÃO!M158)*100</f>
        <v>50.489118919658502</v>
      </c>
      <c r="AG158" s="265">
        <f>(PRESSÃO!P158/PRESSÃO!K158)*100</f>
        <v>46.912797526749031</v>
      </c>
      <c r="AH158" s="265">
        <f>(PRESSÃO!Q158/PRESSÃO!N158)*100</f>
        <v>380.63480957893034</v>
      </c>
      <c r="AI158" s="137">
        <v>1</v>
      </c>
      <c r="AJ158" s="158"/>
    </row>
    <row r="159" spans="1:36" ht="15" customHeight="1" x14ac:dyDescent="0.2">
      <c r="A159" s="14" t="s">
        <v>296</v>
      </c>
      <c r="B159" s="8">
        <v>351120</v>
      </c>
      <c r="C159" s="15">
        <v>0</v>
      </c>
      <c r="D159" s="59">
        <v>15</v>
      </c>
      <c r="E159" s="269">
        <v>15</v>
      </c>
      <c r="F159" s="270">
        <v>30</v>
      </c>
      <c r="G159" s="4" t="s">
        <v>1191</v>
      </c>
      <c r="H159" s="1" t="s">
        <v>17</v>
      </c>
      <c r="I159" s="120">
        <v>145.43</v>
      </c>
      <c r="J159" s="120">
        <v>0.24015925418569251</v>
      </c>
      <c r="K159" s="120">
        <v>0.36023888127853881</v>
      </c>
      <c r="L159" s="265">
        <f>PRESSÃO!M159</f>
        <v>1.1200000000000001</v>
      </c>
      <c r="M159" s="265">
        <f>PRESSÃO!N159</f>
        <v>0.12007962709284631</v>
      </c>
      <c r="N159" s="137" t="s">
        <v>145</v>
      </c>
      <c r="O159" s="137" t="s">
        <v>145</v>
      </c>
      <c r="P159" s="137" t="s">
        <v>145</v>
      </c>
      <c r="Q159" s="137" t="s">
        <v>145</v>
      </c>
      <c r="R159" s="137" t="s">
        <v>145</v>
      </c>
      <c r="S159" s="137" t="s">
        <v>145</v>
      </c>
      <c r="T159" s="137" t="s">
        <v>145</v>
      </c>
      <c r="U159" s="137" t="s">
        <v>145</v>
      </c>
      <c r="V159" s="137" t="s">
        <v>145</v>
      </c>
      <c r="W159" s="137" t="s">
        <v>145</v>
      </c>
      <c r="X159" s="89">
        <v>4808.1023686359922</v>
      </c>
      <c r="Y159" s="89">
        <v>515.15382521099923</v>
      </c>
      <c r="Z159" s="113">
        <v>97.21</v>
      </c>
      <c r="AA159" s="112">
        <v>100</v>
      </c>
      <c r="AB159" s="113">
        <v>97.09</v>
      </c>
      <c r="AC159" s="113">
        <v>13.19</v>
      </c>
      <c r="AD159" s="113">
        <v>100</v>
      </c>
      <c r="AE159" s="265">
        <f>(PRESSÃO!O159/PRESSÃO!L159)*100</f>
        <v>31.346156263768734</v>
      </c>
      <c r="AF159" s="265">
        <f>(PRESSÃO!O159/PRESSÃO!M159)*100</f>
        <v>10.082235950752061</v>
      </c>
      <c r="AG159" s="265">
        <f>(PRESSÃO!P159/PRESSÃO!K159)*100</f>
        <v>34.223865784638406</v>
      </c>
      <c r="AH159" s="265">
        <f>(PRESSÃO!Q159/PRESSÃO!N159)*100</f>
        <v>25.590737222029386</v>
      </c>
      <c r="AI159" s="137">
        <v>2</v>
      </c>
      <c r="AJ159" s="158"/>
    </row>
    <row r="160" spans="1:36" ht="15" customHeight="1" x14ac:dyDescent="0.2">
      <c r="A160" s="14" t="s">
        <v>297</v>
      </c>
      <c r="B160" s="8">
        <v>351130</v>
      </c>
      <c r="C160" s="15">
        <v>0</v>
      </c>
      <c r="D160" s="59">
        <v>15</v>
      </c>
      <c r="E160" s="269">
        <v>15</v>
      </c>
      <c r="F160" s="270">
        <v>30</v>
      </c>
      <c r="G160" s="4" t="s">
        <v>1192</v>
      </c>
      <c r="H160" s="1" t="s">
        <v>17</v>
      </c>
      <c r="I160" s="120">
        <v>197.62</v>
      </c>
      <c r="J160" s="120">
        <v>0.37024551686960933</v>
      </c>
      <c r="K160" s="120">
        <v>0.50033177955352615</v>
      </c>
      <c r="L160" s="265">
        <f>PRESSÃO!M160</f>
        <v>1.43</v>
      </c>
      <c r="M160" s="265">
        <f>PRESSÃO!N160</f>
        <v>0.13008626268391682</v>
      </c>
      <c r="N160" s="137" t="s">
        <v>145</v>
      </c>
      <c r="O160" s="137" t="s">
        <v>145</v>
      </c>
      <c r="P160" s="137" t="s">
        <v>145</v>
      </c>
      <c r="Q160" s="137" t="s">
        <v>145</v>
      </c>
      <c r="R160" s="137" t="s">
        <v>145</v>
      </c>
      <c r="S160" s="137" t="s">
        <v>145</v>
      </c>
      <c r="T160" s="137" t="s">
        <v>145</v>
      </c>
      <c r="U160" s="137" t="s">
        <v>145</v>
      </c>
      <c r="V160" s="137" t="s">
        <v>145</v>
      </c>
      <c r="W160" s="137" t="s">
        <v>145</v>
      </c>
      <c r="X160" s="89">
        <v>5346.9860090111451</v>
      </c>
      <c r="Y160" s="89">
        <v>486.08963718283138</v>
      </c>
      <c r="Z160" s="113">
        <v>92.03</v>
      </c>
      <c r="AA160" s="112">
        <v>100</v>
      </c>
      <c r="AB160" s="113">
        <v>87.47</v>
      </c>
      <c r="AC160" s="113">
        <v>39.880000000000003</v>
      </c>
      <c r="AD160" s="113">
        <v>92.03</v>
      </c>
      <c r="AE160" s="265">
        <f>(PRESSÃO!O160/PRESSÃO!L160)*100</f>
        <v>12.832983755539317</v>
      </c>
      <c r="AF160" s="265">
        <f>(PRESSÃO!O160/PRESSÃO!M160)*100</f>
        <v>4.4900346848884478</v>
      </c>
      <c r="AG160" s="265">
        <f>(PRESSÃO!P160/PRESSÃO!K160)*100</f>
        <v>5.5759618778314151</v>
      </c>
      <c r="AH160" s="265">
        <f>(PRESSÃO!Q160/PRESSÃO!N160)*100</f>
        <v>33.487584484400266</v>
      </c>
      <c r="AI160" s="137">
        <v>0</v>
      </c>
      <c r="AJ160" s="158"/>
    </row>
    <row r="161" spans="1:36" ht="15" customHeight="1" x14ac:dyDescent="0.2">
      <c r="A161" s="14" t="s">
        <v>298</v>
      </c>
      <c r="B161" s="8">
        <v>351140</v>
      </c>
      <c r="C161" s="15">
        <v>0</v>
      </c>
      <c r="D161" s="59">
        <v>17</v>
      </c>
      <c r="E161" s="269">
        <v>17</v>
      </c>
      <c r="F161" s="270">
        <v>30</v>
      </c>
      <c r="G161" s="4" t="s">
        <v>1193</v>
      </c>
      <c r="H161" s="1" t="s">
        <v>7</v>
      </c>
      <c r="I161" s="120">
        <v>503.64</v>
      </c>
      <c r="J161" s="120">
        <v>1.9412873046676813</v>
      </c>
      <c r="K161" s="120">
        <v>2.5416854401319129</v>
      </c>
      <c r="L161" s="265">
        <f>PRESSÃO!M161</f>
        <v>5.28</v>
      </c>
      <c r="M161" s="265">
        <f>PRESSÃO!N161</f>
        <v>0.6003981354642316</v>
      </c>
      <c r="N161" s="137" t="s">
        <v>145</v>
      </c>
      <c r="O161" s="137" t="s">
        <v>145</v>
      </c>
      <c r="P161" s="137" t="s">
        <v>145</v>
      </c>
      <c r="Q161" s="137" t="s">
        <v>145</v>
      </c>
      <c r="R161" s="137" t="s">
        <v>145</v>
      </c>
      <c r="S161" s="137" t="s">
        <v>145</v>
      </c>
      <c r="T161" s="137" t="s">
        <v>145</v>
      </c>
      <c r="U161" s="137" t="s">
        <v>145</v>
      </c>
      <c r="V161" s="137" t="s">
        <v>145</v>
      </c>
      <c r="W161" s="137" t="s">
        <v>145</v>
      </c>
      <c r="X161" s="89">
        <v>9053.8894024250985</v>
      </c>
      <c r="Y161" s="89">
        <v>1028.8510684573978</v>
      </c>
      <c r="Z161" s="113">
        <v>99.16</v>
      </c>
      <c r="AA161" s="112">
        <v>98.91</v>
      </c>
      <c r="AB161" s="113">
        <v>99.16</v>
      </c>
      <c r="AC161" s="113">
        <v>15.76</v>
      </c>
      <c r="AD161" s="113">
        <v>94.4</v>
      </c>
      <c r="AE161" s="265">
        <f>(PRESSÃO!O161/PRESSÃO!L161)*100</f>
        <v>8.2637481718041919</v>
      </c>
      <c r="AF161" s="265">
        <f>(PRESSÃO!O161/PRESSÃO!M161)*100</f>
        <v>3.9780015926498913</v>
      </c>
      <c r="AG161" s="265">
        <f>(PRESSÃO!P161/PRESSÃO!K161)*100</f>
        <v>6.568374007651685</v>
      </c>
      <c r="AH161" s="265">
        <f>(PRESSÃO!Q161/PRESSÃO!N161)*100</f>
        <v>13.745457969230623</v>
      </c>
      <c r="AI161" s="137">
        <v>0</v>
      </c>
      <c r="AJ161" s="158"/>
    </row>
    <row r="162" spans="1:36" ht="15" customHeight="1" x14ac:dyDescent="0.2">
      <c r="A162" s="14" t="s">
        <v>299</v>
      </c>
      <c r="B162" s="8">
        <v>351150</v>
      </c>
      <c r="C162" s="15">
        <v>0</v>
      </c>
      <c r="D162" s="59">
        <v>10</v>
      </c>
      <c r="E162" s="269">
        <v>10</v>
      </c>
      <c r="F162" s="270">
        <v>30</v>
      </c>
      <c r="G162" s="4" t="s">
        <v>1194</v>
      </c>
      <c r="H162" s="1" t="s">
        <v>54</v>
      </c>
      <c r="I162" s="120">
        <v>127.76</v>
      </c>
      <c r="J162" s="120">
        <v>0.24015925418569251</v>
      </c>
      <c r="K162" s="120">
        <v>0.40026542364282092</v>
      </c>
      <c r="L162" s="265">
        <f>PRESSÃO!M162</f>
        <v>1.1299999999999999</v>
      </c>
      <c r="M162" s="265">
        <f>PRESSÃO!N162</f>
        <v>0.16010616945712841</v>
      </c>
      <c r="N162" s="137" t="s">
        <v>145</v>
      </c>
      <c r="O162" s="137" t="s">
        <v>145</v>
      </c>
      <c r="P162" s="137" t="s">
        <v>145</v>
      </c>
      <c r="Q162" s="137" t="s">
        <v>145</v>
      </c>
      <c r="R162" s="137" t="s">
        <v>145</v>
      </c>
      <c r="S162" s="137" t="s">
        <v>145</v>
      </c>
      <c r="T162" s="137" t="s">
        <v>145</v>
      </c>
      <c r="U162" s="137" t="s">
        <v>145</v>
      </c>
      <c r="V162" s="137" t="s">
        <v>145</v>
      </c>
      <c r="W162" s="137" t="s">
        <v>145</v>
      </c>
      <c r="X162" s="89">
        <v>821.95087071848695</v>
      </c>
      <c r="Y162" s="89">
        <v>116.38242417252914</v>
      </c>
      <c r="Z162" s="113">
        <v>97.94</v>
      </c>
      <c r="AA162" s="112">
        <v>94.83</v>
      </c>
      <c r="AB162" s="113">
        <v>95.9</v>
      </c>
      <c r="AC162" s="113">
        <v>27.91</v>
      </c>
      <c r="AD162" s="113">
        <v>100</v>
      </c>
      <c r="AE162" s="265">
        <f>(PRESSÃO!O162/PRESSÃO!L162)*100</f>
        <v>102.29754000179531</v>
      </c>
      <c r="AF162" s="265">
        <f>(PRESSÃO!O162/PRESSÃO!M162)*100</f>
        <v>36.235547067643388</v>
      </c>
      <c r="AG162" s="265">
        <f>(PRESSÃO!P162/PRESSÃO!K162)*100</f>
        <v>168.10788224306663</v>
      </c>
      <c r="AH162" s="265">
        <f>(PRESSÃO!Q162/PRESSÃO!N162)*100</f>
        <v>3.5820266398883973</v>
      </c>
      <c r="AI162" s="137">
        <v>1</v>
      </c>
      <c r="AJ162" s="158"/>
    </row>
    <row r="163" spans="1:36" ht="15" customHeight="1" x14ac:dyDescent="0.2">
      <c r="A163" s="14" t="s">
        <v>300</v>
      </c>
      <c r="B163" s="8">
        <v>351160</v>
      </c>
      <c r="C163" s="15">
        <v>0</v>
      </c>
      <c r="D163" s="59">
        <v>10</v>
      </c>
      <c r="E163" s="269">
        <v>10</v>
      </c>
      <c r="F163" s="270">
        <v>30</v>
      </c>
      <c r="G163" s="4" t="s">
        <v>1195</v>
      </c>
      <c r="H163" s="1" t="s">
        <v>54</v>
      </c>
      <c r="I163" s="120">
        <v>190.19</v>
      </c>
      <c r="J163" s="120">
        <v>0.36023888127853881</v>
      </c>
      <c r="K163" s="120">
        <v>0.6204114066463724</v>
      </c>
      <c r="L163" s="265">
        <f>PRESSÃO!M163</f>
        <v>1.73</v>
      </c>
      <c r="M163" s="265">
        <f>PRESSÃO!N163</f>
        <v>0.26017252536783358</v>
      </c>
      <c r="N163" s="137" t="s">
        <v>145</v>
      </c>
      <c r="O163" s="137" t="s">
        <v>145</v>
      </c>
      <c r="P163" s="137" t="s">
        <v>145</v>
      </c>
      <c r="Q163" s="137" t="s">
        <v>145</v>
      </c>
      <c r="R163" s="137" t="s">
        <v>145</v>
      </c>
      <c r="S163" s="137" t="s">
        <v>145</v>
      </c>
      <c r="T163" s="137" t="s">
        <v>145</v>
      </c>
      <c r="U163" s="137" t="s">
        <v>145</v>
      </c>
      <c r="V163" s="137" t="s">
        <v>145</v>
      </c>
      <c r="W163" s="137" t="s">
        <v>145</v>
      </c>
      <c r="X163" s="89">
        <v>3303.2986195204649</v>
      </c>
      <c r="Y163" s="89">
        <v>496.44950351174617</v>
      </c>
      <c r="Z163" s="113">
        <v>81.92</v>
      </c>
      <c r="AA163" s="112">
        <v>67.510000000000005</v>
      </c>
      <c r="AB163" s="113">
        <v>62.21</v>
      </c>
      <c r="AC163" s="113">
        <v>23.33</v>
      </c>
      <c r="AD163" s="113">
        <v>100</v>
      </c>
      <c r="AE163" s="265">
        <f>(PRESSÃO!O163/PRESSÃO!L163)*100</f>
        <v>17.526540511140713</v>
      </c>
      <c r="AF163" s="265">
        <f>(PRESSÃO!O163/PRESSÃO!M163)*100</f>
        <v>6.2853558683014104</v>
      </c>
      <c r="AG163" s="265">
        <f>(PRESSÃO!P163/PRESSÃO!K163)*100</f>
        <v>24.396031927262619</v>
      </c>
      <c r="AH163" s="265">
        <f>(PRESSÃO!Q163/PRESSÃO!N163)*100</f>
        <v>8.0149370118949985</v>
      </c>
      <c r="AI163" s="137">
        <v>0</v>
      </c>
      <c r="AJ163" s="158"/>
    </row>
    <row r="164" spans="1:36" ht="15" customHeight="1" x14ac:dyDescent="0.2">
      <c r="A164" s="14" t="s">
        <v>301</v>
      </c>
      <c r="B164" s="8">
        <v>351170</v>
      </c>
      <c r="C164" s="15">
        <v>0</v>
      </c>
      <c r="D164" s="59">
        <v>5</v>
      </c>
      <c r="E164" s="269">
        <v>5</v>
      </c>
      <c r="F164" s="270">
        <v>30</v>
      </c>
      <c r="G164" s="4" t="s">
        <v>1196</v>
      </c>
      <c r="H164" s="1" t="s">
        <v>9</v>
      </c>
      <c r="I164" s="120">
        <v>176</v>
      </c>
      <c r="J164" s="120">
        <v>0.5403583219178083</v>
      </c>
      <c r="K164" s="120">
        <v>0.82054411846778286</v>
      </c>
      <c r="L164" s="265">
        <f>PRESSÃO!M164</f>
        <v>2.16</v>
      </c>
      <c r="M164" s="265">
        <f>PRESSÃO!N164</f>
        <v>0.28018579654997455</v>
      </c>
      <c r="N164" s="137" t="s">
        <v>145</v>
      </c>
      <c r="O164" s="137" t="s">
        <v>145</v>
      </c>
      <c r="P164" s="137" t="s">
        <v>145</v>
      </c>
      <c r="Q164" s="137" t="s">
        <v>145</v>
      </c>
      <c r="R164" s="137" t="s">
        <v>145</v>
      </c>
      <c r="S164" s="137" t="s">
        <v>145</v>
      </c>
      <c r="T164" s="137" t="s">
        <v>145</v>
      </c>
      <c r="U164" s="137" t="s">
        <v>145</v>
      </c>
      <c r="V164" s="137" t="s">
        <v>145</v>
      </c>
      <c r="W164" s="137" t="s">
        <v>145</v>
      </c>
      <c r="X164" s="89">
        <v>4245.9490120301689</v>
      </c>
      <c r="Y164" s="89">
        <v>550.40079785576256</v>
      </c>
      <c r="Z164" s="113">
        <v>93.8</v>
      </c>
      <c r="AA164" s="112">
        <v>98.35</v>
      </c>
      <c r="AB164" s="113">
        <v>77.349999999999994</v>
      </c>
      <c r="AC164" s="113">
        <v>37.81</v>
      </c>
      <c r="AD164" s="113">
        <v>100</v>
      </c>
      <c r="AE164" s="265">
        <f>(PRESSÃO!O164/PRESSÃO!L164)*100</f>
        <v>7.0400207073600658</v>
      </c>
      <c r="AF164" s="265">
        <f>(PRESSÃO!O164/PRESSÃO!M164)*100</f>
        <v>2.6743738820906025</v>
      </c>
      <c r="AG164" s="265">
        <f>(PRESSÃO!P164/PRESSÃO!K164)*100</f>
        <v>9.5348182013904204</v>
      </c>
      <c r="AH164" s="265">
        <f>(PRESSÃO!Q164/PRESSÃO!N164)*100</f>
        <v>2.2286255403015245</v>
      </c>
      <c r="AI164" s="137">
        <v>0</v>
      </c>
      <c r="AJ164" s="158"/>
    </row>
    <row r="165" spans="1:36" ht="15" customHeight="1" x14ac:dyDescent="0.2">
      <c r="A165" s="14" t="s">
        <v>302</v>
      </c>
      <c r="B165" s="8">
        <v>355720</v>
      </c>
      <c r="C165" s="15">
        <v>0</v>
      </c>
      <c r="D165" s="59">
        <v>17</v>
      </c>
      <c r="E165" s="269">
        <v>17</v>
      </c>
      <c r="F165" s="270">
        <v>30</v>
      </c>
      <c r="G165" s="4" t="s">
        <v>1197</v>
      </c>
      <c r="H165" s="1" t="s">
        <v>7</v>
      </c>
      <c r="I165" s="120">
        <v>188.21</v>
      </c>
      <c r="J165" s="120">
        <v>0.73048439814814814</v>
      </c>
      <c r="K165" s="120">
        <v>0.940623745560629</v>
      </c>
      <c r="L165" s="265">
        <f>PRESSÃO!M165</f>
        <v>1.82</v>
      </c>
      <c r="M165" s="265">
        <f>PRESSÃO!N165</f>
        <v>0.21013934741248086</v>
      </c>
      <c r="N165" s="137" t="s">
        <v>145</v>
      </c>
      <c r="O165" s="137" t="s">
        <v>145</v>
      </c>
      <c r="P165" s="137" t="s">
        <v>145</v>
      </c>
      <c r="Q165" s="137" t="s">
        <v>145</v>
      </c>
      <c r="R165" s="137" t="s">
        <v>145</v>
      </c>
      <c r="S165" s="137" t="s">
        <v>145</v>
      </c>
      <c r="T165" s="137" t="s">
        <v>145</v>
      </c>
      <c r="U165" s="137" t="s">
        <v>145</v>
      </c>
      <c r="V165" s="137" t="s">
        <v>145</v>
      </c>
      <c r="W165" s="137" t="s">
        <v>145</v>
      </c>
      <c r="X165" s="89">
        <v>4716.9230769230771</v>
      </c>
      <c r="Y165" s="89">
        <v>544.26035502958575</v>
      </c>
      <c r="Z165" s="113">
        <v>97.29</v>
      </c>
      <c r="AA165" s="112">
        <v>100</v>
      </c>
      <c r="AB165" s="113">
        <v>95.11</v>
      </c>
      <c r="AC165" s="113">
        <v>0.74</v>
      </c>
      <c r="AD165" s="113">
        <v>99.99</v>
      </c>
      <c r="AE165" s="265">
        <f>(PRESSÃO!O165/PRESSÃO!L165)*100</f>
        <v>0.13061057113593907</v>
      </c>
      <c r="AF165" s="265">
        <f>(PRESSÃO!O165/PRESSÃO!M165)*100</f>
        <v>6.7502969577857133E-2</v>
      </c>
      <c r="AG165" s="265">
        <f>(PRESSÃO!P165/PRESSÃO!K165)*100</f>
        <v>0</v>
      </c>
      <c r="AH165" s="265">
        <f>(PRESSÃO!Q165/PRESSÃO!N165)*100</f>
        <v>0.58463779460848941</v>
      </c>
      <c r="AI165" s="137">
        <v>0</v>
      </c>
      <c r="AJ165" s="158"/>
    </row>
    <row r="166" spans="1:36" ht="15" customHeight="1" x14ac:dyDescent="0.2">
      <c r="A166" s="14" t="s">
        <v>303</v>
      </c>
      <c r="B166" s="8">
        <v>351190</v>
      </c>
      <c r="C166" s="15">
        <v>0</v>
      </c>
      <c r="D166" s="59">
        <v>20</v>
      </c>
      <c r="E166" s="269">
        <v>20</v>
      </c>
      <c r="F166" s="270">
        <v>30</v>
      </c>
      <c r="G166" s="4" t="s">
        <v>1198</v>
      </c>
      <c r="H166" s="1" t="s">
        <v>3</v>
      </c>
      <c r="I166" s="120">
        <v>168.74</v>
      </c>
      <c r="J166" s="120">
        <v>0.37024551686960933</v>
      </c>
      <c r="K166" s="120">
        <v>0.52034505073566717</v>
      </c>
      <c r="L166" s="265">
        <f>PRESSÃO!M166</f>
        <v>1.26</v>
      </c>
      <c r="M166" s="265">
        <f>PRESSÃO!N166</f>
        <v>0.15009953386605784</v>
      </c>
      <c r="N166" s="137" t="s">
        <v>145</v>
      </c>
      <c r="O166" s="137" t="s">
        <v>145</v>
      </c>
      <c r="P166" s="137" t="s">
        <v>145</v>
      </c>
      <c r="Q166" s="137" t="s">
        <v>145</v>
      </c>
      <c r="R166" s="137" t="s">
        <v>145</v>
      </c>
      <c r="S166" s="137" t="s">
        <v>145</v>
      </c>
      <c r="T166" s="137" t="s">
        <v>145</v>
      </c>
      <c r="U166" s="137" t="s">
        <v>145</v>
      </c>
      <c r="V166" s="137" t="s">
        <v>145</v>
      </c>
      <c r="W166" s="137" t="s">
        <v>145</v>
      </c>
      <c r="X166" s="89">
        <v>5131.7783804726851</v>
      </c>
      <c r="Y166" s="89">
        <v>610.92599767531976</v>
      </c>
      <c r="Z166" s="113">
        <v>95.32</v>
      </c>
      <c r="AA166" s="112">
        <v>95.32</v>
      </c>
      <c r="AB166" s="113">
        <v>95.32</v>
      </c>
      <c r="AC166" s="113">
        <v>17</v>
      </c>
      <c r="AD166" s="113">
        <v>100</v>
      </c>
      <c r="AE166" s="265">
        <f>(PRESSÃO!O166/PRESSÃO!L166)*100</f>
        <v>25.416924262900366</v>
      </c>
      <c r="AF166" s="265">
        <f>(PRESSÃO!O166/PRESSÃO!M166)*100</f>
        <v>10.496484718351983</v>
      </c>
      <c r="AG166" s="265">
        <f>(PRESSÃO!P166/PRESSÃO!K166)*100</f>
        <v>27.14230048937798</v>
      </c>
      <c r="AH166" s="265">
        <f>(PRESSÃO!Q166/PRESSÃO!N166)*100</f>
        <v>21.160996237588911</v>
      </c>
      <c r="AI166" s="137">
        <v>0</v>
      </c>
      <c r="AJ166" s="158"/>
    </row>
    <row r="167" spans="1:36" ht="15" customHeight="1" x14ac:dyDescent="0.2">
      <c r="A167" s="14" t="s">
        <v>304</v>
      </c>
      <c r="B167" s="8">
        <v>351200</v>
      </c>
      <c r="C167" s="15">
        <v>0</v>
      </c>
      <c r="D167" s="59">
        <v>12</v>
      </c>
      <c r="E167" s="269">
        <v>12</v>
      </c>
      <c r="F167" s="270">
        <v>30</v>
      </c>
      <c r="G167" s="4" t="s">
        <v>1199</v>
      </c>
      <c r="H167" s="1" t="s">
        <v>11</v>
      </c>
      <c r="I167" s="120">
        <v>423.96</v>
      </c>
      <c r="J167" s="120">
        <v>1.050696737062405</v>
      </c>
      <c r="K167" s="120">
        <v>1.5510285166159312</v>
      </c>
      <c r="L167" s="265">
        <f>PRESSÃO!M167</f>
        <v>4.42</v>
      </c>
      <c r="M167" s="265">
        <f>PRESSÃO!N167</f>
        <v>0.50033177955352626</v>
      </c>
      <c r="N167" s="137" t="s">
        <v>145</v>
      </c>
      <c r="O167" s="137" t="s">
        <v>145</v>
      </c>
      <c r="P167" s="137" t="s">
        <v>145</v>
      </c>
      <c r="Q167" s="137" t="s">
        <v>145</v>
      </c>
      <c r="R167" s="137" t="s">
        <v>145</v>
      </c>
      <c r="S167" s="137" t="s">
        <v>145</v>
      </c>
      <c r="T167" s="137" t="s">
        <v>145</v>
      </c>
      <c r="U167" s="137" t="s">
        <v>145</v>
      </c>
      <c r="V167" s="137" t="s">
        <v>145</v>
      </c>
      <c r="W167" s="137" t="s">
        <v>145</v>
      </c>
      <c r="X167" s="89">
        <v>7958.2711961176137</v>
      </c>
      <c r="Y167" s="89">
        <v>900.25692263773908</v>
      </c>
      <c r="Z167" s="113">
        <v>100</v>
      </c>
      <c r="AA167" s="112">
        <v>100</v>
      </c>
      <c r="AB167" s="113">
        <v>100</v>
      </c>
      <c r="AC167" s="113">
        <v>8.9499999999999993</v>
      </c>
      <c r="AD167" s="113">
        <v>100</v>
      </c>
      <c r="AE167" s="265">
        <f>(PRESSÃO!O167/PRESSÃO!L167)*100</f>
        <v>58.798191031899385</v>
      </c>
      <c r="AF167" s="265">
        <f>(PRESSÃO!O167/PRESSÃO!M167)*100</f>
        <v>20.632957243417888</v>
      </c>
      <c r="AG167" s="265">
        <f>(PRESSÃO!P167/PRESSÃO!K167)*100</f>
        <v>70.973285935328761</v>
      </c>
      <c r="AH167" s="265">
        <f>(PRESSÃO!Q167/PRESSÃO!N167)*100</f>
        <v>33.230491734697694</v>
      </c>
      <c r="AI167" s="137">
        <v>0</v>
      </c>
      <c r="AJ167" s="158"/>
    </row>
    <row r="168" spans="1:36" ht="15" customHeight="1" x14ac:dyDescent="0.2">
      <c r="A168" s="14" t="s">
        <v>305</v>
      </c>
      <c r="B168" s="8">
        <v>351210</v>
      </c>
      <c r="C168" s="15">
        <v>0</v>
      </c>
      <c r="D168" s="59">
        <v>12</v>
      </c>
      <c r="E168" s="269">
        <v>12</v>
      </c>
      <c r="F168" s="270">
        <v>30</v>
      </c>
      <c r="G168" s="4" t="s">
        <v>1200</v>
      </c>
      <c r="H168" s="1" t="s">
        <v>11</v>
      </c>
      <c r="I168" s="120">
        <v>729.25</v>
      </c>
      <c r="J168" s="120">
        <v>2.0813802029426687</v>
      </c>
      <c r="K168" s="120">
        <v>3.0720371264586501</v>
      </c>
      <c r="L168" s="265">
        <f>PRESSÃO!M168</f>
        <v>8.51</v>
      </c>
      <c r="M168" s="265">
        <f>PRESSÃO!N168</f>
        <v>0.99065692351598145</v>
      </c>
      <c r="N168" s="137" t="s">
        <v>145</v>
      </c>
      <c r="O168" s="137" t="s">
        <v>145</v>
      </c>
      <c r="P168" s="137" t="s">
        <v>145</v>
      </c>
      <c r="Q168" s="137" t="s">
        <v>145</v>
      </c>
      <c r="R168" s="137" t="s">
        <v>145</v>
      </c>
      <c r="S168" s="137" t="s">
        <v>145</v>
      </c>
      <c r="T168" s="137" t="s">
        <v>145</v>
      </c>
      <c r="U168" s="137" t="s">
        <v>145</v>
      </c>
      <c r="V168" s="137" t="s">
        <v>145</v>
      </c>
      <c r="W168" s="137" t="s">
        <v>145</v>
      </c>
      <c r="X168" s="89">
        <v>44542.964315352699</v>
      </c>
      <c r="Y168" s="89">
        <v>5181.8489626556002</v>
      </c>
      <c r="Z168" s="113">
        <v>77.25</v>
      </c>
      <c r="AA168" s="112" t="s">
        <v>1779</v>
      </c>
      <c r="AB168" s="113">
        <v>77.17</v>
      </c>
      <c r="AC168" s="113">
        <v>37.61</v>
      </c>
      <c r="AD168" s="113">
        <v>100</v>
      </c>
      <c r="AE168" s="265">
        <f>(PRESSÃO!O168/PRESSÃO!L168)*100</f>
        <v>120.39166177618557</v>
      </c>
      <c r="AF168" s="265">
        <f>(PRESSÃO!O168/PRESSÃO!M168)*100</f>
        <v>43.460358953289635</v>
      </c>
      <c r="AG168" s="265">
        <f>(PRESSÃO!P168/PRESSÃO!K168)*100</f>
        <v>165.1874913828774</v>
      </c>
      <c r="AH168" s="265">
        <f>(PRESSÃO!Q168/PRESSÃO!N168)*100</f>
        <v>26.275171289398642</v>
      </c>
      <c r="AI168" s="137">
        <v>0</v>
      </c>
      <c r="AJ168" s="158"/>
    </row>
    <row r="169" spans="1:36" ht="15" customHeight="1" x14ac:dyDescent="0.2">
      <c r="A169" s="14" t="s">
        <v>306</v>
      </c>
      <c r="B169" s="8">
        <v>351220</v>
      </c>
      <c r="C169" s="15">
        <v>0</v>
      </c>
      <c r="D169" s="59">
        <v>9</v>
      </c>
      <c r="E169" s="269">
        <v>9</v>
      </c>
      <c r="F169" s="270">
        <v>30</v>
      </c>
      <c r="G169" s="4" t="s">
        <v>1201</v>
      </c>
      <c r="H169" s="1" t="s">
        <v>18</v>
      </c>
      <c r="I169" s="120">
        <v>183.83</v>
      </c>
      <c r="J169" s="120">
        <v>0.61040477105530189</v>
      </c>
      <c r="K169" s="120">
        <v>0.90059720319634706</v>
      </c>
      <c r="L169" s="265">
        <f>PRESSÃO!M169</f>
        <v>2.5</v>
      </c>
      <c r="M169" s="265">
        <f>PRESSÃO!N169</f>
        <v>0.29019243214104518</v>
      </c>
      <c r="N169" s="137" t="s">
        <v>145</v>
      </c>
      <c r="O169" s="137" t="s">
        <v>145</v>
      </c>
      <c r="P169" s="137" t="s">
        <v>145</v>
      </c>
      <c r="Q169" s="137" t="s">
        <v>145</v>
      </c>
      <c r="R169" s="137" t="s">
        <v>145</v>
      </c>
      <c r="S169" s="137" t="s">
        <v>145</v>
      </c>
      <c r="T169" s="137" t="s">
        <v>145</v>
      </c>
      <c r="U169" s="137" t="s">
        <v>145</v>
      </c>
      <c r="V169" s="137" t="s">
        <v>145</v>
      </c>
      <c r="W169" s="137" t="s">
        <v>145</v>
      </c>
      <c r="X169" s="89">
        <v>2999.0870359099208</v>
      </c>
      <c r="Y169" s="89">
        <v>347.89409616555088</v>
      </c>
      <c r="Z169" s="113">
        <v>99.58</v>
      </c>
      <c r="AA169" s="112">
        <v>100</v>
      </c>
      <c r="AB169" s="113">
        <v>99.5</v>
      </c>
      <c r="AC169" s="113">
        <v>13.15</v>
      </c>
      <c r="AD169" s="113">
        <v>99.21</v>
      </c>
      <c r="AE169" s="265">
        <f>(PRESSÃO!O169/PRESSÃO!L169)*100</f>
        <v>38.454775005279451</v>
      </c>
      <c r="AF169" s="265">
        <f>(PRESSÃO!O169/PRESSÃO!M169)*100</f>
        <v>13.852905127719787</v>
      </c>
      <c r="AG169" s="265">
        <f>(PRESSÃO!P169/PRESSÃO!K169)*100</f>
        <v>51.968963066297121</v>
      </c>
      <c r="AH169" s="265">
        <f>(PRESSÃO!Q169/PRESSÃO!N169)*100</f>
        <v>10.02837942865607</v>
      </c>
      <c r="AI169" s="137">
        <v>1</v>
      </c>
      <c r="AJ169" s="158"/>
    </row>
    <row r="170" spans="1:36" ht="15" customHeight="1" x14ac:dyDescent="0.2">
      <c r="A170" s="14" t="s">
        <v>307</v>
      </c>
      <c r="B170" s="8">
        <v>351230</v>
      </c>
      <c r="C170" s="15">
        <v>0</v>
      </c>
      <c r="D170" s="59">
        <v>10</v>
      </c>
      <c r="E170" s="269">
        <v>10</v>
      </c>
      <c r="F170" s="270">
        <v>30</v>
      </c>
      <c r="G170" s="4" t="s">
        <v>1202</v>
      </c>
      <c r="H170" s="1" t="s">
        <v>54</v>
      </c>
      <c r="I170" s="120">
        <v>468.24</v>
      </c>
      <c r="J170" s="120">
        <v>0.87057729642313553</v>
      </c>
      <c r="K170" s="120">
        <v>1.5110019742516489</v>
      </c>
      <c r="L170" s="265">
        <f>PRESSÃO!M170</f>
        <v>4.21</v>
      </c>
      <c r="M170" s="265">
        <f>PRESSÃO!N170</f>
        <v>0.64042467782851342</v>
      </c>
      <c r="N170" s="137" t="s">
        <v>145</v>
      </c>
      <c r="O170" s="137" t="s">
        <v>145</v>
      </c>
      <c r="P170" s="137" t="s">
        <v>145</v>
      </c>
      <c r="Q170" s="137" t="s">
        <v>145</v>
      </c>
      <c r="R170" s="137" t="s">
        <v>145</v>
      </c>
      <c r="S170" s="137" t="s">
        <v>145</v>
      </c>
      <c r="T170" s="137" t="s">
        <v>145</v>
      </c>
      <c r="U170" s="137" t="s">
        <v>145</v>
      </c>
      <c r="V170" s="137" t="s">
        <v>145</v>
      </c>
      <c r="W170" s="137" t="s">
        <v>145</v>
      </c>
      <c r="X170" s="89">
        <v>7942.0087336244542</v>
      </c>
      <c r="Y170" s="89">
        <v>1207.3362445414848</v>
      </c>
      <c r="Z170" s="113">
        <v>80.22</v>
      </c>
      <c r="AA170" s="112">
        <v>81.03</v>
      </c>
      <c r="AB170" s="113">
        <v>75.73</v>
      </c>
      <c r="AC170" s="113">
        <v>37.450000000000003</v>
      </c>
      <c r="AD170" s="113">
        <v>99</v>
      </c>
      <c r="AE170" s="265">
        <f>(PRESSÃO!O170/PRESSÃO!L170)*100</f>
        <v>2.6035321563253855</v>
      </c>
      <c r="AF170" s="265">
        <f>(PRESSÃO!O170/PRESSÃO!M170)*100</f>
        <v>0.93442808271622568</v>
      </c>
      <c r="AG170" s="265">
        <f>(PRESSÃO!P170/PRESSÃO!K170)*100</f>
        <v>4.5187742023578528</v>
      </c>
      <c r="AH170" s="265">
        <f>(PRESSÃO!Q170/PRESSÃO!N170)*100</f>
        <v>0</v>
      </c>
      <c r="AI170" s="137">
        <v>0</v>
      </c>
      <c r="AJ170" s="158"/>
    </row>
    <row r="171" spans="1:36" ht="15" customHeight="1" x14ac:dyDescent="0.2">
      <c r="A171" s="14" t="s">
        <v>308</v>
      </c>
      <c r="B171" s="8">
        <v>351240</v>
      </c>
      <c r="C171" s="15">
        <v>0</v>
      </c>
      <c r="D171" s="59">
        <v>5</v>
      </c>
      <c r="E171" s="269">
        <v>5</v>
      </c>
      <c r="F171" s="270">
        <v>30</v>
      </c>
      <c r="G171" s="4" t="s">
        <v>1203</v>
      </c>
      <c r="H171" s="1" t="s">
        <v>9</v>
      </c>
      <c r="I171" s="120">
        <v>137.34</v>
      </c>
      <c r="J171" s="120">
        <v>0.41027205923389143</v>
      </c>
      <c r="K171" s="120">
        <v>0.63041804223744291</v>
      </c>
      <c r="L171" s="265">
        <f>PRESSÃO!M171</f>
        <v>1.66</v>
      </c>
      <c r="M171" s="265">
        <f>PRESSÃO!N171</f>
        <v>0.22014598300355148</v>
      </c>
      <c r="N171" s="137" t="s">
        <v>145</v>
      </c>
      <c r="O171" s="137" t="s">
        <v>145</v>
      </c>
      <c r="P171" s="137" t="s">
        <v>145</v>
      </c>
      <c r="Q171" s="137" t="s">
        <v>145</v>
      </c>
      <c r="R171" s="137" t="s">
        <v>145</v>
      </c>
      <c r="S171" s="137" t="s">
        <v>145</v>
      </c>
      <c r="T171" s="137" t="s">
        <v>145</v>
      </c>
      <c r="U171" s="137" t="s">
        <v>145</v>
      </c>
      <c r="V171" s="137" t="s">
        <v>145</v>
      </c>
      <c r="W171" s="137" t="s">
        <v>145</v>
      </c>
      <c r="X171" s="89">
        <v>2293.627760252366</v>
      </c>
      <c r="Y171" s="89">
        <v>303.9747634069401</v>
      </c>
      <c r="Z171" s="113">
        <v>84.99</v>
      </c>
      <c r="AA171" s="112">
        <v>100</v>
      </c>
      <c r="AB171" s="113">
        <v>84.99</v>
      </c>
      <c r="AC171" s="113">
        <v>13.96</v>
      </c>
      <c r="AD171" s="113">
        <v>94.62</v>
      </c>
      <c r="AE171" s="265">
        <f>(PRESSÃO!O171/PRESSÃO!L171)*100</f>
        <v>23.428977669060465</v>
      </c>
      <c r="AF171" s="265">
        <f>(PRESSÃO!O171/PRESSÃO!M171)*100</f>
        <v>8.8976206227432932</v>
      </c>
      <c r="AG171" s="265">
        <f>(PRESSÃO!P171/PRESSÃO!K171)*100</f>
        <v>24.551359167665566</v>
      </c>
      <c r="AH171" s="265">
        <f>(PRESSÃO!Q171/PRESSÃO!N171)*100</f>
        <v>21.337266694387321</v>
      </c>
      <c r="AI171" s="137">
        <v>0</v>
      </c>
      <c r="AJ171" s="158"/>
    </row>
    <row r="172" spans="1:36" ht="15" customHeight="1" x14ac:dyDescent="0.2">
      <c r="A172" s="14" t="s">
        <v>309</v>
      </c>
      <c r="B172" s="8">
        <v>351250</v>
      </c>
      <c r="C172" s="15">
        <v>0</v>
      </c>
      <c r="D172" s="59">
        <v>19</v>
      </c>
      <c r="E172" s="269">
        <v>19</v>
      </c>
      <c r="F172" s="270">
        <v>30</v>
      </c>
      <c r="G172" s="4" t="s">
        <v>1204</v>
      </c>
      <c r="H172" s="1" t="s">
        <v>2</v>
      </c>
      <c r="I172" s="120">
        <v>246.54</v>
      </c>
      <c r="J172" s="120">
        <v>0.43028533041603245</v>
      </c>
      <c r="K172" s="120">
        <v>0.58038486428209024</v>
      </c>
      <c r="L172" s="265">
        <f>PRESSÃO!M172</f>
        <v>1.83</v>
      </c>
      <c r="M172" s="265">
        <f>PRESSÃO!N172</f>
        <v>0.15009953386605779</v>
      </c>
      <c r="N172" s="137" t="s">
        <v>145</v>
      </c>
      <c r="O172" s="137" t="s">
        <v>145</v>
      </c>
      <c r="P172" s="137" t="s">
        <v>145</v>
      </c>
      <c r="Q172" s="137" t="s">
        <v>145</v>
      </c>
      <c r="R172" s="137" t="s">
        <v>145</v>
      </c>
      <c r="S172" s="137" t="s">
        <v>145</v>
      </c>
      <c r="T172" s="137" t="s">
        <v>145</v>
      </c>
      <c r="U172" s="137" t="s">
        <v>145</v>
      </c>
      <c r="V172" s="137" t="s">
        <v>145</v>
      </c>
      <c r="W172" s="137" t="s">
        <v>145</v>
      </c>
      <c r="X172" s="89">
        <v>10268.839857651246</v>
      </c>
      <c r="Y172" s="89">
        <v>841.70818505338059</v>
      </c>
      <c r="Z172" s="113">
        <v>82.52</v>
      </c>
      <c r="AA172" s="112">
        <v>80.989999999999995</v>
      </c>
      <c r="AB172" s="113">
        <v>81.760000000000005</v>
      </c>
      <c r="AC172" s="113">
        <v>14.52</v>
      </c>
      <c r="AD172" s="113">
        <v>100</v>
      </c>
      <c r="AE172" s="265">
        <f>(PRESSÃO!O172/PRESSÃO!L172)*100</f>
        <v>11.282389048627374</v>
      </c>
      <c r="AF172" s="265">
        <f>(PRESSÃO!O172/PRESSÃO!M172)*100</f>
        <v>3.5782119326586557</v>
      </c>
      <c r="AG172" s="265">
        <f>(PRESSÃO!P172/PRESSÃO!K172)*100</f>
        <v>12.163798577501085</v>
      </c>
      <c r="AH172" s="265">
        <f>(PRESSÃO!Q172/PRESSÃO!N172)*100</f>
        <v>8.755681732522735</v>
      </c>
      <c r="AI172" s="137">
        <v>0</v>
      </c>
      <c r="AJ172" s="158"/>
    </row>
    <row r="173" spans="1:36" ht="15" customHeight="1" x14ac:dyDescent="0.2">
      <c r="A173" s="14" t="s">
        <v>310</v>
      </c>
      <c r="B173" s="8">
        <v>351260</v>
      </c>
      <c r="C173" s="15">
        <v>0</v>
      </c>
      <c r="D173" s="59">
        <v>14</v>
      </c>
      <c r="E173" s="269">
        <v>14</v>
      </c>
      <c r="F173" s="270">
        <v>30</v>
      </c>
      <c r="G173" s="4" t="s">
        <v>1205</v>
      </c>
      <c r="H173" s="1" t="s">
        <v>8</v>
      </c>
      <c r="I173" s="120">
        <v>304.51</v>
      </c>
      <c r="J173" s="120">
        <v>1.110736550608828</v>
      </c>
      <c r="K173" s="120">
        <v>1.5110019742516489</v>
      </c>
      <c r="L173" s="265">
        <f>PRESSÃO!M173</f>
        <v>3.38</v>
      </c>
      <c r="M173" s="265">
        <f>PRESSÃO!N173</f>
        <v>0.40026542364282092</v>
      </c>
      <c r="N173" s="137" t="s">
        <v>145</v>
      </c>
      <c r="O173" s="137" t="s">
        <v>145</v>
      </c>
      <c r="P173" s="137" t="s">
        <v>145</v>
      </c>
      <c r="Q173" s="137" t="s">
        <v>145</v>
      </c>
      <c r="R173" s="137" t="s">
        <v>145</v>
      </c>
      <c r="S173" s="137" t="s">
        <v>145</v>
      </c>
      <c r="T173" s="137" t="s">
        <v>145</v>
      </c>
      <c r="U173" s="137" t="s">
        <v>145</v>
      </c>
      <c r="V173" s="137" t="s">
        <v>145</v>
      </c>
      <c r="W173" s="137" t="s">
        <v>145</v>
      </c>
      <c r="X173" s="89">
        <v>21775.624106230847</v>
      </c>
      <c r="Y173" s="89">
        <v>2576.9969356486204</v>
      </c>
      <c r="Z173" s="113">
        <v>77.28</v>
      </c>
      <c r="AA173" s="112">
        <v>77.28</v>
      </c>
      <c r="AB173" s="113">
        <v>71.760000000000005</v>
      </c>
      <c r="AC173" s="113">
        <v>21.89</v>
      </c>
      <c r="AD173" s="113">
        <v>100</v>
      </c>
      <c r="AE173" s="265">
        <f>(PRESSÃO!O173/PRESSÃO!L173)*100</f>
        <v>12.464614698699918</v>
      </c>
      <c r="AF173" s="265">
        <f>(PRESSÃO!O173/PRESSÃO!M173)*100</f>
        <v>5.572206336692811</v>
      </c>
      <c r="AG173" s="265">
        <f>(PRESSÃO!P173/PRESSÃO!K173)*100</f>
        <v>16.946186913741503</v>
      </c>
      <c r="AH173" s="265">
        <f>(PRESSÃO!Q173/PRESSÃO!N173)*100</f>
        <v>2.8251801959519124E-2</v>
      </c>
      <c r="AI173" s="137">
        <v>0</v>
      </c>
      <c r="AJ173" s="158"/>
    </row>
    <row r="174" spans="1:36" ht="15" customHeight="1" x14ac:dyDescent="0.2">
      <c r="A174" s="14" t="s">
        <v>311</v>
      </c>
      <c r="B174" s="8">
        <v>351270</v>
      </c>
      <c r="C174" s="15">
        <v>0</v>
      </c>
      <c r="D174" s="59">
        <v>5</v>
      </c>
      <c r="E174" s="269">
        <v>5</v>
      </c>
      <c r="F174" s="270">
        <v>30</v>
      </c>
      <c r="G174" s="4" t="s">
        <v>1206</v>
      </c>
      <c r="H174" s="1" t="s">
        <v>9</v>
      </c>
      <c r="I174" s="120">
        <v>278.14</v>
      </c>
      <c r="J174" s="120">
        <v>0.8605706608320649</v>
      </c>
      <c r="K174" s="120">
        <v>1.3108692624302385</v>
      </c>
      <c r="L174" s="265">
        <f>PRESSÃO!M174</f>
        <v>3.49</v>
      </c>
      <c r="M174" s="265">
        <f>PRESSÃO!N174</f>
        <v>0.45029860159817359</v>
      </c>
      <c r="N174" s="137" t="s">
        <v>145</v>
      </c>
      <c r="O174" s="137" t="s">
        <v>145</v>
      </c>
      <c r="P174" s="137" t="s">
        <v>145</v>
      </c>
      <c r="Q174" s="137" t="s">
        <v>145</v>
      </c>
      <c r="R174" s="137" t="s">
        <v>145</v>
      </c>
      <c r="S174" s="137" t="s">
        <v>145</v>
      </c>
      <c r="T174" s="137" t="s">
        <v>145</v>
      </c>
      <c r="U174" s="137" t="s">
        <v>145</v>
      </c>
      <c r="V174" s="137" t="s">
        <v>145</v>
      </c>
      <c r="W174" s="137" t="s">
        <v>145</v>
      </c>
      <c r="X174" s="89">
        <v>28083.858127073232</v>
      </c>
      <c r="Y174" s="89">
        <v>3621.1278387343714</v>
      </c>
      <c r="Z174" s="113">
        <v>99.78</v>
      </c>
      <c r="AA174" s="112">
        <v>54.04</v>
      </c>
      <c r="AB174" s="113">
        <v>99.78</v>
      </c>
      <c r="AC174" s="113">
        <v>16.670000000000002</v>
      </c>
      <c r="AD174" s="113">
        <v>99.77</v>
      </c>
      <c r="AE174" s="265">
        <f>(PRESSÃO!O174/PRESSÃO!L174)*100</f>
        <v>5.9550310007174012</v>
      </c>
      <c r="AF174" s="265">
        <f>(PRESSÃO!O174/PRESSÃO!M174)*100</f>
        <v>2.2367527494726716</v>
      </c>
      <c r="AG174" s="265">
        <f>(PRESSÃO!P174/PRESSÃO!K174)*100</f>
        <v>8.5769252164142404</v>
      </c>
      <c r="AH174" s="265">
        <f>(PRESSÃO!Q174/PRESSÃO!N174)*100</f>
        <v>0.94429983294121933</v>
      </c>
      <c r="AI174" s="137">
        <v>0</v>
      </c>
      <c r="AJ174" s="158"/>
    </row>
    <row r="175" spans="1:36" ht="15" customHeight="1" x14ac:dyDescent="0.2">
      <c r="A175" s="14" t="s">
        <v>312</v>
      </c>
      <c r="B175" s="8">
        <v>351280</v>
      </c>
      <c r="C175" s="15">
        <v>0</v>
      </c>
      <c r="D175" s="59">
        <v>5</v>
      </c>
      <c r="E175" s="269">
        <v>5</v>
      </c>
      <c r="F175" s="270">
        <v>30</v>
      </c>
      <c r="G175" s="4" t="s">
        <v>1207</v>
      </c>
      <c r="H175" s="1" t="s">
        <v>9</v>
      </c>
      <c r="I175" s="120">
        <v>154.72999999999999</v>
      </c>
      <c r="J175" s="120">
        <v>0.4703118727803145</v>
      </c>
      <c r="K175" s="120">
        <v>0.72047776255707763</v>
      </c>
      <c r="L175" s="265">
        <f>PRESSÃO!M175</f>
        <v>1.9</v>
      </c>
      <c r="M175" s="265">
        <f>PRESSÃO!N175</f>
        <v>0.25016588977676313</v>
      </c>
      <c r="N175" s="137" t="s">
        <v>145</v>
      </c>
      <c r="O175" s="137" t="s">
        <v>145</v>
      </c>
      <c r="P175" s="137" t="s">
        <v>145</v>
      </c>
      <c r="Q175" s="137" t="s">
        <v>145</v>
      </c>
      <c r="R175" s="137" t="s">
        <v>145</v>
      </c>
      <c r="S175" s="137" t="s">
        <v>145</v>
      </c>
      <c r="T175" s="137" t="s">
        <v>145</v>
      </c>
      <c r="U175" s="137" t="s">
        <v>145</v>
      </c>
      <c r="V175" s="137" t="s">
        <v>145</v>
      </c>
      <c r="W175" s="137" t="s">
        <v>145</v>
      </c>
      <c r="X175" s="89">
        <v>917.19324026451136</v>
      </c>
      <c r="Y175" s="89">
        <v>120.68332108743571</v>
      </c>
      <c r="Z175" s="113">
        <v>88.38</v>
      </c>
      <c r="AA175" s="112">
        <v>100</v>
      </c>
      <c r="AB175" s="113">
        <v>88.38</v>
      </c>
      <c r="AC175" s="113" t="s">
        <v>1779</v>
      </c>
      <c r="AD175" s="113">
        <v>95.16</v>
      </c>
      <c r="AE175" s="265">
        <f>(PRESSÃO!O175/PRESSÃO!L175)*100</f>
        <v>77.6888724526777</v>
      </c>
      <c r="AF175" s="265">
        <f>(PRESSÃO!O175/PRESSÃO!M175)*100</f>
        <v>29.459528947519686</v>
      </c>
      <c r="AG175" s="265">
        <f>(PRESSÃO!P175/PRESSÃO!K175)*100</f>
        <v>117.70640854556777</v>
      </c>
      <c r="AH175" s="265">
        <f>(PRESSÃO!Q175/PRESSÃO!N175)*100</f>
        <v>2.4559045980443552</v>
      </c>
      <c r="AI175" s="137">
        <v>2</v>
      </c>
      <c r="AJ175" s="158"/>
    </row>
    <row r="176" spans="1:36" ht="15" customHeight="1" x14ac:dyDescent="0.2">
      <c r="A176" s="14" t="s">
        <v>313</v>
      </c>
      <c r="B176" s="8">
        <v>351290</v>
      </c>
      <c r="C176" s="15">
        <v>0</v>
      </c>
      <c r="D176" s="59">
        <v>15</v>
      </c>
      <c r="E176" s="269">
        <v>15</v>
      </c>
      <c r="F176" s="270">
        <v>30</v>
      </c>
      <c r="G176" s="4" t="s">
        <v>1208</v>
      </c>
      <c r="H176" s="1" t="s">
        <v>17</v>
      </c>
      <c r="I176" s="120">
        <v>441.33</v>
      </c>
      <c r="J176" s="120">
        <v>0.74049103373921865</v>
      </c>
      <c r="K176" s="120">
        <v>1.0807166438356166</v>
      </c>
      <c r="L176" s="265">
        <f>PRESSÃO!M176</f>
        <v>3.39</v>
      </c>
      <c r="M176" s="265">
        <f>PRESSÃO!N176</f>
        <v>0.34022561009639796</v>
      </c>
      <c r="N176" s="137" t="s">
        <v>145</v>
      </c>
      <c r="O176" s="137" t="s">
        <v>145</v>
      </c>
      <c r="P176" s="137" t="s">
        <v>145</v>
      </c>
      <c r="Q176" s="137" t="s">
        <v>145</v>
      </c>
      <c r="R176" s="137" t="s">
        <v>145</v>
      </c>
      <c r="S176" s="137" t="s">
        <v>145</v>
      </c>
      <c r="T176" s="137" t="s">
        <v>145</v>
      </c>
      <c r="U176" s="137" t="s">
        <v>145</v>
      </c>
      <c r="V176" s="137" t="s">
        <v>145</v>
      </c>
      <c r="W176" s="137" t="s">
        <v>145</v>
      </c>
      <c r="X176" s="89">
        <v>15057.329577464789</v>
      </c>
      <c r="Y176" s="89">
        <v>1510.1746478873242</v>
      </c>
      <c r="Z176" s="113">
        <v>100</v>
      </c>
      <c r="AA176" s="112">
        <v>68.55</v>
      </c>
      <c r="AB176" s="113">
        <v>100</v>
      </c>
      <c r="AC176" s="113">
        <v>0</v>
      </c>
      <c r="AD176" s="113">
        <v>100</v>
      </c>
      <c r="AE176" s="265">
        <f>(PRESSÃO!O176/PRESSÃO!L176)*100</f>
        <v>16.102918656641023</v>
      </c>
      <c r="AF176" s="265">
        <f>(PRESSÃO!O176/PRESSÃO!M176)*100</f>
        <v>5.1335375240598884</v>
      </c>
      <c r="AG176" s="265">
        <f>(PRESSÃO!P176/PRESSÃO!K176)*100</f>
        <v>22.723220941494336</v>
      </c>
      <c r="AH176" s="265">
        <f>(PRESSÃO!Q176/PRESSÃO!N176)*100</f>
        <v>1.694025448430879</v>
      </c>
      <c r="AI176" s="137">
        <v>0</v>
      </c>
      <c r="AJ176" s="158"/>
    </row>
    <row r="177" spans="1:36" ht="15" customHeight="1" x14ac:dyDescent="0.2">
      <c r="A177" s="14" t="s">
        <v>314</v>
      </c>
      <c r="B177" s="8">
        <v>351300</v>
      </c>
      <c r="C177" s="15">
        <v>0</v>
      </c>
      <c r="D177" s="59">
        <v>6</v>
      </c>
      <c r="E177" s="269">
        <v>6</v>
      </c>
      <c r="F177" s="270">
        <v>30</v>
      </c>
      <c r="G177" s="4" t="s">
        <v>1209</v>
      </c>
      <c r="H177" s="1" t="s">
        <v>16</v>
      </c>
      <c r="I177" s="120">
        <v>323.89</v>
      </c>
      <c r="J177" s="120">
        <v>0.98065028792491127</v>
      </c>
      <c r="K177" s="120">
        <v>1.571041787798072</v>
      </c>
      <c r="L177" s="265">
        <f>PRESSÃO!M177</f>
        <v>4.25</v>
      </c>
      <c r="M177" s="265">
        <f>PRESSÃO!N177</f>
        <v>0.59039149987316075</v>
      </c>
      <c r="N177" s="137" t="s">
        <v>145</v>
      </c>
      <c r="O177" s="137" t="s">
        <v>145</v>
      </c>
      <c r="P177" s="137" t="s">
        <v>145</v>
      </c>
      <c r="Q177" s="137" t="s">
        <v>145</v>
      </c>
      <c r="R177" s="137" t="s">
        <v>145</v>
      </c>
      <c r="S177" s="137" t="s">
        <v>145</v>
      </c>
      <c r="T177" s="137" t="s">
        <v>145</v>
      </c>
      <c r="U177" s="137" t="s">
        <v>145</v>
      </c>
      <c r="V177" s="137" t="s">
        <v>145</v>
      </c>
      <c r="W177" s="137" t="s">
        <v>145</v>
      </c>
      <c r="X177" s="89">
        <v>595.73295404035912</v>
      </c>
      <c r="Y177" s="89">
        <v>82.701751266779283</v>
      </c>
      <c r="Z177" s="113">
        <v>99.5</v>
      </c>
      <c r="AA177" s="112">
        <v>100</v>
      </c>
      <c r="AB177" s="113">
        <v>55</v>
      </c>
      <c r="AC177" s="113">
        <v>36.69</v>
      </c>
      <c r="AD177" s="113">
        <v>99.5</v>
      </c>
      <c r="AE177" s="265">
        <f>(PRESSÃO!O177/PRESSÃO!L177)*100</f>
        <v>82.786049001811719</v>
      </c>
      <c r="AF177" s="265">
        <f>(PRESSÃO!O177/PRESSÃO!M177)*100</f>
        <v>30.602433512598843</v>
      </c>
      <c r="AG177" s="265">
        <f>(PRESSÃO!P177/PRESSÃO!K177)*100</f>
        <v>128.75707437743543</v>
      </c>
      <c r="AH177" s="265">
        <f>(PRESSÃO!Q177/PRESSÃO!N177)*100</f>
        <v>6.4273966829790616</v>
      </c>
      <c r="AI177" s="137">
        <v>0</v>
      </c>
      <c r="AJ177" s="158"/>
    </row>
    <row r="178" spans="1:36" ht="15" customHeight="1" x14ac:dyDescent="0.2">
      <c r="A178" s="14" t="s">
        <v>315</v>
      </c>
      <c r="B178" s="8">
        <v>351310</v>
      </c>
      <c r="C178" s="15">
        <v>0</v>
      </c>
      <c r="D178" s="59">
        <v>4</v>
      </c>
      <c r="E178" s="269">
        <v>4</v>
      </c>
      <c r="F178" s="270">
        <v>30</v>
      </c>
      <c r="G178" s="4" t="s">
        <v>1210</v>
      </c>
      <c r="H178" s="1" t="s">
        <v>15</v>
      </c>
      <c r="I178" s="120">
        <v>311.33999999999997</v>
      </c>
      <c r="J178" s="120">
        <v>1.0206768302891933</v>
      </c>
      <c r="K178" s="120">
        <v>1.5009953386605783</v>
      </c>
      <c r="L178" s="265">
        <f>PRESSÃO!M178</f>
        <v>4.4800000000000004</v>
      </c>
      <c r="M178" s="265">
        <f>PRESSÃO!N178</f>
        <v>0.48031850837138501</v>
      </c>
      <c r="N178" s="137" t="s">
        <v>145</v>
      </c>
      <c r="O178" s="137" t="s">
        <v>145</v>
      </c>
      <c r="P178" s="137" t="s">
        <v>145</v>
      </c>
      <c r="Q178" s="137" t="s">
        <v>145</v>
      </c>
      <c r="R178" s="137" t="s">
        <v>145</v>
      </c>
      <c r="S178" s="137" t="s">
        <v>145</v>
      </c>
      <c r="T178" s="137" t="s">
        <v>145</v>
      </c>
      <c r="U178" s="137" t="s">
        <v>145</v>
      </c>
      <c r="V178" s="137" t="s">
        <v>145</v>
      </c>
      <c r="W178" s="137" t="s">
        <v>145</v>
      </c>
      <c r="X178" s="89">
        <v>4266.6408963247059</v>
      </c>
      <c r="Y178" s="89">
        <v>457.14009603478996</v>
      </c>
      <c r="Z178" s="113">
        <v>97.51</v>
      </c>
      <c r="AA178" s="112">
        <v>100</v>
      </c>
      <c r="AB178" s="113">
        <v>97.51</v>
      </c>
      <c r="AC178" s="113">
        <v>41.71</v>
      </c>
      <c r="AD178" s="113">
        <v>100</v>
      </c>
      <c r="AE178" s="265">
        <f>(PRESSÃO!O178/PRESSÃO!L178)*100</f>
        <v>2.8721788608868448</v>
      </c>
      <c r="AF178" s="265">
        <f>(PRESSÃO!O178/PRESSÃO!M178)*100</f>
        <v>0.96230515223004531</v>
      </c>
      <c r="AG178" s="265">
        <f>(PRESSÃO!P178/PRESSÃO!K178)*100</f>
        <v>2.9569419898286826</v>
      </c>
      <c r="AH178" s="265">
        <f>(PRESSÃO!Q178/PRESSÃO!N178)*100</f>
        <v>2.6920572118854396</v>
      </c>
      <c r="AI178" s="137">
        <v>0</v>
      </c>
      <c r="AJ178" s="158"/>
    </row>
    <row r="179" spans="1:36" ht="15" customHeight="1" x14ac:dyDescent="0.2">
      <c r="A179" s="14" t="s">
        <v>316</v>
      </c>
      <c r="B179" s="8">
        <v>351320</v>
      </c>
      <c r="C179" s="15">
        <v>0</v>
      </c>
      <c r="D179" s="59">
        <v>8</v>
      </c>
      <c r="E179" s="269">
        <v>8</v>
      </c>
      <c r="F179" s="270">
        <v>30</v>
      </c>
      <c r="G179" s="4" t="s">
        <v>1211</v>
      </c>
      <c r="H179" s="1" t="s">
        <v>51</v>
      </c>
      <c r="I179" s="120">
        <v>385.46</v>
      </c>
      <c r="J179" s="120">
        <v>1.1807829997463217</v>
      </c>
      <c r="K179" s="120">
        <v>1.9412873046676813</v>
      </c>
      <c r="L179" s="265">
        <f>PRESSÃO!M179</f>
        <v>6.18</v>
      </c>
      <c r="M179" s="265">
        <f>PRESSÃO!N179</f>
        <v>0.76050430492135956</v>
      </c>
      <c r="N179" s="137" t="s">
        <v>145</v>
      </c>
      <c r="O179" s="137" t="s">
        <v>145</v>
      </c>
      <c r="P179" s="137" t="s">
        <v>145</v>
      </c>
      <c r="Q179" s="137" t="s">
        <v>145</v>
      </c>
      <c r="R179" s="137" t="s">
        <v>145</v>
      </c>
      <c r="S179" s="137" t="s">
        <v>145</v>
      </c>
      <c r="T179" s="137" t="s">
        <v>145</v>
      </c>
      <c r="U179" s="137" t="s">
        <v>145</v>
      </c>
      <c r="V179" s="137" t="s">
        <v>145</v>
      </c>
      <c r="W179" s="137" t="s">
        <v>145</v>
      </c>
      <c r="X179" s="89">
        <v>24264.501992031874</v>
      </c>
      <c r="Y179" s="89">
        <v>2983.9840637450197</v>
      </c>
      <c r="Z179" s="113">
        <v>72.849999999999994</v>
      </c>
      <c r="AA179" s="112">
        <v>91.73</v>
      </c>
      <c r="AB179" s="113">
        <v>72.849999999999994</v>
      </c>
      <c r="AC179" s="113">
        <v>36.15</v>
      </c>
      <c r="AD179" s="113">
        <v>100</v>
      </c>
      <c r="AE179" s="265">
        <f>(PRESSÃO!O179/PRESSÃO!L179)*100</f>
        <v>20.213702950012184</v>
      </c>
      <c r="AF179" s="265">
        <f>(PRESSÃO!O179/PRESSÃO!M179)*100</f>
        <v>6.3496124461460068</v>
      </c>
      <c r="AG179" s="265">
        <f>(PRESSÃO!P179/PRESSÃO!K179)*100</f>
        <v>32.045826023117378</v>
      </c>
      <c r="AH179" s="265">
        <f>(PRESSÃO!Q179/PRESSÃO!N179)*100</f>
        <v>1.8427750207172682</v>
      </c>
      <c r="AI179" s="137">
        <v>0</v>
      </c>
      <c r="AJ179" s="158"/>
    </row>
    <row r="180" spans="1:36" ht="15" customHeight="1" x14ac:dyDescent="0.2">
      <c r="A180" s="14" t="s">
        <v>317</v>
      </c>
      <c r="B180" s="8">
        <v>351330</v>
      </c>
      <c r="C180" s="15">
        <v>0</v>
      </c>
      <c r="D180" s="59">
        <v>17</v>
      </c>
      <c r="E180" s="269">
        <v>17</v>
      </c>
      <c r="F180" s="270">
        <v>30</v>
      </c>
      <c r="G180" s="4" t="s">
        <v>1212</v>
      </c>
      <c r="H180" s="1" t="s">
        <v>7</v>
      </c>
      <c r="I180" s="120">
        <v>149.16999999999999</v>
      </c>
      <c r="J180" s="120">
        <v>0.58038486428209024</v>
      </c>
      <c r="K180" s="120">
        <v>0.73048439814814814</v>
      </c>
      <c r="L180" s="265">
        <f>PRESSÃO!M180</f>
        <v>1.37</v>
      </c>
      <c r="M180" s="265">
        <f>PRESSÃO!N180</f>
        <v>0.1500995338660579</v>
      </c>
      <c r="N180" s="137" t="s">
        <v>145</v>
      </c>
      <c r="O180" s="137" t="s">
        <v>145</v>
      </c>
      <c r="P180" s="137" t="s">
        <v>145</v>
      </c>
      <c r="Q180" s="137" t="s">
        <v>145</v>
      </c>
      <c r="R180" s="137" t="s">
        <v>145</v>
      </c>
      <c r="S180" s="137" t="s">
        <v>145</v>
      </c>
      <c r="T180" s="137" t="s">
        <v>145</v>
      </c>
      <c r="U180" s="137" t="s">
        <v>145</v>
      </c>
      <c r="V180" s="137" t="s">
        <v>145</v>
      </c>
      <c r="W180" s="137" t="s">
        <v>145</v>
      </c>
      <c r="X180" s="89">
        <v>19764.098810612992</v>
      </c>
      <c r="Y180" s="89">
        <v>2163.9524245196712</v>
      </c>
      <c r="Z180" s="113">
        <v>78.739999999999995</v>
      </c>
      <c r="AA180" s="112">
        <v>100</v>
      </c>
      <c r="AB180" s="113">
        <v>70.14</v>
      </c>
      <c r="AC180" s="113">
        <v>23.27</v>
      </c>
      <c r="AD180" s="113">
        <v>100</v>
      </c>
      <c r="AE180" s="265">
        <f>(PRESSÃO!O180/PRESSÃO!L180)*100</f>
        <v>16.293591983827881</v>
      </c>
      <c r="AF180" s="265">
        <f>(PRESSÃO!O180/PRESSÃO!M180)*100</f>
        <v>8.6877479810058382</v>
      </c>
      <c r="AG180" s="265">
        <f>(PRESSÃO!P180/PRESSÃO!K180)*100</f>
        <v>19.61479911900469</v>
      </c>
      <c r="AH180" s="265">
        <f>(PRESSÃO!Q180/PRESSÃO!N180)*100</f>
        <v>3.4515910611442226</v>
      </c>
      <c r="AI180" s="137">
        <v>0</v>
      </c>
      <c r="AJ180" s="158"/>
    </row>
    <row r="181" spans="1:36" ht="15" customHeight="1" x14ac:dyDescent="0.2">
      <c r="A181" s="14" t="s">
        <v>318</v>
      </c>
      <c r="B181" s="8">
        <v>351340</v>
      </c>
      <c r="C181" s="15">
        <v>0</v>
      </c>
      <c r="D181" s="59">
        <v>2</v>
      </c>
      <c r="E181" s="269">
        <v>2</v>
      </c>
      <c r="F181" s="270">
        <v>30</v>
      </c>
      <c r="G181" s="4" t="s">
        <v>1213</v>
      </c>
      <c r="H181" s="1" t="s">
        <v>6</v>
      </c>
      <c r="I181" s="120">
        <v>304.57</v>
      </c>
      <c r="J181" s="120">
        <v>1.5410218810248604</v>
      </c>
      <c r="K181" s="120">
        <v>2.0013271182141046</v>
      </c>
      <c r="L181" s="265">
        <f>PRESSÃO!M181</f>
        <v>4.63</v>
      </c>
      <c r="M181" s="265">
        <f>PRESSÃO!N181</f>
        <v>0.46030523718924421</v>
      </c>
      <c r="N181" s="137" t="s">
        <v>145</v>
      </c>
      <c r="O181" s="137" t="s">
        <v>145</v>
      </c>
      <c r="P181" s="137" t="s">
        <v>145</v>
      </c>
      <c r="Q181" s="137" t="s">
        <v>145</v>
      </c>
      <c r="R181" s="137" t="s">
        <v>145</v>
      </c>
      <c r="S181" s="137" t="s">
        <v>145</v>
      </c>
      <c r="T181" s="137" t="s">
        <v>145</v>
      </c>
      <c r="U181" s="137" t="s">
        <v>145</v>
      </c>
      <c r="V181" s="137" t="s">
        <v>145</v>
      </c>
      <c r="W181" s="137" t="s">
        <v>145</v>
      </c>
      <c r="X181" s="89">
        <v>1858.1041218615187</v>
      </c>
      <c r="Y181" s="89">
        <v>184.60645703159796</v>
      </c>
      <c r="Z181" s="113">
        <v>97.45</v>
      </c>
      <c r="AA181" s="112">
        <v>100</v>
      </c>
      <c r="AB181" s="113">
        <v>97.45</v>
      </c>
      <c r="AC181" s="113">
        <v>47</v>
      </c>
      <c r="AD181" s="113">
        <v>100</v>
      </c>
      <c r="AE181" s="265">
        <f>(PRESSÃO!O181/PRESSÃO!L181)*100</f>
        <v>0.84685814889523903</v>
      </c>
      <c r="AF181" s="265">
        <f>(PRESSÃO!O181/PRESSÃO!M181)*100</f>
        <v>0.36605619409603452</v>
      </c>
      <c r="AG181" s="265">
        <f>(PRESSÃO!P181/PRESSÃO!K181)*100</f>
        <v>0.5243807318532121</v>
      </c>
      <c r="AH181" s="265">
        <f>(PRESSÃO!Q181/PRESSÃO!N181)*100</f>
        <v>1.9264564581228942</v>
      </c>
      <c r="AI181" s="137">
        <v>3</v>
      </c>
      <c r="AJ181" s="158"/>
    </row>
    <row r="182" spans="1:36" ht="15" customHeight="1" x14ac:dyDescent="0.2">
      <c r="A182" s="14" t="s">
        <v>319</v>
      </c>
      <c r="B182" s="8">
        <v>351350</v>
      </c>
      <c r="C182" s="15">
        <v>0</v>
      </c>
      <c r="D182" s="59">
        <v>7</v>
      </c>
      <c r="E182" s="269">
        <v>7</v>
      </c>
      <c r="F182" s="270">
        <v>30</v>
      </c>
      <c r="G182" s="4" t="s">
        <v>1214</v>
      </c>
      <c r="H182" s="1" t="s">
        <v>14</v>
      </c>
      <c r="I182" s="120">
        <v>142.28</v>
      </c>
      <c r="J182" s="120">
        <v>1.881247491121258</v>
      </c>
      <c r="K182" s="120">
        <v>2.8518911434550991</v>
      </c>
      <c r="L182" s="265">
        <f>PRESSÃO!M182</f>
        <v>7.63</v>
      </c>
      <c r="M182" s="265">
        <f>PRESSÃO!N182</f>
        <v>0.97064365233384109</v>
      </c>
      <c r="N182" s="137" t="s">
        <v>145</v>
      </c>
      <c r="O182" s="137" t="s">
        <v>145</v>
      </c>
      <c r="P182" s="137" t="s">
        <v>145</v>
      </c>
      <c r="Q182" s="137" t="s">
        <v>145</v>
      </c>
      <c r="R182" s="137" t="s">
        <v>145</v>
      </c>
      <c r="S182" s="137" t="s">
        <v>145</v>
      </c>
      <c r="T182" s="137" t="s">
        <v>145</v>
      </c>
      <c r="U182" s="137" t="s">
        <v>145</v>
      </c>
      <c r="V182" s="137" t="s">
        <v>145</v>
      </c>
      <c r="W182" s="137" t="s">
        <v>145</v>
      </c>
      <c r="X182" s="89">
        <v>1939.8086147545609</v>
      </c>
      <c r="Y182" s="89">
        <v>246.60738614835185</v>
      </c>
      <c r="Z182" s="113">
        <v>87.34</v>
      </c>
      <c r="AA182" s="112">
        <v>100</v>
      </c>
      <c r="AB182" s="113">
        <v>50.4</v>
      </c>
      <c r="AC182" s="113">
        <v>37.19</v>
      </c>
      <c r="AD182" s="113">
        <v>87.34</v>
      </c>
      <c r="AE182" s="265">
        <f>(PRESSÃO!O182/PRESSÃO!L182)*100</f>
        <v>247.41801529213839</v>
      </c>
      <c r="AF182" s="265">
        <f>(PRESSÃO!O182/PRESSÃO!M182)*100</f>
        <v>92.478276086879134</v>
      </c>
      <c r="AG182" s="265">
        <f>(PRESSÃO!P182/PRESSÃO!K182)*100</f>
        <v>373.46526542965779</v>
      </c>
      <c r="AH182" s="265">
        <f>(PRESSÃO!Q182/PRESSÃO!N182)*100</f>
        <v>3.120252139008199</v>
      </c>
      <c r="AI182" s="137">
        <v>0</v>
      </c>
      <c r="AJ182" s="158"/>
    </row>
    <row r="183" spans="1:36" ht="15" customHeight="1" x14ac:dyDescent="0.2">
      <c r="A183" s="14" t="s">
        <v>320</v>
      </c>
      <c r="B183" s="8">
        <v>351360</v>
      </c>
      <c r="C183" s="15">
        <v>0</v>
      </c>
      <c r="D183" s="59">
        <v>2</v>
      </c>
      <c r="E183" s="269">
        <v>2</v>
      </c>
      <c r="F183" s="270">
        <v>30</v>
      </c>
      <c r="G183" s="4" t="s">
        <v>1215</v>
      </c>
      <c r="H183" s="1" t="s">
        <v>6</v>
      </c>
      <c r="I183" s="120">
        <v>1407.17</v>
      </c>
      <c r="J183" s="120">
        <v>7.0746913628868606</v>
      </c>
      <c r="K183" s="120">
        <v>9.236124650558093</v>
      </c>
      <c r="L183" s="265">
        <f>PRESSÃO!M183</f>
        <v>21.29</v>
      </c>
      <c r="M183" s="265">
        <f>PRESSÃO!N183</f>
        <v>2.1614332876712323</v>
      </c>
      <c r="N183" s="137" t="s">
        <v>145</v>
      </c>
      <c r="O183" s="137" t="s">
        <v>145</v>
      </c>
      <c r="P183" s="137" t="s">
        <v>145</v>
      </c>
      <c r="Q183" s="137" t="s">
        <v>145</v>
      </c>
      <c r="R183" s="137" t="s">
        <v>145</v>
      </c>
      <c r="S183" s="137" t="s">
        <v>145</v>
      </c>
      <c r="T183" s="137" t="s">
        <v>145</v>
      </c>
      <c r="U183" s="137" t="s">
        <v>145</v>
      </c>
      <c r="V183" s="137" t="s">
        <v>145</v>
      </c>
      <c r="W183" s="137" t="s">
        <v>145</v>
      </c>
      <c r="X183" s="89">
        <v>30944.4365580495</v>
      </c>
      <c r="Y183" s="89">
        <v>3139.5013135456516</v>
      </c>
      <c r="Z183" s="113" t="s">
        <v>1779</v>
      </c>
      <c r="AA183" s="112" t="s">
        <v>1779</v>
      </c>
      <c r="AB183" s="113" t="s">
        <v>1779</v>
      </c>
      <c r="AC183" s="113" t="s">
        <v>1779</v>
      </c>
      <c r="AD183" s="113" t="s">
        <v>1779</v>
      </c>
      <c r="AE183" s="265">
        <f>(PRESSÃO!O183/PRESSÃO!L183)*100</f>
        <v>1.4560753145336585</v>
      </c>
      <c r="AF183" s="265">
        <f>(PRESSÃO!O183/PRESSÃO!M183)*100</f>
        <v>0.63168121679818934</v>
      </c>
      <c r="AG183" s="265">
        <f>(PRESSÃO!P183/PRESSÃO!K183)*100</f>
        <v>1.8370325494749491</v>
      </c>
      <c r="AH183" s="265">
        <f>(PRESSÃO!Q183/PRESSÃO!N183)*100</f>
        <v>0.20914584646193365</v>
      </c>
      <c r="AI183" s="137">
        <v>0</v>
      </c>
      <c r="AJ183" s="158"/>
    </row>
    <row r="184" spans="1:36" ht="15" customHeight="1" x14ac:dyDescent="0.2">
      <c r="A184" s="14" t="s">
        <v>321</v>
      </c>
      <c r="B184" s="8">
        <v>351370</v>
      </c>
      <c r="C184" s="15">
        <v>0</v>
      </c>
      <c r="D184" s="59">
        <v>9</v>
      </c>
      <c r="E184" s="269">
        <v>9</v>
      </c>
      <c r="F184" s="270">
        <v>30</v>
      </c>
      <c r="G184" s="4" t="s">
        <v>1216</v>
      </c>
      <c r="H184" s="1" t="s">
        <v>18</v>
      </c>
      <c r="I184" s="120">
        <v>755.23</v>
      </c>
      <c r="J184" s="120">
        <v>2.4816456265854896</v>
      </c>
      <c r="K184" s="120">
        <v>3.692448533105023</v>
      </c>
      <c r="L184" s="265">
        <f>PRESSÃO!M184</f>
        <v>10.210000000000001</v>
      </c>
      <c r="M184" s="265">
        <f>PRESSÃO!N184</f>
        <v>1.2108029065195334</v>
      </c>
      <c r="N184" s="137" t="s">
        <v>145</v>
      </c>
      <c r="O184" s="137" t="s">
        <v>145</v>
      </c>
      <c r="P184" s="137" t="s">
        <v>145</v>
      </c>
      <c r="Q184" s="137" t="s">
        <v>145</v>
      </c>
      <c r="R184" s="137" t="s">
        <v>145</v>
      </c>
      <c r="S184" s="137" t="s">
        <v>145</v>
      </c>
      <c r="T184" s="137" t="s">
        <v>145</v>
      </c>
      <c r="U184" s="137" t="s">
        <v>145</v>
      </c>
      <c r="V184" s="137" t="s">
        <v>145</v>
      </c>
      <c r="W184" s="137" t="s">
        <v>145</v>
      </c>
      <c r="X184" s="89">
        <v>10126.193037078971</v>
      </c>
      <c r="Y184" s="89">
        <v>1200.0679309368809</v>
      </c>
      <c r="Z184" s="113">
        <v>90.23</v>
      </c>
      <c r="AA184" s="112">
        <v>99.41</v>
      </c>
      <c r="AB184" s="113">
        <v>88.84</v>
      </c>
      <c r="AC184" s="113">
        <v>43.71</v>
      </c>
      <c r="AD184" s="113">
        <v>100</v>
      </c>
      <c r="AE184" s="265">
        <f>(PRESSÃO!O184/PRESSÃO!L184)*100</f>
        <v>50.486694455078407</v>
      </c>
      <c r="AF184" s="265">
        <f>(PRESSÃO!O184/PRESSÃO!M184)*100</f>
        <v>18.258523103033863</v>
      </c>
      <c r="AG184" s="265">
        <f>(PRESSÃO!P184/PRESSÃO!K184)*100</f>
        <v>55.819284582874218</v>
      </c>
      <c r="AH184" s="265">
        <f>(PRESSÃO!Q184/PRESSÃO!N184)*100</f>
        <v>39.55708824273659</v>
      </c>
      <c r="AI184" s="137">
        <v>0</v>
      </c>
      <c r="AJ184" s="158"/>
    </row>
    <row r="185" spans="1:36" ht="15" customHeight="1" x14ac:dyDescent="0.2">
      <c r="A185" s="14" t="s">
        <v>322</v>
      </c>
      <c r="B185" s="8">
        <v>351380</v>
      </c>
      <c r="C185" s="15">
        <v>0</v>
      </c>
      <c r="D185" s="59">
        <v>6</v>
      </c>
      <c r="E185" s="269">
        <v>6</v>
      </c>
      <c r="F185" s="270">
        <v>30</v>
      </c>
      <c r="G185" s="4" t="s">
        <v>1217</v>
      </c>
      <c r="H185" s="1" t="s">
        <v>16</v>
      </c>
      <c r="I185" s="120">
        <v>30.65</v>
      </c>
      <c r="J185" s="120">
        <v>0.10006635591070523</v>
      </c>
      <c r="K185" s="120">
        <v>0.16010616945712836</v>
      </c>
      <c r="L185" s="265">
        <f>PRESSÃO!M185</f>
        <v>0.43</v>
      </c>
      <c r="M185" s="265">
        <f>PRESSÃO!N185</f>
        <v>6.0039813546423126E-2</v>
      </c>
      <c r="N185" s="137" t="s">
        <v>145</v>
      </c>
      <c r="O185" s="137" t="s">
        <v>145</v>
      </c>
      <c r="P185" s="137" t="s">
        <v>145</v>
      </c>
      <c r="Q185" s="137" t="s">
        <v>145</v>
      </c>
      <c r="R185" s="137" t="s">
        <v>145</v>
      </c>
      <c r="S185" s="137" t="s">
        <v>145</v>
      </c>
      <c r="T185" s="137" t="s">
        <v>145</v>
      </c>
      <c r="U185" s="137" t="s">
        <v>145</v>
      </c>
      <c r="V185" s="137" t="s">
        <v>145</v>
      </c>
      <c r="W185" s="137" t="s">
        <v>145</v>
      </c>
      <c r="X185" s="89">
        <v>34.223413437514196</v>
      </c>
      <c r="Y185" s="89">
        <v>4.7753600145368642</v>
      </c>
      <c r="Z185" s="113">
        <v>100</v>
      </c>
      <c r="AA185" s="112">
        <v>100</v>
      </c>
      <c r="AB185" s="113">
        <v>94.05</v>
      </c>
      <c r="AC185" s="113">
        <v>41.96</v>
      </c>
      <c r="AD185" s="113">
        <v>100</v>
      </c>
      <c r="AE185" s="265">
        <f>(PRESSÃO!O185/PRESSÃO!L185)*100</f>
        <v>77.161175184201781</v>
      </c>
      <c r="AF185" s="265">
        <f>(PRESSÃO!O185/PRESSÃO!M185)*100</f>
        <v>28.730186487332503</v>
      </c>
      <c r="AG185" s="265">
        <f>(PRESSÃO!P185/PRESSÃO!K185)*100</f>
        <v>0</v>
      </c>
      <c r="AH185" s="265">
        <f>(PRESSÃO!Q185/PRESSÃO!N185)*100</f>
        <v>205.76313382453807</v>
      </c>
      <c r="AI185" s="137">
        <v>0</v>
      </c>
      <c r="AJ185" s="158"/>
    </row>
    <row r="186" spans="1:36" ht="15" customHeight="1" x14ac:dyDescent="0.2">
      <c r="A186" s="14" t="s">
        <v>323</v>
      </c>
      <c r="B186" s="8">
        <v>351385</v>
      </c>
      <c r="C186" s="15">
        <v>0</v>
      </c>
      <c r="D186" s="59">
        <v>18</v>
      </c>
      <c r="E186" s="269">
        <v>18</v>
      </c>
      <c r="F186" s="270">
        <v>30</v>
      </c>
      <c r="G186" s="4" t="s">
        <v>1218</v>
      </c>
      <c r="H186" s="1" t="s">
        <v>1</v>
      </c>
      <c r="I186" s="120">
        <v>88.4</v>
      </c>
      <c r="J186" s="120">
        <v>0.16010616945712836</v>
      </c>
      <c r="K186" s="120">
        <v>0.20013271182141046</v>
      </c>
      <c r="L186" s="265">
        <f>PRESSÃO!M186</f>
        <v>0.65</v>
      </c>
      <c r="M186" s="265">
        <f>PRESSÃO!N186</f>
        <v>4.0026542364282103E-2</v>
      </c>
      <c r="N186" s="137" t="s">
        <v>145</v>
      </c>
      <c r="O186" s="137" t="s">
        <v>145</v>
      </c>
      <c r="P186" s="137" t="s">
        <v>145</v>
      </c>
      <c r="Q186" s="137" t="s">
        <v>145</v>
      </c>
      <c r="R186" s="137" t="s">
        <v>145</v>
      </c>
      <c r="S186" s="137" t="s">
        <v>145</v>
      </c>
      <c r="T186" s="137" t="s">
        <v>145</v>
      </c>
      <c r="U186" s="137" t="s">
        <v>145</v>
      </c>
      <c r="V186" s="137" t="s">
        <v>145</v>
      </c>
      <c r="W186" s="137" t="s">
        <v>145</v>
      </c>
      <c r="X186" s="89">
        <v>12001.405152224825</v>
      </c>
      <c r="Y186" s="89">
        <v>738.54800936768163</v>
      </c>
      <c r="Z186" s="113">
        <v>76.61</v>
      </c>
      <c r="AA186" s="112">
        <v>78.260000000000005</v>
      </c>
      <c r="AB186" s="113">
        <v>74.86</v>
      </c>
      <c r="AC186" s="113">
        <v>8.66</v>
      </c>
      <c r="AD186" s="113">
        <v>100</v>
      </c>
      <c r="AE186" s="265">
        <f>(PRESSÃO!O186/PRESSÃO!L186)*100</f>
        <v>16.530203246452835</v>
      </c>
      <c r="AF186" s="265">
        <f>(PRESSÃO!O186/PRESSÃO!M186)*100</f>
        <v>5.0895913887256752</v>
      </c>
      <c r="AG186" s="265">
        <f>(PRESSÃO!P186/PRESSÃO!K186)*100</f>
        <v>20.069540360893477</v>
      </c>
      <c r="AH186" s="265">
        <f>(PRESSÃO!Q186/PRESSÃO!N186)*100</f>
        <v>2.3728547886902511</v>
      </c>
      <c r="AI186" s="137">
        <v>0</v>
      </c>
      <c r="AJ186" s="158"/>
    </row>
    <row r="187" spans="1:36" ht="15" customHeight="1" x14ac:dyDescent="0.2">
      <c r="A187" s="14" t="s">
        <v>324</v>
      </c>
      <c r="B187" s="8">
        <v>351390</v>
      </c>
      <c r="C187" s="15">
        <v>0</v>
      </c>
      <c r="D187" s="59">
        <v>4</v>
      </c>
      <c r="E187" s="269">
        <v>4</v>
      </c>
      <c r="F187" s="270">
        <v>30</v>
      </c>
      <c r="G187" s="4" t="s">
        <v>1219</v>
      </c>
      <c r="H187" s="1" t="s">
        <v>15</v>
      </c>
      <c r="I187" s="120">
        <v>222.26</v>
      </c>
      <c r="J187" s="120">
        <v>0.73048439814814814</v>
      </c>
      <c r="K187" s="120">
        <v>1.0807166438356166</v>
      </c>
      <c r="L187" s="265">
        <f>PRESSÃO!M187</f>
        <v>3.43</v>
      </c>
      <c r="M187" s="265">
        <f>PRESSÃO!N187</f>
        <v>0.35023224568746847</v>
      </c>
      <c r="N187" s="137" t="s">
        <v>145</v>
      </c>
      <c r="O187" s="137" t="s">
        <v>145</v>
      </c>
      <c r="P187" s="137" t="s">
        <v>145</v>
      </c>
      <c r="Q187" s="137" t="s">
        <v>145</v>
      </c>
      <c r="R187" s="137" t="s">
        <v>145</v>
      </c>
      <c r="S187" s="137" t="s">
        <v>145</v>
      </c>
      <c r="T187" s="137" t="s">
        <v>145</v>
      </c>
      <c r="U187" s="137" t="s">
        <v>145</v>
      </c>
      <c r="V187" s="137" t="s">
        <v>145</v>
      </c>
      <c r="W187" s="137" t="s">
        <v>145</v>
      </c>
      <c r="X187" s="89">
        <v>9815.6515426497281</v>
      </c>
      <c r="Y187" s="89">
        <v>1001.5970961887481</v>
      </c>
      <c r="Z187" s="113">
        <v>66.92</v>
      </c>
      <c r="AA187" s="112">
        <v>100</v>
      </c>
      <c r="AB187" s="113">
        <v>59.43</v>
      </c>
      <c r="AC187" s="113">
        <v>16.920000000000002</v>
      </c>
      <c r="AD187" s="113">
        <v>100</v>
      </c>
      <c r="AE187" s="265">
        <f>(PRESSÃO!O187/PRESSÃO!L187)*100</f>
        <v>12.830081715993938</v>
      </c>
      <c r="AF187" s="265">
        <f>(PRESSÃO!O187/PRESSÃO!M187)*100</f>
        <v>4.0424731347655039</v>
      </c>
      <c r="AG187" s="265">
        <f>(PRESSÃO!P187/PRESSÃO!K187)*100</f>
        <v>18.981490757908844</v>
      </c>
      <c r="AH187" s="265">
        <f>(PRESSÃO!Q187/PRESSÃO!N187)*100</f>
        <v>0</v>
      </c>
      <c r="AI187" s="137">
        <v>0</v>
      </c>
      <c r="AJ187" s="158"/>
    </row>
    <row r="188" spans="1:36" ht="15" customHeight="1" x14ac:dyDescent="0.2">
      <c r="A188" s="14" t="s">
        <v>325</v>
      </c>
      <c r="B188" s="8">
        <v>351400</v>
      </c>
      <c r="C188" s="15">
        <v>0</v>
      </c>
      <c r="D188" s="59">
        <v>16</v>
      </c>
      <c r="E188" s="269">
        <v>16</v>
      </c>
      <c r="F188" s="270">
        <v>30</v>
      </c>
      <c r="G188" s="4" t="s">
        <v>1220</v>
      </c>
      <c r="H188" s="1" t="s">
        <v>0</v>
      </c>
      <c r="I188" s="120">
        <v>150.09</v>
      </c>
      <c r="J188" s="120">
        <v>0.44029196600710296</v>
      </c>
      <c r="K188" s="120">
        <v>0.6204114066463724</v>
      </c>
      <c r="L188" s="265">
        <f>PRESSÃO!M188</f>
        <v>1.64</v>
      </c>
      <c r="M188" s="265">
        <f>PRESSÃO!N188</f>
        <v>0.18011944063926943</v>
      </c>
      <c r="N188" s="137" t="s">
        <v>145</v>
      </c>
      <c r="O188" s="137" t="s">
        <v>145</v>
      </c>
      <c r="P188" s="137" t="s">
        <v>145</v>
      </c>
      <c r="Q188" s="137" t="s">
        <v>145</v>
      </c>
      <c r="R188" s="137" t="s">
        <v>145</v>
      </c>
      <c r="S188" s="137" t="s">
        <v>145</v>
      </c>
      <c r="T188" s="137" t="s">
        <v>145</v>
      </c>
      <c r="U188" s="137" t="s">
        <v>145</v>
      </c>
      <c r="V188" s="137" t="s">
        <v>145</v>
      </c>
      <c r="W188" s="137" t="s">
        <v>145</v>
      </c>
      <c r="X188" s="89">
        <v>6136.5733270052206</v>
      </c>
      <c r="Y188" s="89">
        <v>673.52634076886568</v>
      </c>
      <c r="Z188" s="113">
        <v>97.77</v>
      </c>
      <c r="AA188" s="112">
        <v>85.75</v>
      </c>
      <c r="AB188" s="113">
        <v>97.77</v>
      </c>
      <c r="AC188" s="113">
        <v>26.36</v>
      </c>
      <c r="AD188" s="113">
        <v>100</v>
      </c>
      <c r="AE188" s="265">
        <f>(PRESSÃO!O188/PRESSÃO!L188)*100</f>
        <v>1.9043925315650196</v>
      </c>
      <c r="AF188" s="265">
        <f>(PRESSÃO!O188/PRESSÃO!M188)*100</f>
        <v>0.72043100567993901</v>
      </c>
      <c r="AG188" s="265">
        <f>(PRESSÃO!P188/PRESSÃO!K188)*100</f>
        <v>0.15556302629377308</v>
      </c>
      <c r="AH188" s="265">
        <f>(PRESSÃO!Q188/PRESSÃO!N188)*100</f>
        <v>6.1793091000058435</v>
      </c>
      <c r="AI188" s="137">
        <v>0</v>
      </c>
      <c r="AJ188" s="158"/>
    </row>
    <row r="189" spans="1:36" ht="15" customHeight="1" x14ac:dyDescent="0.2">
      <c r="A189" s="14" t="s">
        <v>326</v>
      </c>
      <c r="B189" s="8">
        <v>351410</v>
      </c>
      <c r="C189" s="15">
        <v>0</v>
      </c>
      <c r="D189" s="59">
        <v>13</v>
      </c>
      <c r="E189" s="269">
        <v>13</v>
      </c>
      <c r="F189" s="270">
        <v>30</v>
      </c>
      <c r="G189" s="4" t="s">
        <v>1221</v>
      </c>
      <c r="H189" s="1" t="s">
        <v>10</v>
      </c>
      <c r="I189" s="120">
        <v>632.55999999999995</v>
      </c>
      <c r="J189" s="120">
        <v>2.0213403893962458</v>
      </c>
      <c r="K189" s="120">
        <v>2.7518247875443937</v>
      </c>
      <c r="L189" s="265">
        <f>PRESSÃO!M189</f>
        <v>6.18</v>
      </c>
      <c r="M189" s="265">
        <f>PRESSÃO!N189</f>
        <v>0.73048439814814792</v>
      </c>
      <c r="N189" s="137" t="s">
        <v>145</v>
      </c>
      <c r="O189" s="137" t="s">
        <v>145</v>
      </c>
      <c r="P189" s="137" t="s">
        <v>145</v>
      </c>
      <c r="Q189" s="137" t="s">
        <v>145</v>
      </c>
      <c r="R189" s="137" t="s">
        <v>145</v>
      </c>
      <c r="S189" s="137" t="s">
        <v>145</v>
      </c>
      <c r="T189" s="137" t="s">
        <v>145</v>
      </c>
      <c r="U189" s="137" t="s">
        <v>145</v>
      </c>
      <c r="V189" s="137" t="s">
        <v>145</v>
      </c>
      <c r="W189" s="137" t="s">
        <v>145</v>
      </c>
      <c r="X189" s="89">
        <v>7533.5322767684575</v>
      </c>
      <c r="Y189" s="89">
        <v>889.88326246617703</v>
      </c>
      <c r="Z189" s="113">
        <v>94.06</v>
      </c>
      <c r="AA189" s="112">
        <v>94.69</v>
      </c>
      <c r="AB189" s="113">
        <v>88.65</v>
      </c>
      <c r="AC189" s="113">
        <v>41.8</v>
      </c>
      <c r="AD189" s="113">
        <v>94.06</v>
      </c>
      <c r="AE189" s="265">
        <f>(PRESSÃO!O189/PRESSÃO!L189)*100</f>
        <v>26.938863366936012</v>
      </c>
      <c r="AF189" s="265">
        <f>(PRESSÃO!O189/PRESSÃO!M189)*100</f>
        <v>11.995312615114264</v>
      </c>
      <c r="AG189" s="265">
        <f>(PRESSÃO!P189/PRESSÃO!K189)*100</f>
        <v>36.082600455534084</v>
      </c>
      <c r="AH189" s="265">
        <f>(PRESSÃO!Q189/PRESSÃO!N189)*100</f>
        <v>1.637015532733116</v>
      </c>
      <c r="AI189" s="137">
        <v>0</v>
      </c>
      <c r="AJ189" s="158"/>
    </row>
    <row r="190" spans="1:36" ht="15" customHeight="1" x14ac:dyDescent="0.2">
      <c r="A190" s="14" t="s">
        <v>327</v>
      </c>
      <c r="B190" s="8">
        <v>351420</v>
      </c>
      <c r="C190" s="15">
        <v>0</v>
      </c>
      <c r="D190" s="59">
        <v>15</v>
      </c>
      <c r="E190" s="269">
        <v>15</v>
      </c>
      <c r="F190" s="270">
        <v>30</v>
      </c>
      <c r="G190" s="4" t="s">
        <v>1222</v>
      </c>
      <c r="H190" s="1" t="s">
        <v>17</v>
      </c>
      <c r="I190" s="120">
        <v>78.14</v>
      </c>
      <c r="J190" s="120">
        <v>0.14009289827498733</v>
      </c>
      <c r="K190" s="120">
        <v>0.21013934741248097</v>
      </c>
      <c r="L190" s="265">
        <f>PRESSÃO!M190</f>
        <v>0.64</v>
      </c>
      <c r="M190" s="265">
        <f>PRESSÃO!N190</f>
        <v>7.0046449137493638E-2</v>
      </c>
      <c r="N190" s="137" t="s">
        <v>145</v>
      </c>
      <c r="O190" s="137" t="s">
        <v>145</v>
      </c>
      <c r="P190" s="137" t="s">
        <v>145</v>
      </c>
      <c r="Q190" s="137" t="s">
        <v>145</v>
      </c>
      <c r="R190" s="137" t="s">
        <v>145</v>
      </c>
      <c r="S190" s="137" t="s">
        <v>145</v>
      </c>
      <c r="T190" s="137" t="s">
        <v>145</v>
      </c>
      <c r="U190" s="137" t="s">
        <v>145</v>
      </c>
      <c r="V190" s="137" t="s">
        <v>145</v>
      </c>
      <c r="W190" s="137" t="s">
        <v>145</v>
      </c>
      <c r="X190" s="89">
        <v>9754.9734171097152</v>
      </c>
      <c r="Y190" s="89">
        <v>1066.9502174963748</v>
      </c>
      <c r="Z190" s="113">
        <v>100</v>
      </c>
      <c r="AA190" s="112">
        <v>93.01</v>
      </c>
      <c r="AB190" s="113">
        <v>100</v>
      </c>
      <c r="AC190" s="113">
        <v>15.56</v>
      </c>
      <c r="AD190" s="113">
        <v>100</v>
      </c>
      <c r="AE190" s="265">
        <f>(PRESSÃO!O190/PRESSÃO!L190)*100</f>
        <v>9.5327227593838639</v>
      </c>
      <c r="AF190" s="265">
        <f>(PRESSÃO!O190/PRESSÃO!M190)*100</f>
        <v>3.1300002183141094</v>
      </c>
      <c r="AG190" s="265">
        <f>(PRESSÃO!P190/PRESSÃO!K190)*100</f>
        <v>8.1101055284133938</v>
      </c>
      <c r="AH190" s="265">
        <f>(PRESSÃO!Q190/PRESSÃO!N190)*100</f>
        <v>12.377957221324802</v>
      </c>
      <c r="AI190" s="137">
        <v>0</v>
      </c>
      <c r="AJ190" s="158"/>
    </row>
    <row r="191" spans="1:36" ht="15" customHeight="1" x14ac:dyDescent="0.2">
      <c r="A191" s="14" t="s">
        <v>328</v>
      </c>
      <c r="B191" s="8">
        <v>351430</v>
      </c>
      <c r="C191" s="15">
        <v>0</v>
      </c>
      <c r="D191" s="59">
        <v>13</v>
      </c>
      <c r="E191" s="269">
        <v>13</v>
      </c>
      <c r="F191" s="270">
        <v>30</v>
      </c>
      <c r="G191" s="4" t="s">
        <v>1223</v>
      </c>
      <c r="H191" s="1" t="s">
        <v>10</v>
      </c>
      <c r="I191" s="120">
        <v>205.98</v>
      </c>
      <c r="J191" s="120">
        <v>0.7004644913749366</v>
      </c>
      <c r="K191" s="120">
        <v>0.88058393201420593</v>
      </c>
      <c r="L191" s="265">
        <f>PRESSÃO!M191</f>
        <v>1.7</v>
      </c>
      <c r="M191" s="265">
        <f>PRESSÃO!N191</f>
        <v>0.18011944063926932</v>
      </c>
      <c r="N191" s="137" t="s">
        <v>145</v>
      </c>
      <c r="O191" s="137" t="s">
        <v>145</v>
      </c>
      <c r="P191" s="137" t="s">
        <v>145</v>
      </c>
      <c r="Q191" s="137" t="s">
        <v>145</v>
      </c>
      <c r="R191" s="137" t="s">
        <v>145</v>
      </c>
      <c r="S191" s="137" t="s">
        <v>145</v>
      </c>
      <c r="T191" s="137" t="s">
        <v>145</v>
      </c>
      <c r="U191" s="137" t="s">
        <v>145</v>
      </c>
      <c r="V191" s="137" t="s">
        <v>145</v>
      </c>
      <c r="W191" s="137" t="s">
        <v>145</v>
      </c>
      <c r="X191" s="89">
        <v>6277.6580796252929</v>
      </c>
      <c r="Y191" s="89">
        <v>664.69320843091361</v>
      </c>
      <c r="Z191" s="113">
        <v>94.08</v>
      </c>
      <c r="AA191" s="112" t="s">
        <v>1779</v>
      </c>
      <c r="AB191" s="113">
        <v>93.06</v>
      </c>
      <c r="AC191" s="113">
        <v>27.54</v>
      </c>
      <c r="AD191" s="113">
        <v>100</v>
      </c>
      <c r="AE191" s="265">
        <f>(PRESSÃO!O191/PRESSÃO!L191)*100</f>
        <v>6.97980182906905</v>
      </c>
      <c r="AF191" s="265">
        <f>(PRESSÃO!O191/PRESSÃO!M191)*100</f>
        <v>3.615471376071512</v>
      </c>
      <c r="AG191" s="265">
        <f>(PRESSÃO!P191/PRESSÃO!K191)*100</f>
        <v>4.1370786259734436</v>
      </c>
      <c r="AH191" s="265">
        <f>(PRESSÃO!Q191/PRESSÃO!N191)*100</f>
        <v>18.034836507774191</v>
      </c>
      <c r="AI191" s="137">
        <v>0</v>
      </c>
      <c r="AJ191" s="158"/>
    </row>
    <row r="192" spans="1:36" ht="15" customHeight="1" x14ac:dyDescent="0.2">
      <c r="A192" s="14" t="s">
        <v>329</v>
      </c>
      <c r="B192" s="8">
        <v>351440</v>
      </c>
      <c r="C192" s="15">
        <v>0</v>
      </c>
      <c r="D192" s="59">
        <v>20</v>
      </c>
      <c r="E192" s="269">
        <v>20</v>
      </c>
      <c r="F192" s="270">
        <v>30</v>
      </c>
      <c r="G192" s="4" t="s">
        <v>1224</v>
      </c>
      <c r="H192" s="1" t="s">
        <v>3</v>
      </c>
      <c r="I192" s="120">
        <v>488.04</v>
      </c>
      <c r="J192" s="120">
        <v>1.2508294488838154</v>
      </c>
      <c r="K192" s="120">
        <v>1.6811147792998478</v>
      </c>
      <c r="L192" s="265">
        <f>PRESSÃO!M192</f>
        <v>3.72</v>
      </c>
      <c r="M192" s="265">
        <f>PRESSÃO!N192</f>
        <v>0.43028533041603234</v>
      </c>
      <c r="N192" s="137" t="s">
        <v>145</v>
      </c>
      <c r="O192" s="137" t="s">
        <v>145</v>
      </c>
      <c r="P192" s="137" t="s">
        <v>145</v>
      </c>
      <c r="Q192" s="137" t="s">
        <v>145</v>
      </c>
      <c r="R192" s="137" t="s">
        <v>145</v>
      </c>
      <c r="S192" s="137" t="s">
        <v>145</v>
      </c>
      <c r="T192" s="137" t="s">
        <v>145</v>
      </c>
      <c r="U192" s="137" t="s">
        <v>145</v>
      </c>
      <c r="V192" s="137" t="s">
        <v>145</v>
      </c>
      <c r="W192" s="137" t="s">
        <v>145</v>
      </c>
      <c r="X192" s="89">
        <v>2651.3417858837888</v>
      </c>
      <c r="Y192" s="89">
        <v>306.47230320699703</v>
      </c>
      <c r="Z192" s="113">
        <v>100</v>
      </c>
      <c r="AA192" s="112">
        <v>100</v>
      </c>
      <c r="AB192" s="113">
        <v>92.34</v>
      </c>
      <c r="AC192" s="113">
        <v>21.34</v>
      </c>
      <c r="AD192" s="113">
        <v>100</v>
      </c>
      <c r="AE192" s="265">
        <f>(PRESSÃO!O192/PRESSÃO!L192)*100</f>
        <v>18.602228202391437</v>
      </c>
      <c r="AF192" s="265">
        <f>(PRESSÃO!O192/PRESSÃO!M192)*100</f>
        <v>8.406580849179754</v>
      </c>
      <c r="AG192" s="265">
        <f>(PRESSÃO!P192/PRESSÃO!K192)*100</f>
        <v>3.4483054529068724</v>
      </c>
      <c r="AH192" s="265">
        <f>(PRESSÃO!Q192/PRESSÃO!N192)*100</f>
        <v>62.654329218334958</v>
      </c>
      <c r="AI192" s="137">
        <v>0</v>
      </c>
      <c r="AJ192" s="158"/>
    </row>
    <row r="193" spans="1:36" ht="15" customHeight="1" x14ac:dyDescent="0.2">
      <c r="A193" s="14" t="s">
        <v>330</v>
      </c>
      <c r="B193" s="8">
        <v>351450</v>
      </c>
      <c r="C193" s="15">
        <v>0</v>
      </c>
      <c r="D193" s="59">
        <v>17</v>
      </c>
      <c r="E193" s="269">
        <v>17</v>
      </c>
      <c r="F193" s="270">
        <v>30</v>
      </c>
      <c r="G193" s="4" t="s">
        <v>1225</v>
      </c>
      <c r="H193" s="1" t="s">
        <v>7</v>
      </c>
      <c r="I193" s="120">
        <v>264.27999999999997</v>
      </c>
      <c r="J193" s="120">
        <v>0.96063701674277002</v>
      </c>
      <c r="K193" s="120">
        <v>1.2108029065195332</v>
      </c>
      <c r="L193" s="265">
        <f>PRESSÃO!M193</f>
        <v>2.36</v>
      </c>
      <c r="M193" s="265">
        <f>PRESSÃO!N193</f>
        <v>0.25016588977676313</v>
      </c>
      <c r="N193" s="137" t="s">
        <v>145</v>
      </c>
      <c r="O193" s="137" t="s">
        <v>145</v>
      </c>
      <c r="P193" s="137" t="s">
        <v>145</v>
      </c>
      <c r="Q193" s="137" t="s">
        <v>145</v>
      </c>
      <c r="R193" s="137" t="s">
        <v>145</v>
      </c>
      <c r="S193" s="137" t="s">
        <v>145</v>
      </c>
      <c r="T193" s="137" t="s">
        <v>145</v>
      </c>
      <c r="U193" s="137" t="s">
        <v>145</v>
      </c>
      <c r="V193" s="137" t="s">
        <v>145</v>
      </c>
      <c r="W193" s="137" t="s">
        <v>145</v>
      </c>
      <c r="X193" s="89">
        <v>6142.7005612413341</v>
      </c>
      <c r="Y193" s="89">
        <v>650.70980521624301</v>
      </c>
      <c r="Z193" s="113">
        <v>89.77</v>
      </c>
      <c r="AA193" s="112">
        <v>95.42</v>
      </c>
      <c r="AB193" s="113">
        <v>89.57</v>
      </c>
      <c r="AC193" s="113">
        <v>24.97</v>
      </c>
      <c r="AD193" s="113">
        <v>100</v>
      </c>
      <c r="AE193" s="265">
        <f>(PRESSÃO!O193/PRESSÃO!L193)*100</f>
        <v>25.046658974935649</v>
      </c>
      <c r="AF193" s="265">
        <f>(PRESSÃO!O193/PRESSÃO!M193)*100</f>
        <v>12.85024045993883</v>
      </c>
      <c r="AG193" s="265">
        <f>(PRESSÃO!P193/PRESSÃO!K193)*100</f>
        <v>30.788356631352659</v>
      </c>
      <c r="AH193" s="265">
        <f>(PRESSÃO!Q193/PRESSÃO!N193)*100</f>
        <v>2.9985399742943555</v>
      </c>
      <c r="AI193" s="137">
        <v>1</v>
      </c>
      <c r="AJ193" s="160"/>
    </row>
    <row r="194" spans="1:36" ht="15" customHeight="1" x14ac:dyDescent="0.2">
      <c r="A194" s="14" t="s">
        <v>331</v>
      </c>
      <c r="B194" s="8">
        <v>351460</v>
      </c>
      <c r="C194" s="15">
        <v>0</v>
      </c>
      <c r="D194" s="59">
        <v>9</v>
      </c>
      <c r="E194" s="269">
        <v>9</v>
      </c>
      <c r="F194" s="270">
        <v>30</v>
      </c>
      <c r="G194" s="4" t="s">
        <v>1226</v>
      </c>
      <c r="H194" s="1" t="s">
        <v>18</v>
      </c>
      <c r="I194" s="120">
        <v>110.87</v>
      </c>
      <c r="J194" s="120">
        <v>0.37024551686960933</v>
      </c>
      <c r="K194" s="120">
        <v>0.55036495750887882</v>
      </c>
      <c r="L194" s="265">
        <f>PRESSÃO!M194</f>
        <v>1.51</v>
      </c>
      <c r="M194" s="265">
        <f>PRESSÃO!N194</f>
        <v>0.18011944063926949</v>
      </c>
      <c r="N194" s="137" t="s">
        <v>145</v>
      </c>
      <c r="O194" s="137" t="s">
        <v>145</v>
      </c>
      <c r="P194" s="137" t="s">
        <v>145</v>
      </c>
      <c r="Q194" s="137" t="s">
        <v>145</v>
      </c>
      <c r="R194" s="137" t="s">
        <v>145</v>
      </c>
      <c r="S194" s="137" t="s">
        <v>145</v>
      </c>
      <c r="T194" s="137" t="s">
        <v>145</v>
      </c>
      <c r="U194" s="137" t="s">
        <v>145</v>
      </c>
      <c r="V194" s="137" t="s">
        <v>145</v>
      </c>
      <c r="W194" s="137" t="s">
        <v>145</v>
      </c>
      <c r="X194" s="89">
        <v>5314.6607142857147</v>
      </c>
      <c r="Y194" s="89">
        <v>633.53571428571445</v>
      </c>
      <c r="Z194" s="113">
        <v>96.37</v>
      </c>
      <c r="AA194" s="112">
        <v>96.46</v>
      </c>
      <c r="AB194" s="113">
        <v>96.37</v>
      </c>
      <c r="AC194" s="113">
        <v>54.27</v>
      </c>
      <c r="AD194" s="113">
        <v>99.91</v>
      </c>
      <c r="AE194" s="265">
        <f>(PRESSÃO!O194/PRESSÃO!L194)*100</f>
        <v>2.1903273521925722E-2</v>
      </c>
      <c r="AF194" s="265">
        <f>(PRESSÃO!O194/PRESSÃO!M194)*100</f>
        <v>7.9833074180132441E-3</v>
      </c>
      <c r="AG194" s="265">
        <f>(PRESSÃO!P194/PRESSÃO!K194)*100</f>
        <v>0</v>
      </c>
      <c r="AH194" s="265">
        <f>(PRESSÃO!Q194/PRESSÃO!N194)*100</f>
        <v>6.6926669094773017E-2</v>
      </c>
      <c r="AI194" s="137">
        <v>0</v>
      </c>
      <c r="AJ194" s="158"/>
    </row>
    <row r="195" spans="1:36" ht="15" customHeight="1" x14ac:dyDescent="0.2">
      <c r="A195" s="14" t="s">
        <v>332</v>
      </c>
      <c r="B195" s="8">
        <v>351470</v>
      </c>
      <c r="C195" s="15">
        <v>0</v>
      </c>
      <c r="D195" s="59">
        <v>17</v>
      </c>
      <c r="E195" s="269">
        <v>17</v>
      </c>
      <c r="F195" s="270">
        <v>30</v>
      </c>
      <c r="G195" s="4" t="s">
        <v>1227</v>
      </c>
      <c r="H195" s="1" t="s">
        <v>7</v>
      </c>
      <c r="I195" s="120">
        <v>514.59</v>
      </c>
      <c r="J195" s="120">
        <v>1.8011944063926941</v>
      </c>
      <c r="K195" s="120">
        <v>2.3015261859462202</v>
      </c>
      <c r="L195" s="265">
        <f>PRESSÃO!M195</f>
        <v>4.5</v>
      </c>
      <c r="M195" s="265">
        <f>PRESSÃO!N195</f>
        <v>0.50033177955352603</v>
      </c>
      <c r="N195" s="137" t="s">
        <v>145</v>
      </c>
      <c r="O195" s="137" t="s">
        <v>145</v>
      </c>
      <c r="P195" s="137" t="s">
        <v>145</v>
      </c>
      <c r="Q195" s="137" t="s">
        <v>145</v>
      </c>
      <c r="R195" s="137" t="s">
        <v>145</v>
      </c>
      <c r="S195" s="137" t="s">
        <v>145</v>
      </c>
      <c r="T195" s="137" t="s">
        <v>145</v>
      </c>
      <c r="U195" s="137" t="s">
        <v>145</v>
      </c>
      <c r="V195" s="137" t="s">
        <v>145</v>
      </c>
      <c r="W195" s="137" t="s">
        <v>145</v>
      </c>
      <c r="X195" s="89">
        <v>22662.408176301502</v>
      </c>
      <c r="Y195" s="89">
        <v>2518.0453529223878</v>
      </c>
      <c r="Z195" s="113">
        <v>82.13</v>
      </c>
      <c r="AA195" s="112" t="s">
        <v>1779</v>
      </c>
      <c r="AB195" s="113">
        <v>79.849999999999994</v>
      </c>
      <c r="AC195" s="113">
        <v>23.45</v>
      </c>
      <c r="AD195" s="113">
        <v>100</v>
      </c>
      <c r="AE195" s="265">
        <f>(PRESSÃO!O195/PRESSÃO!L195)*100</f>
        <v>1.3489560174003803</v>
      </c>
      <c r="AF195" s="265">
        <f>(PRESSÃO!O195/PRESSÃO!M195)*100</f>
        <v>0.68992391060815561</v>
      </c>
      <c r="AG195" s="265">
        <f>(PRESSÃO!P195/PRESSÃO!K195)*100</f>
        <v>1.4666321065621619</v>
      </c>
      <c r="AH195" s="265">
        <f>(PRESSÃO!Q195/PRESSÃO!N195)*100</f>
        <v>0.92532209641796526</v>
      </c>
      <c r="AI195" s="137">
        <v>0</v>
      </c>
      <c r="AJ195" s="158"/>
    </row>
    <row r="196" spans="1:36" ht="15" customHeight="1" x14ac:dyDescent="0.2">
      <c r="A196" s="14" t="s">
        <v>333</v>
      </c>
      <c r="B196" s="8">
        <v>351480</v>
      </c>
      <c r="C196" s="15">
        <v>0</v>
      </c>
      <c r="D196" s="59">
        <v>11</v>
      </c>
      <c r="E196" s="269">
        <v>11</v>
      </c>
      <c r="F196" s="270">
        <v>30</v>
      </c>
      <c r="G196" s="4" t="s">
        <v>1228</v>
      </c>
      <c r="H196" s="1" t="s">
        <v>12</v>
      </c>
      <c r="I196" s="120">
        <v>1656.73</v>
      </c>
      <c r="J196" s="120">
        <v>15.430232081430747</v>
      </c>
      <c r="K196" s="120">
        <v>21.914531944444445</v>
      </c>
      <c r="L196" s="265">
        <f>PRESSÃO!M196</f>
        <v>50.19</v>
      </c>
      <c r="M196" s="265">
        <f>PRESSÃO!N196</f>
        <v>6.4842998630136979</v>
      </c>
      <c r="N196" s="137" t="s">
        <v>145</v>
      </c>
      <c r="O196" s="137" t="s">
        <v>145</v>
      </c>
      <c r="P196" s="137" t="s">
        <v>145</v>
      </c>
      <c r="Q196" s="137" t="s">
        <v>145</v>
      </c>
      <c r="R196" s="137" t="s">
        <v>145</v>
      </c>
      <c r="S196" s="137" t="s">
        <v>145</v>
      </c>
      <c r="T196" s="137" t="s">
        <v>145</v>
      </c>
      <c r="U196" s="137" t="s">
        <v>145</v>
      </c>
      <c r="V196" s="137" t="s">
        <v>145</v>
      </c>
      <c r="W196" s="137" t="s">
        <v>145</v>
      </c>
      <c r="X196" s="89">
        <v>106743.44753169679</v>
      </c>
      <c r="Y196" s="89">
        <v>13781.580793094145</v>
      </c>
      <c r="Z196" s="113">
        <v>51.06</v>
      </c>
      <c r="AA196" s="112" t="s">
        <v>1779</v>
      </c>
      <c r="AB196" s="113">
        <v>42.19</v>
      </c>
      <c r="AC196" s="113">
        <v>26.94</v>
      </c>
      <c r="AD196" s="113">
        <v>100</v>
      </c>
      <c r="AE196" s="265">
        <f>(PRESSÃO!O196/PRESSÃO!L196)*100</f>
        <v>4.7633693211142409</v>
      </c>
      <c r="AF196" s="265">
        <f>(PRESSÃO!O196/PRESSÃO!M196)*100</f>
        <v>2.0798368031628751</v>
      </c>
      <c r="AG196" s="265">
        <f>(PRESSÃO!P196/PRESSÃO!K196)*100</f>
        <v>6.7427614757518306</v>
      </c>
      <c r="AH196" s="265">
        <f>(PRESSÃO!Q196/PRESSÃO!N196)*100</f>
        <v>5.3149101282199913E-2</v>
      </c>
      <c r="AI196" s="137">
        <v>1</v>
      </c>
      <c r="AJ196" s="158"/>
    </row>
    <row r="197" spans="1:36" ht="15" customHeight="1" x14ac:dyDescent="0.2">
      <c r="A197" s="14" t="s">
        <v>334</v>
      </c>
      <c r="B197" s="8">
        <v>351490</v>
      </c>
      <c r="C197" s="15">
        <v>0</v>
      </c>
      <c r="D197" s="59">
        <v>5</v>
      </c>
      <c r="E197" s="269">
        <v>5</v>
      </c>
      <c r="F197" s="270">
        <v>30</v>
      </c>
      <c r="G197" s="4" t="s">
        <v>1229</v>
      </c>
      <c r="H197" s="1" t="s">
        <v>9</v>
      </c>
      <c r="I197" s="120">
        <v>201.47</v>
      </c>
      <c r="J197" s="120">
        <v>0.50033177955352615</v>
      </c>
      <c r="K197" s="120">
        <v>0.80053084728564183</v>
      </c>
      <c r="L197" s="265">
        <f>PRESSÃO!M197</f>
        <v>2.16</v>
      </c>
      <c r="M197" s="265">
        <f>PRESSÃO!N197</f>
        <v>0.30019906773211569</v>
      </c>
      <c r="N197" s="137" t="s">
        <v>145</v>
      </c>
      <c r="O197" s="137" t="s">
        <v>145</v>
      </c>
      <c r="P197" s="137" t="s">
        <v>145</v>
      </c>
      <c r="Q197" s="137" t="s">
        <v>145</v>
      </c>
      <c r="R197" s="137" t="s">
        <v>145</v>
      </c>
      <c r="S197" s="137" t="s">
        <v>145</v>
      </c>
      <c r="T197" s="137" t="s">
        <v>145</v>
      </c>
      <c r="U197" s="137" t="s">
        <v>145</v>
      </c>
      <c r="V197" s="137" t="s">
        <v>145</v>
      </c>
      <c r="W197" s="137" t="s">
        <v>145</v>
      </c>
      <c r="X197" s="89">
        <v>4100.5152901516976</v>
      </c>
      <c r="Y197" s="89">
        <v>569.51601252106923</v>
      </c>
      <c r="Z197" s="113">
        <v>76.42</v>
      </c>
      <c r="AA197" s="112">
        <v>100</v>
      </c>
      <c r="AB197" s="113">
        <v>72.510000000000005</v>
      </c>
      <c r="AC197" s="113">
        <v>20.37</v>
      </c>
      <c r="AD197" s="113">
        <v>96</v>
      </c>
      <c r="AE197" s="265">
        <f>(PRESSÃO!O197/PRESSÃO!L197)*100</f>
        <v>32.865461647423984</v>
      </c>
      <c r="AF197" s="265">
        <f>(PRESSÃO!O197/PRESSÃO!M197)*100</f>
        <v>12.180470305113928</v>
      </c>
      <c r="AG197" s="265">
        <f>(PRESSÃO!P197/PRESSÃO!K197)*100</f>
        <v>39.423155480436606</v>
      </c>
      <c r="AH197" s="265">
        <f>(PRESSÃO!Q197/PRESSÃO!N197)*100</f>
        <v>21.935971925736279</v>
      </c>
      <c r="AI197" s="137">
        <v>0</v>
      </c>
      <c r="AJ197" s="158"/>
    </row>
    <row r="198" spans="1:36" ht="15" customHeight="1" x14ac:dyDescent="0.2">
      <c r="A198" s="14" t="s">
        <v>335</v>
      </c>
      <c r="B198" s="8">
        <v>351492</v>
      </c>
      <c r="C198" s="15">
        <v>0</v>
      </c>
      <c r="D198" s="59">
        <v>16</v>
      </c>
      <c r="E198" s="269">
        <v>16</v>
      </c>
      <c r="F198" s="270">
        <v>30</v>
      </c>
      <c r="G198" s="4" t="s">
        <v>1230</v>
      </c>
      <c r="H198" s="1" t="s">
        <v>0</v>
      </c>
      <c r="I198" s="120">
        <v>92.71</v>
      </c>
      <c r="J198" s="120">
        <v>0.21013934741248097</v>
      </c>
      <c r="K198" s="120">
        <v>0.27017916095890415</v>
      </c>
      <c r="L198" s="265">
        <f>PRESSÃO!M198</f>
        <v>0.66</v>
      </c>
      <c r="M198" s="265">
        <f>PRESSÃO!N198</f>
        <v>6.0039813546423182E-2</v>
      </c>
      <c r="N198" s="137" t="s">
        <v>145</v>
      </c>
      <c r="O198" s="137" t="s">
        <v>145</v>
      </c>
      <c r="P198" s="137" t="s">
        <v>145</v>
      </c>
      <c r="Q198" s="137" t="s">
        <v>145</v>
      </c>
      <c r="R198" s="137" t="s">
        <v>145</v>
      </c>
      <c r="S198" s="137" t="s">
        <v>145</v>
      </c>
      <c r="T198" s="137" t="s">
        <v>145</v>
      </c>
      <c r="U198" s="137" t="s">
        <v>145</v>
      </c>
      <c r="V198" s="137" t="s">
        <v>145</v>
      </c>
      <c r="W198" s="137" t="s">
        <v>145</v>
      </c>
      <c r="X198" s="89">
        <v>6261.6606498194942</v>
      </c>
      <c r="Y198" s="89">
        <v>569.24187725631793</v>
      </c>
      <c r="Z198" s="113" t="s">
        <v>1779</v>
      </c>
      <c r="AA198" s="112">
        <v>91.6</v>
      </c>
      <c r="AB198" s="113" t="s">
        <v>1779</v>
      </c>
      <c r="AC198" s="113" t="s">
        <v>1779</v>
      </c>
      <c r="AD198" s="113" t="s">
        <v>1779</v>
      </c>
      <c r="AE198" s="265">
        <f>(PRESSÃO!O198/PRESSÃO!L198)*100</f>
        <v>101.1446777210586</v>
      </c>
      <c r="AF198" s="265">
        <f>(PRESSÃO!O198/PRESSÃO!M198)*100</f>
        <v>41.40482448808239</v>
      </c>
      <c r="AG198" s="265">
        <f>(PRESSÃO!P198/PRESSÃO!K198)*100</f>
        <v>127.24759240308663</v>
      </c>
      <c r="AH198" s="265">
        <f>(PRESSÃO!Q198/PRESSÃO!N198)*100</f>
        <v>9.784476333960523</v>
      </c>
      <c r="AI198" s="137">
        <v>0</v>
      </c>
      <c r="AJ198" s="158"/>
    </row>
    <row r="199" spans="1:36" ht="15" customHeight="1" x14ac:dyDescent="0.2">
      <c r="A199" s="14" t="s">
        <v>336</v>
      </c>
      <c r="B199" s="8">
        <v>351495</v>
      </c>
      <c r="C199" s="15">
        <v>0</v>
      </c>
      <c r="D199" s="59">
        <v>15</v>
      </c>
      <c r="E199" s="269">
        <v>15</v>
      </c>
      <c r="F199" s="270">
        <v>30</v>
      </c>
      <c r="G199" s="4" t="s">
        <v>1231</v>
      </c>
      <c r="H199" s="1" t="s">
        <v>17</v>
      </c>
      <c r="I199" s="120">
        <v>83.7</v>
      </c>
      <c r="J199" s="120">
        <v>0.13008626268391679</v>
      </c>
      <c r="K199" s="120">
        <v>0.21013934741248097</v>
      </c>
      <c r="L199" s="265">
        <f>PRESSÃO!M199</f>
        <v>0.64</v>
      </c>
      <c r="M199" s="265">
        <f>PRESSÃO!N199</f>
        <v>8.0053084728564178E-2</v>
      </c>
      <c r="N199" s="137" t="s">
        <v>145</v>
      </c>
      <c r="O199" s="137" t="s">
        <v>145</v>
      </c>
      <c r="P199" s="137" t="s">
        <v>145</v>
      </c>
      <c r="Q199" s="137" t="s">
        <v>145</v>
      </c>
      <c r="R199" s="137" t="s">
        <v>145</v>
      </c>
      <c r="S199" s="137" t="s">
        <v>145</v>
      </c>
      <c r="T199" s="137" t="s">
        <v>145</v>
      </c>
      <c r="U199" s="137" t="s">
        <v>145</v>
      </c>
      <c r="V199" s="137" t="s">
        <v>145</v>
      </c>
      <c r="W199" s="137" t="s">
        <v>145</v>
      </c>
      <c r="X199" s="89">
        <v>8381.6611295681068</v>
      </c>
      <c r="Y199" s="89">
        <v>1047.7076411960131</v>
      </c>
      <c r="Z199" s="113">
        <v>85.02</v>
      </c>
      <c r="AA199" s="112">
        <v>100</v>
      </c>
      <c r="AB199" s="113">
        <v>85.02</v>
      </c>
      <c r="AC199" s="113">
        <v>54.14</v>
      </c>
      <c r="AD199" s="113">
        <v>100</v>
      </c>
      <c r="AE199" s="265">
        <f>(PRESSÃO!O199/PRESSÃO!L199)*100</f>
        <v>75.349544502511677</v>
      </c>
      <c r="AF199" s="265">
        <f>(PRESSÃO!O199/PRESSÃO!M199)*100</f>
        <v>24.740475171227338</v>
      </c>
      <c r="AG199" s="265">
        <f>(PRESSÃO!P199/PRESSÃO!K199)*100</f>
        <v>105.45338336768151</v>
      </c>
      <c r="AH199" s="265">
        <f>(PRESSÃO!Q199/PRESSÃO!N199)*100</f>
        <v>26.430806346610723</v>
      </c>
      <c r="AI199" s="137">
        <v>1</v>
      </c>
      <c r="AJ199" s="158"/>
    </row>
    <row r="200" spans="1:36" ht="15" customHeight="1" x14ac:dyDescent="0.2">
      <c r="A200" s="14" t="s">
        <v>337</v>
      </c>
      <c r="B200" s="8">
        <v>351500</v>
      </c>
      <c r="C200" s="15">
        <v>0</v>
      </c>
      <c r="D200" s="59">
        <v>6</v>
      </c>
      <c r="E200" s="269">
        <v>6</v>
      </c>
      <c r="F200" s="270">
        <v>30</v>
      </c>
      <c r="G200" s="4" t="s">
        <v>1232</v>
      </c>
      <c r="H200" s="1" t="s">
        <v>16</v>
      </c>
      <c r="I200" s="120">
        <v>70.08</v>
      </c>
      <c r="J200" s="120">
        <v>0.23015261859462202</v>
      </c>
      <c r="K200" s="120">
        <v>0.37024551686960933</v>
      </c>
      <c r="L200" s="265">
        <f>PRESSÃO!M200</f>
        <v>0.99</v>
      </c>
      <c r="M200" s="265">
        <f>PRESSÃO!N200</f>
        <v>0.1400928982749873</v>
      </c>
      <c r="N200" s="137" t="s">
        <v>145</v>
      </c>
      <c r="O200" s="137" t="s">
        <v>145</v>
      </c>
      <c r="P200" s="137" t="s">
        <v>145</v>
      </c>
      <c r="Q200" s="137" t="s">
        <v>145</v>
      </c>
      <c r="R200" s="137" t="s">
        <v>145</v>
      </c>
      <c r="S200" s="137" t="s">
        <v>145</v>
      </c>
      <c r="T200" s="137" t="s">
        <v>145</v>
      </c>
      <c r="U200" s="137" t="s">
        <v>145</v>
      </c>
      <c r="V200" s="137" t="s">
        <v>145</v>
      </c>
      <c r="W200" s="137" t="s">
        <v>145</v>
      </c>
      <c r="X200" s="89">
        <v>121.94085872413888</v>
      </c>
      <c r="Y200" s="89">
        <v>17.244161839777213</v>
      </c>
      <c r="Z200" s="113" t="s">
        <v>1779</v>
      </c>
      <c r="AA200" s="112">
        <v>100</v>
      </c>
      <c r="AB200" s="113">
        <v>75</v>
      </c>
      <c r="AC200" s="113" t="s">
        <v>1779</v>
      </c>
      <c r="AD200" s="113" t="s">
        <v>1779</v>
      </c>
      <c r="AE200" s="265">
        <f>(PRESSÃO!O200/PRESSÃO!L200)*100</f>
        <v>42.994671735726513</v>
      </c>
      <c r="AF200" s="265">
        <f>(PRESSÃO!O200/PRESSÃO!M200)*100</f>
        <v>16.079378241851764</v>
      </c>
      <c r="AG200" s="265">
        <f>(PRESSÃO!P200/PRESSÃO!K200)*100</f>
        <v>39.560143525978347</v>
      </c>
      <c r="AH200" s="265">
        <f>(PRESSÃO!Q200/PRESSÃO!N200)*100</f>
        <v>48.637110937455653</v>
      </c>
      <c r="AI200" s="137">
        <v>1</v>
      </c>
      <c r="AJ200" s="158"/>
    </row>
    <row r="201" spans="1:36" ht="15" customHeight="1" x14ac:dyDescent="0.2">
      <c r="A201" s="14" t="s">
        <v>338</v>
      </c>
      <c r="B201" s="8">
        <v>351510</v>
      </c>
      <c r="C201" s="15">
        <v>0</v>
      </c>
      <c r="D201" s="59">
        <v>6</v>
      </c>
      <c r="E201" s="269">
        <v>6</v>
      </c>
      <c r="F201" s="270">
        <v>30</v>
      </c>
      <c r="G201" s="4" t="s">
        <v>1233</v>
      </c>
      <c r="H201" s="1" t="s">
        <v>16</v>
      </c>
      <c r="I201" s="120">
        <v>155.04</v>
      </c>
      <c r="J201" s="120">
        <v>0.53035168632673768</v>
      </c>
      <c r="K201" s="120">
        <v>0.85056402524099439</v>
      </c>
      <c r="L201" s="265">
        <f>PRESSÃO!M201</f>
        <v>2.27</v>
      </c>
      <c r="M201" s="265">
        <f>PRESSÃO!N201</f>
        <v>0.32021233891425671</v>
      </c>
      <c r="N201" s="137" t="s">
        <v>145</v>
      </c>
      <c r="O201" s="137" t="s">
        <v>145</v>
      </c>
      <c r="P201" s="137" t="s">
        <v>145</v>
      </c>
      <c r="Q201" s="137" t="s">
        <v>145</v>
      </c>
      <c r="R201" s="137" t="s">
        <v>145</v>
      </c>
      <c r="S201" s="137" t="s">
        <v>145</v>
      </c>
      <c r="T201" s="137" t="s">
        <v>145</v>
      </c>
      <c r="U201" s="137" t="s">
        <v>145</v>
      </c>
      <c r="V201" s="137" t="s">
        <v>145</v>
      </c>
      <c r="W201" s="137" t="s">
        <v>145</v>
      </c>
      <c r="X201" s="89">
        <v>1094.0126843432413</v>
      </c>
      <c r="Y201" s="89">
        <v>154.22205241843048</v>
      </c>
      <c r="Z201" s="113">
        <v>75.75</v>
      </c>
      <c r="AA201" s="112" t="s">
        <v>1779</v>
      </c>
      <c r="AB201" s="113">
        <v>43.49</v>
      </c>
      <c r="AC201" s="113">
        <v>53.46</v>
      </c>
      <c r="AD201" s="113">
        <v>77.83</v>
      </c>
      <c r="AE201" s="265">
        <f>(PRESSÃO!O201/PRESSÃO!L201)*100</f>
        <v>10.728345257175661</v>
      </c>
      <c r="AF201" s="265">
        <f>(PRESSÃO!O201/PRESSÃO!M201)*100</f>
        <v>4.019887456439851</v>
      </c>
      <c r="AG201" s="265">
        <f>(PRESSÃO!P201/PRESSÃO!K201)*100</f>
        <v>0.54241598602134411</v>
      </c>
      <c r="AH201" s="265">
        <f>(PRESSÃO!Q201/PRESSÃO!N201)*100</f>
        <v>27.598790612524997</v>
      </c>
      <c r="AI201" s="137">
        <v>0</v>
      </c>
      <c r="AJ201" s="158"/>
    </row>
    <row r="202" spans="1:36" ht="15" customHeight="1" x14ac:dyDescent="0.2">
      <c r="A202" s="14" t="s">
        <v>339</v>
      </c>
      <c r="B202" s="8">
        <v>351512</v>
      </c>
      <c r="C202" s="15">
        <v>0</v>
      </c>
      <c r="D202" s="59">
        <v>21</v>
      </c>
      <c r="E202" s="269">
        <v>21</v>
      </c>
      <c r="F202" s="270">
        <v>30</v>
      </c>
      <c r="G202" s="4" t="s">
        <v>1234</v>
      </c>
      <c r="H202" s="1" t="s">
        <v>4</v>
      </c>
      <c r="I202" s="120">
        <v>223.31</v>
      </c>
      <c r="J202" s="120">
        <v>0.60039813546423126</v>
      </c>
      <c r="K202" s="120">
        <v>0.79052421169457132</v>
      </c>
      <c r="L202" s="265">
        <f>PRESSÃO!M202</f>
        <v>1.7</v>
      </c>
      <c r="M202" s="265">
        <f>PRESSÃO!N202</f>
        <v>0.19012607623034006</v>
      </c>
      <c r="N202" s="137" t="s">
        <v>145</v>
      </c>
      <c r="O202" s="137" t="s">
        <v>145</v>
      </c>
      <c r="P202" s="137" t="s">
        <v>145</v>
      </c>
      <c r="Q202" s="137" t="s">
        <v>145</v>
      </c>
      <c r="R202" s="137" t="s">
        <v>145</v>
      </c>
      <c r="S202" s="137" t="s">
        <v>145</v>
      </c>
      <c r="T202" s="137" t="s">
        <v>145</v>
      </c>
      <c r="U202" s="137" t="s">
        <v>145</v>
      </c>
      <c r="V202" s="137" t="s">
        <v>145</v>
      </c>
      <c r="W202" s="137" t="s">
        <v>145</v>
      </c>
      <c r="X202" s="89">
        <v>17554.420432220038</v>
      </c>
      <c r="Y202" s="89">
        <v>1961.9646365422402</v>
      </c>
      <c r="Z202" s="113">
        <v>83.81</v>
      </c>
      <c r="AA202" s="112" t="s">
        <v>1779</v>
      </c>
      <c r="AB202" s="113">
        <v>83.02</v>
      </c>
      <c r="AC202" s="113">
        <v>16.239999999999998</v>
      </c>
      <c r="AD202" s="113">
        <v>100</v>
      </c>
      <c r="AE202" s="265">
        <f>(PRESSÃO!O202/PRESSÃO!L202)*100</f>
        <v>0.67436897887015201</v>
      </c>
      <c r="AF202" s="265">
        <f>(PRESSÃO!O202/PRESSÃO!M202)*100</f>
        <v>0.31359117965447059</v>
      </c>
      <c r="AG202" s="265">
        <f>(PRESSÃO!P202/PRESSÃO!K202)*100</f>
        <v>0</v>
      </c>
      <c r="AH202" s="265">
        <f>(PRESSÃO!Q202/PRESSÃO!N202)*100</f>
        <v>2.8039552279337885</v>
      </c>
      <c r="AI202" s="137">
        <v>0</v>
      </c>
      <c r="AJ202" s="158"/>
    </row>
    <row r="203" spans="1:36" ht="15" customHeight="1" x14ac:dyDescent="0.2">
      <c r="A203" s="14" t="s">
        <v>340</v>
      </c>
      <c r="B203" s="8">
        <v>351515</v>
      </c>
      <c r="C203" s="15">
        <v>0</v>
      </c>
      <c r="D203" s="59">
        <v>9</v>
      </c>
      <c r="E203" s="269">
        <v>9</v>
      </c>
      <c r="F203" s="270">
        <v>30</v>
      </c>
      <c r="G203" s="4" t="s">
        <v>1235</v>
      </c>
      <c r="H203" s="1" t="s">
        <v>18</v>
      </c>
      <c r="I203" s="120">
        <v>109.8</v>
      </c>
      <c r="J203" s="120">
        <v>0.3502322456874683</v>
      </c>
      <c r="K203" s="120">
        <v>0.53035168632673768</v>
      </c>
      <c r="L203" s="265">
        <f>PRESSÃO!M203</f>
        <v>1.42</v>
      </c>
      <c r="M203" s="265">
        <f>PRESSÃO!N203</f>
        <v>0.18011944063926938</v>
      </c>
      <c r="N203" s="137" t="s">
        <v>145</v>
      </c>
      <c r="O203" s="137" t="s">
        <v>145</v>
      </c>
      <c r="P203" s="137" t="s">
        <v>145</v>
      </c>
      <c r="Q203" s="137" t="s">
        <v>145</v>
      </c>
      <c r="R203" s="137" t="s">
        <v>145</v>
      </c>
      <c r="S203" s="137" t="s">
        <v>145</v>
      </c>
      <c r="T203" s="137" t="s">
        <v>145</v>
      </c>
      <c r="U203" s="137" t="s">
        <v>145</v>
      </c>
      <c r="V203" s="137" t="s">
        <v>145</v>
      </c>
      <c r="W203" s="137" t="s">
        <v>145</v>
      </c>
      <c r="X203" s="89">
        <v>2441.3193043667884</v>
      </c>
      <c r="Y203" s="89">
        <v>309.46301041269157</v>
      </c>
      <c r="Z203" s="113">
        <v>73.14</v>
      </c>
      <c r="AA203" s="112">
        <v>100</v>
      </c>
      <c r="AB203" s="113">
        <v>71.959999999999994</v>
      </c>
      <c r="AC203" s="113">
        <v>49.15</v>
      </c>
      <c r="AD203" s="113">
        <v>100</v>
      </c>
      <c r="AE203" s="265">
        <f>(PRESSÃO!O203/PRESSÃO!L203)*100</f>
        <v>21.921856802515219</v>
      </c>
      <c r="AF203" s="265">
        <f>(PRESSÃO!O203/PRESSÃO!M203)*100</f>
        <v>8.1875307905825441</v>
      </c>
      <c r="AG203" s="265">
        <f>(PRESSÃO!P203/PRESSÃO!K203)*100</f>
        <v>25.675461047425362</v>
      </c>
      <c r="AH203" s="265">
        <f>(PRESSÃO!Q203/PRESSÃO!N203)*100</f>
        <v>14.623181881856603</v>
      </c>
      <c r="AI203" s="137">
        <v>1</v>
      </c>
      <c r="AJ203" s="158"/>
    </row>
    <row r="204" spans="1:36" ht="15" customHeight="1" x14ac:dyDescent="0.2">
      <c r="A204" s="14" t="s">
        <v>341</v>
      </c>
      <c r="B204" s="8">
        <v>351518</v>
      </c>
      <c r="C204" s="15">
        <v>0</v>
      </c>
      <c r="D204" s="59">
        <v>9</v>
      </c>
      <c r="E204" s="269">
        <v>9</v>
      </c>
      <c r="F204" s="270">
        <v>30</v>
      </c>
      <c r="G204" s="4" t="s">
        <v>1236</v>
      </c>
      <c r="H204" s="1" t="s">
        <v>18</v>
      </c>
      <c r="I204" s="120">
        <v>390.41</v>
      </c>
      <c r="J204" s="120">
        <v>1.2708427200659564</v>
      </c>
      <c r="K204" s="120">
        <v>1.9012607623033992</v>
      </c>
      <c r="L204" s="265">
        <f>PRESSÃO!M204</f>
        <v>5.26</v>
      </c>
      <c r="M204" s="265">
        <f>PRESSÃO!N204</f>
        <v>0.6304180422374428</v>
      </c>
      <c r="N204" s="137" t="s">
        <v>145</v>
      </c>
      <c r="O204" s="137" t="s">
        <v>145</v>
      </c>
      <c r="P204" s="137" t="s">
        <v>145</v>
      </c>
      <c r="Q204" s="137" t="s">
        <v>145</v>
      </c>
      <c r="R204" s="137" t="s">
        <v>145</v>
      </c>
      <c r="S204" s="137" t="s">
        <v>145</v>
      </c>
      <c r="T204" s="137" t="s">
        <v>145</v>
      </c>
      <c r="U204" s="137" t="s">
        <v>145</v>
      </c>
      <c r="V204" s="137" t="s">
        <v>145</v>
      </c>
      <c r="W204" s="137" t="s">
        <v>145</v>
      </c>
      <c r="X204" s="89">
        <v>3922.0541920839837</v>
      </c>
      <c r="Y204" s="89">
        <v>469.75173783515385</v>
      </c>
      <c r="Z204" s="113">
        <v>88.85</v>
      </c>
      <c r="AA204" s="112">
        <v>88.87</v>
      </c>
      <c r="AB204" s="113">
        <v>88.85</v>
      </c>
      <c r="AC204" s="113">
        <v>16.760000000000002</v>
      </c>
      <c r="AD204" s="113">
        <v>99.97</v>
      </c>
      <c r="AE204" s="265">
        <f>(PRESSÃO!O204/PRESSÃO!L204)*100</f>
        <v>5.186898104076108</v>
      </c>
      <c r="AF204" s="265">
        <f>(PRESSÃO!O204/PRESSÃO!M204)*100</f>
        <v>1.8748376128033835</v>
      </c>
      <c r="AG204" s="265">
        <f>(PRESSÃO!P204/PRESSÃO!K204)*100</f>
        <v>7.5520140672608367</v>
      </c>
      <c r="AH204" s="265">
        <f>(PRESSÃO!Q204/PRESSÃO!N204)*100</f>
        <v>0.41912465448149389</v>
      </c>
      <c r="AI204" s="137">
        <v>1</v>
      </c>
      <c r="AJ204" s="158"/>
    </row>
    <row r="205" spans="1:36" ht="15" customHeight="1" x14ac:dyDescent="0.2">
      <c r="A205" s="14" t="s">
        <v>342</v>
      </c>
      <c r="B205" s="8">
        <v>351519</v>
      </c>
      <c r="C205" s="15">
        <v>0</v>
      </c>
      <c r="D205" s="59">
        <v>17</v>
      </c>
      <c r="E205" s="269">
        <v>17</v>
      </c>
      <c r="F205" s="270">
        <v>30</v>
      </c>
      <c r="G205" s="4" t="s">
        <v>1237</v>
      </c>
      <c r="H205" s="1" t="s">
        <v>7</v>
      </c>
      <c r="I205" s="120">
        <v>191.29</v>
      </c>
      <c r="J205" s="120">
        <v>0.75049766933028916</v>
      </c>
      <c r="K205" s="120">
        <v>0.95063038115169962</v>
      </c>
      <c r="L205" s="265">
        <f>PRESSÃO!M205</f>
        <v>1.79</v>
      </c>
      <c r="M205" s="265">
        <f>PRESSÃO!N205</f>
        <v>0.20013271182141046</v>
      </c>
      <c r="N205" s="137" t="s">
        <v>145</v>
      </c>
      <c r="O205" s="137" t="s">
        <v>145</v>
      </c>
      <c r="P205" s="137" t="s">
        <v>145</v>
      </c>
      <c r="Q205" s="137" t="s">
        <v>145</v>
      </c>
      <c r="R205" s="137" t="s">
        <v>145</v>
      </c>
      <c r="S205" s="137" t="s">
        <v>145</v>
      </c>
      <c r="T205" s="137" t="s">
        <v>145</v>
      </c>
      <c r="U205" s="137" t="s">
        <v>145</v>
      </c>
      <c r="V205" s="137" t="s">
        <v>145</v>
      </c>
      <c r="W205" s="137" t="s">
        <v>145</v>
      </c>
      <c r="X205" s="89">
        <v>12491.577782695287</v>
      </c>
      <c r="Y205" s="89">
        <v>1395.7070148262885</v>
      </c>
      <c r="Z205" s="113">
        <v>85.53</v>
      </c>
      <c r="AA205" s="112">
        <v>93.05</v>
      </c>
      <c r="AB205" s="113">
        <v>85.4</v>
      </c>
      <c r="AC205" s="113">
        <v>43.29</v>
      </c>
      <c r="AD205" s="113">
        <v>100</v>
      </c>
      <c r="AE205" s="265">
        <f>(PRESSÃO!O205/PRESSÃO!L205)*100</f>
        <v>45.409906258232482</v>
      </c>
      <c r="AF205" s="265">
        <f>(PRESSÃO!O205/PRESSÃO!M205)*100</f>
        <v>24.11622150521033</v>
      </c>
      <c r="AG205" s="265">
        <f>(PRESSÃO!P205/PRESSÃO!K205)*100</f>
        <v>37.4667672002995</v>
      </c>
      <c r="AH205" s="265">
        <f>(PRESSÃO!Q205/PRESSÃO!N205)*100</f>
        <v>75.19667772548118</v>
      </c>
      <c r="AI205" s="137">
        <v>0</v>
      </c>
      <c r="AJ205" s="158"/>
    </row>
    <row r="206" spans="1:36" ht="15" customHeight="1" x14ac:dyDescent="0.2">
      <c r="A206" s="14" t="s">
        <v>343</v>
      </c>
      <c r="B206" s="8">
        <v>355730</v>
      </c>
      <c r="C206" s="15">
        <v>0</v>
      </c>
      <c r="D206" s="59">
        <v>9</v>
      </c>
      <c r="E206" s="269">
        <v>9</v>
      </c>
      <c r="F206" s="270">
        <v>30</v>
      </c>
      <c r="G206" s="4" t="s">
        <v>1238</v>
      </c>
      <c r="H206" s="1" t="s">
        <v>18</v>
      </c>
      <c r="I206" s="120">
        <v>73.72</v>
      </c>
      <c r="J206" s="120">
        <v>0.25016588977676307</v>
      </c>
      <c r="K206" s="120">
        <v>0.37024551686960933</v>
      </c>
      <c r="L206" s="265">
        <f>PRESSÃO!M206</f>
        <v>1.02</v>
      </c>
      <c r="M206" s="265">
        <f>PRESSÃO!N206</f>
        <v>0.12007962709284625</v>
      </c>
      <c r="N206" s="137" t="s">
        <v>145</v>
      </c>
      <c r="O206" s="137" t="s">
        <v>145</v>
      </c>
      <c r="P206" s="137" t="s">
        <v>145</v>
      </c>
      <c r="Q206" s="137" t="s">
        <v>145</v>
      </c>
      <c r="R206" s="137" t="s">
        <v>145</v>
      </c>
      <c r="S206" s="137" t="s">
        <v>145</v>
      </c>
      <c r="T206" s="137" t="s">
        <v>145</v>
      </c>
      <c r="U206" s="137" t="s">
        <v>145</v>
      </c>
      <c r="V206" s="137" t="s">
        <v>145</v>
      </c>
      <c r="W206" s="137" t="s">
        <v>145</v>
      </c>
      <c r="X206" s="89">
        <v>3040.045364332294</v>
      </c>
      <c r="Y206" s="89">
        <v>357.65239580379927</v>
      </c>
      <c r="Z206" s="113">
        <v>78.989999999999995</v>
      </c>
      <c r="AA206" s="112">
        <v>100</v>
      </c>
      <c r="AB206" s="113">
        <v>78.989999999999995</v>
      </c>
      <c r="AC206" s="113">
        <v>62.53</v>
      </c>
      <c r="AD206" s="113">
        <v>99.03</v>
      </c>
      <c r="AE206" s="265">
        <f>(PRESSÃO!O206/PRESSÃO!L206)*100</f>
        <v>25.511188961683018</v>
      </c>
      <c r="AF206" s="265">
        <f>(PRESSÃO!O206/PRESSÃO!M206)*100</f>
        <v>9.260199355957452</v>
      </c>
      <c r="AG206" s="265">
        <f>(PRESSÃO!P206/PRESSÃO!K206)*100</f>
        <v>33.470332307916621</v>
      </c>
      <c r="AH206" s="265">
        <f>(PRESSÃO!Q206/PRESSÃO!N206)*100</f>
        <v>8.9296403236963453</v>
      </c>
      <c r="AI206" s="137">
        <v>0</v>
      </c>
      <c r="AJ206" s="158"/>
    </row>
    <row r="207" spans="1:36" ht="15" customHeight="1" x14ac:dyDescent="0.2">
      <c r="A207" s="14" t="s">
        <v>344</v>
      </c>
      <c r="B207" s="8">
        <v>351530</v>
      </c>
      <c r="C207" s="15">
        <v>0</v>
      </c>
      <c r="D207" s="59">
        <v>22</v>
      </c>
      <c r="E207" s="269">
        <v>22</v>
      </c>
      <c r="F207" s="270">
        <v>30</v>
      </c>
      <c r="G207" s="4" t="s">
        <v>1239</v>
      </c>
      <c r="H207" s="1" t="s">
        <v>5</v>
      </c>
      <c r="I207" s="120">
        <v>263.27</v>
      </c>
      <c r="J207" s="120">
        <v>0.73048439814814814</v>
      </c>
      <c r="K207" s="120">
        <v>1.0006635591070523</v>
      </c>
      <c r="L207" s="265">
        <f>PRESSÃO!M207</f>
        <v>1.97</v>
      </c>
      <c r="M207" s="265">
        <f>PRESSÃO!N207</f>
        <v>0.27017916095890415</v>
      </c>
      <c r="N207" s="137" t="s">
        <v>145</v>
      </c>
      <c r="O207" s="137" t="s">
        <v>145</v>
      </c>
      <c r="P207" s="137" t="s">
        <v>145</v>
      </c>
      <c r="Q207" s="137" t="s">
        <v>145</v>
      </c>
      <c r="R207" s="137" t="s">
        <v>145</v>
      </c>
      <c r="S207" s="137" t="s">
        <v>145</v>
      </c>
      <c r="T207" s="137" t="s">
        <v>145</v>
      </c>
      <c r="U207" s="137" t="s">
        <v>145</v>
      </c>
      <c r="V207" s="137" t="s">
        <v>145</v>
      </c>
      <c r="W207" s="137" t="s">
        <v>145</v>
      </c>
      <c r="X207" s="89">
        <v>23408.409947249434</v>
      </c>
      <c r="Y207" s="89">
        <v>3208.2592313489072</v>
      </c>
      <c r="Z207" s="113">
        <v>80.48</v>
      </c>
      <c r="AA207" s="112">
        <v>78.959999999999994</v>
      </c>
      <c r="AB207" s="113">
        <v>82.26</v>
      </c>
      <c r="AC207" s="113">
        <v>11.65</v>
      </c>
      <c r="AD207" s="113">
        <v>100</v>
      </c>
      <c r="AE207" s="265">
        <f>(PRESSÃO!O207/PRESSÃO!L207)*100</f>
        <v>0.50940324374102364</v>
      </c>
      <c r="AF207" s="265">
        <f>(PRESSÃO!O207/PRESSÃO!M207)*100</f>
        <v>0.25875191010282739</v>
      </c>
      <c r="AG207" s="265">
        <f>(PRESSÃO!P207/PRESSÃO!K207)*100</f>
        <v>0.10959971630267867</v>
      </c>
      <c r="AH207" s="265">
        <f>(PRESSÃO!Q207/PRESSÃO!N207)*100</f>
        <v>1.5903535216298819</v>
      </c>
      <c r="AI207" s="137">
        <v>0</v>
      </c>
      <c r="AJ207" s="158"/>
    </row>
    <row r="208" spans="1:36" ht="15" customHeight="1" x14ac:dyDescent="0.2">
      <c r="A208" s="14" t="s">
        <v>345</v>
      </c>
      <c r="B208" s="8">
        <v>351520</v>
      </c>
      <c r="C208" s="15">
        <v>0</v>
      </c>
      <c r="D208" s="59">
        <v>15</v>
      </c>
      <c r="E208" s="269">
        <v>15</v>
      </c>
      <c r="F208" s="270">
        <v>30</v>
      </c>
      <c r="G208" s="4" t="s">
        <v>1240</v>
      </c>
      <c r="H208" s="1" t="s">
        <v>17</v>
      </c>
      <c r="I208" s="120">
        <v>296.26</v>
      </c>
      <c r="J208" s="120">
        <v>0.51033841514459666</v>
      </c>
      <c r="K208" s="120">
        <v>0.72047776255707763</v>
      </c>
      <c r="L208" s="265">
        <f>PRESSÃO!M208</f>
        <v>2.27</v>
      </c>
      <c r="M208" s="265">
        <f>PRESSÃO!N208</f>
        <v>0.21013934741248097</v>
      </c>
      <c r="N208" s="137" t="s">
        <v>145</v>
      </c>
      <c r="O208" s="137" t="s">
        <v>145</v>
      </c>
      <c r="P208" s="137" t="s">
        <v>145</v>
      </c>
      <c r="Q208" s="137" t="s">
        <v>145</v>
      </c>
      <c r="R208" s="137" t="s">
        <v>145</v>
      </c>
      <c r="S208" s="137" t="s">
        <v>145</v>
      </c>
      <c r="T208" s="137" t="s">
        <v>145</v>
      </c>
      <c r="U208" s="137" t="s">
        <v>145</v>
      </c>
      <c r="V208" s="137" t="s">
        <v>145</v>
      </c>
      <c r="W208" s="137" t="s">
        <v>145</v>
      </c>
      <c r="X208" s="89">
        <v>8776.1088635527776</v>
      </c>
      <c r="Y208" s="89">
        <v>811.88672305994839</v>
      </c>
      <c r="Z208" s="113">
        <v>88.51</v>
      </c>
      <c r="AA208" s="112">
        <v>100</v>
      </c>
      <c r="AB208" s="113">
        <v>87.77</v>
      </c>
      <c r="AC208" s="113">
        <v>11.26</v>
      </c>
      <c r="AD208" s="113">
        <v>100</v>
      </c>
      <c r="AE208" s="265">
        <f>(PRESSÃO!O208/PRESSÃO!L208)*100</f>
        <v>12.276908778735697</v>
      </c>
      <c r="AF208" s="265">
        <f>(PRESSÃO!O208/PRESSÃO!M208)*100</f>
        <v>3.8965813956038939</v>
      </c>
      <c r="AG208" s="265">
        <f>(PRESSÃO!P208/PRESSÃO!K208)*100</f>
        <v>12.633192025183096</v>
      </c>
      <c r="AH208" s="265">
        <f>(PRESSÃO!Q208/PRESSÃO!N208)*100</f>
        <v>11.411649465934868</v>
      </c>
      <c r="AI208" s="137">
        <v>0</v>
      </c>
      <c r="AJ208" s="158"/>
    </row>
    <row r="209" spans="1:36" ht="15" customHeight="1" x14ac:dyDescent="0.2">
      <c r="A209" s="14" t="s">
        <v>346</v>
      </c>
      <c r="B209" s="8">
        <v>351535</v>
      </c>
      <c r="C209" s="15">
        <v>0</v>
      </c>
      <c r="D209" s="59">
        <v>22</v>
      </c>
      <c r="E209" s="269">
        <v>22</v>
      </c>
      <c r="F209" s="270">
        <v>30</v>
      </c>
      <c r="G209" s="4" t="s">
        <v>1241</v>
      </c>
      <c r="H209" s="1" t="s">
        <v>5</v>
      </c>
      <c r="I209" s="120">
        <v>577.12</v>
      </c>
      <c r="J209" s="120">
        <v>1.6010616945712837</v>
      </c>
      <c r="K209" s="120">
        <v>2.2114664656265854</v>
      </c>
      <c r="L209" s="265">
        <f>PRESSÃO!M209</f>
        <v>4.34</v>
      </c>
      <c r="M209" s="265">
        <f>PRESSÃO!N209</f>
        <v>0.61040477105530178</v>
      </c>
      <c r="N209" s="137" t="s">
        <v>145</v>
      </c>
      <c r="O209" s="137" t="s">
        <v>145</v>
      </c>
      <c r="P209" s="137" t="s">
        <v>145</v>
      </c>
      <c r="Q209" s="137" t="s">
        <v>145</v>
      </c>
      <c r="R209" s="137" t="s">
        <v>145</v>
      </c>
      <c r="S209" s="137" t="s">
        <v>145</v>
      </c>
      <c r="T209" s="137" t="s">
        <v>145</v>
      </c>
      <c r="U209" s="137" t="s">
        <v>145</v>
      </c>
      <c r="V209" s="137" t="s">
        <v>145</v>
      </c>
      <c r="W209" s="137" t="s">
        <v>145</v>
      </c>
      <c r="X209" s="89">
        <v>14406.972631578947</v>
      </c>
      <c r="Y209" s="89">
        <v>2024.9431578947365</v>
      </c>
      <c r="Z209" s="113">
        <v>68.599999999999994</v>
      </c>
      <c r="AA209" s="112">
        <v>81.569999999999993</v>
      </c>
      <c r="AB209" s="113">
        <v>60.57</v>
      </c>
      <c r="AC209" s="113">
        <v>22.15</v>
      </c>
      <c r="AD209" s="113">
        <v>100</v>
      </c>
      <c r="AE209" s="265">
        <f>(PRESSÃO!O209/PRESSÃO!L209)*100</f>
        <v>4.4482199027520695</v>
      </c>
      <c r="AF209" s="265">
        <f>(PRESSÃO!O209/PRESSÃO!M209)*100</f>
        <v>2.266610402458284</v>
      </c>
      <c r="AG209" s="265">
        <f>(PRESSÃO!P209/PRESSÃO!K209)*100</f>
        <v>0</v>
      </c>
      <c r="AH209" s="265">
        <f>(PRESSÃO!Q209/PRESSÃO!N209)*100</f>
        <v>16.115681942757497</v>
      </c>
      <c r="AI209" s="137">
        <v>0</v>
      </c>
      <c r="AJ209" s="158"/>
    </row>
    <row r="210" spans="1:36" ht="15" customHeight="1" x14ac:dyDescent="0.2">
      <c r="A210" s="14" t="s">
        <v>347</v>
      </c>
      <c r="B210" s="8">
        <v>351540</v>
      </c>
      <c r="C210" s="15">
        <v>0</v>
      </c>
      <c r="D210" s="59">
        <v>14</v>
      </c>
      <c r="E210" s="269">
        <v>14</v>
      </c>
      <c r="F210" s="270">
        <v>30</v>
      </c>
      <c r="G210" s="4" t="s">
        <v>1242</v>
      </c>
      <c r="H210" s="1" t="s">
        <v>8</v>
      </c>
      <c r="I210" s="120">
        <v>429.46</v>
      </c>
      <c r="J210" s="120">
        <v>1.6010616945712837</v>
      </c>
      <c r="K210" s="120">
        <v>2.1714399232623034</v>
      </c>
      <c r="L210" s="265">
        <f>PRESSÃO!M210</f>
        <v>4.8499999999999996</v>
      </c>
      <c r="M210" s="265">
        <f>PRESSÃO!N210</f>
        <v>0.57037822869101973</v>
      </c>
      <c r="N210" s="137" t="s">
        <v>145</v>
      </c>
      <c r="O210" s="137" t="s">
        <v>145</v>
      </c>
      <c r="P210" s="137" t="s">
        <v>145</v>
      </c>
      <c r="Q210" s="137" t="s">
        <v>145</v>
      </c>
      <c r="R210" s="137" t="s">
        <v>145</v>
      </c>
      <c r="S210" s="137" t="s">
        <v>145</v>
      </c>
      <c r="T210" s="137" t="s">
        <v>145</v>
      </c>
      <c r="U210" s="137" t="s">
        <v>145</v>
      </c>
      <c r="V210" s="137" t="s">
        <v>145</v>
      </c>
      <c r="W210" s="137" t="s">
        <v>145</v>
      </c>
      <c r="X210" s="89">
        <v>9892.6072052260533</v>
      </c>
      <c r="Y210" s="89">
        <v>1162.6363107172883</v>
      </c>
      <c r="Z210" s="113">
        <v>81.459999999999994</v>
      </c>
      <c r="AA210" s="112">
        <v>100</v>
      </c>
      <c r="AB210" s="113">
        <v>80.650000000000006</v>
      </c>
      <c r="AC210" s="113">
        <v>7.03</v>
      </c>
      <c r="AD210" s="113">
        <v>100</v>
      </c>
      <c r="AE210" s="265">
        <f>(PRESSÃO!O210/PRESSÃO!L210)*100</f>
        <v>1.7939053458130527</v>
      </c>
      <c r="AF210" s="265">
        <f>(PRESSÃO!O210/PRESSÃO!M210)*100</f>
        <v>0.80316653328909915</v>
      </c>
      <c r="AG210" s="265">
        <f>(PRESSÃO!P210/PRESSÃO!K210)*100</f>
        <v>2.418486515447392</v>
      </c>
      <c r="AH210" s="265">
        <f>(PRESSÃO!Q210/PRESSÃO!N210)*100</f>
        <v>4.0695045085081538E-2</v>
      </c>
      <c r="AI210" s="137">
        <v>0</v>
      </c>
      <c r="AJ210" s="158"/>
    </row>
    <row r="211" spans="1:36" ht="15" customHeight="1" x14ac:dyDescent="0.2">
      <c r="A211" s="14" t="s">
        <v>348</v>
      </c>
      <c r="B211" s="8">
        <v>351560</v>
      </c>
      <c r="C211" s="15">
        <v>0</v>
      </c>
      <c r="D211" s="59">
        <v>15</v>
      </c>
      <c r="E211" s="269">
        <v>15</v>
      </c>
      <c r="F211" s="270">
        <v>30</v>
      </c>
      <c r="G211" s="4" t="s">
        <v>1243</v>
      </c>
      <c r="H211" s="1" t="s">
        <v>17</v>
      </c>
      <c r="I211" s="120">
        <v>170.11</v>
      </c>
      <c r="J211" s="120">
        <v>0.32021233891425671</v>
      </c>
      <c r="K211" s="120">
        <v>0.45029860159817353</v>
      </c>
      <c r="L211" s="265">
        <f>PRESSÃO!M211</f>
        <v>1.26</v>
      </c>
      <c r="M211" s="265">
        <f>PRESSÃO!N211</f>
        <v>0.13008626268391682</v>
      </c>
      <c r="N211" s="137" t="s">
        <v>145</v>
      </c>
      <c r="O211" s="137" t="s">
        <v>145</v>
      </c>
      <c r="P211" s="137" t="s">
        <v>145</v>
      </c>
      <c r="Q211" s="137" t="s">
        <v>145</v>
      </c>
      <c r="R211" s="137" t="s">
        <v>145</v>
      </c>
      <c r="S211" s="137" t="s">
        <v>145</v>
      </c>
      <c r="T211" s="137" t="s">
        <v>145</v>
      </c>
      <c r="U211" s="137" t="s">
        <v>145</v>
      </c>
      <c r="V211" s="137" t="s">
        <v>145</v>
      </c>
      <c r="W211" s="137" t="s">
        <v>145</v>
      </c>
      <c r="X211" s="89">
        <v>7145.362344901996</v>
      </c>
      <c r="Y211" s="89">
        <v>737.21992447401544</v>
      </c>
      <c r="Z211" s="113">
        <v>88.08</v>
      </c>
      <c r="AA211" s="112">
        <v>86.99</v>
      </c>
      <c r="AB211" s="113">
        <v>87.67</v>
      </c>
      <c r="AC211" s="113">
        <v>15.79</v>
      </c>
      <c r="AD211" s="113">
        <v>100</v>
      </c>
      <c r="AE211" s="265">
        <f>(PRESSÃO!O211/PRESSÃO!L211)*100</f>
        <v>11.310387667696228</v>
      </c>
      <c r="AF211" s="265">
        <f>(PRESSÃO!O211/PRESSÃO!M211)*100</f>
        <v>4.0421045637276496</v>
      </c>
      <c r="AG211" s="265">
        <f>(PRESSÃO!P211/PRESSÃO!K211)*100</f>
        <v>6.7643233057580066</v>
      </c>
      <c r="AH211" s="265">
        <f>(PRESSÃO!Q211/PRESSÃO!N211)*100</f>
        <v>22.500699943236459</v>
      </c>
      <c r="AI211" s="137">
        <v>1</v>
      </c>
      <c r="AJ211" s="158"/>
    </row>
    <row r="212" spans="1:36" ht="15" customHeight="1" x14ac:dyDescent="0.2">
      <c r="A212" s="14" t="s">
        <v>349</v>
      </c>
      <c r="B212" s="8">
        <v>351550</v>
      </c>
      <c r="C212" s="15">
        <v>0</v>
      </c>
      <c r="D212" s="59">
        <v>15</v>
      </c>
      <c r="E212" s="269">
        <v>15</v>
      </c>
      <c r="F212" s="270">
        <v>30</v>
      </c>
      <c r="G212" s="4" t="s">
        <v>1244</v>
      </c>
      <c r="H212" s="1" t="s">
        <v>17</v>
      </c>
      <c r="I212" s="120">
        <v>549.54999999999995</v>
      </c>
      <c r="J212" s="120">
        <v>0.92061047437848809</v>
      </c>
      <c r="K212" s="120">
        <v>1.3108692624302385</v>
      </c>
      <c r="L212" s="265">
        <f>PRESSÃO!M212</f>
        <v>4.1500000000000004</v>
      </c>
      <c r="M212" s="265">
        <f>PRESSÃO!N212</f>
        <v>0.3902587880517504</v>
      </c>
      <c r="N212" s="137" t="s">
        <v>145</v>
      </c>
      <c r="O212" s="137" t="s">
        <v>145</v>
      </c>
      <c r="P212" s="137" t="s">
        <v>145</v>
      </c>
      <c r="Q212" s="137" t="s">
        <v>145</v>
      </c>
      <c r="R212" s="137" t="s">
        <v>145</v>
      </c>
      <c r="S212" s="137" t="s">
        <v>145</v>
      </c>
      <c r="T212" s="137" t="s">
        <v>145</v>
      </c>
      <c r="U212" s="137" t="s">
        <v>145</v>
      </c>
      <c r="V212" s="137" t="s">
        <v>145</v>
      </c>
      <c r="W212" s="137" t="s">
        <v>145</v>
      </c>
      <c r="X212" s="89">
        <v>1996.4974371491337</v>
      </c>
      <c r="Y212" s="89">
        <v>187.62265072003905</v>
      </c>
      <c r="Z212" s="113">
        <v>99.88</v>
      </c>
      <c r="AA212" s="112">
        <v>100</v>
      </c>
      <c r="AB212" s="113">
        <v>99.83</v>
      </c>
      <c r="AC212" s="113">
        <v>20.5</v>
      </c>
      <c r="AD212" s="113">
        <v>100</v>
      </c>
      <c r="AE212" s="265">
        <f>(PRESSÃO!O212/PRESSÃO!L212)*100</f>
        <v>16.496844984676972</v>
      </c>
      <c r="AF212" s="265">
        <f>(PRESSÃO!O212/PRESSÃO!M212)*100</f>
        <v>5.2108932572263802</v>
      </c>
      <c r="AG212" s="265">
        <f>(PRESSÃO!P212/PRESSÃO!K212)*100</f>
        <v>21.771090621260626</v>
      </c>
      <c r="AH212" s="265">
        <f>(PRESSÃO!Q212/PRESSÃO!N212)*100</f>
        <v>4.0550347650437288</v>
      </c>
      <c r="AI212" s="137">
        <v>0</v>
      </c>
      <c r="AJ212" s="158"/>
    </row>
    <row r="213" spans="1:36" ht="15" customHeight="1" x14ac:dyDescent="0.2">
      <c r="A213" s="14" t="s">
        <v>350</v>
      </c>
      <c r="B213" s="8">
        <v>351565</v>
      </c>
      <c r="C213" s="15">
        <v>0</v>
      </c>
      <c r="D213" s="59">
        <v>17</v>
      </c>
      <c r="E213" s="269">
        <v>17</v>
      </c>
      <c r="F213" s="270">
        <v>30</v>
      </c>
      <c r="G213" s="4" t="s">
        <v>1245</v>
      </c>
      <c r="H213" s="1" t="s">
        <v>7</v>
      </c>
      <c r="I213" s="120">
        <v>100.3</v>
      </c>
      <c r="J213" s="120">
        <v>0.38025215246067989</v>
      </c>
      <c r="K213" s="120">
        <v>0.48031850837138501</v>
      </c>
      <c r="L213" s="265">
        <f>PRESSÃO!M213</f>
        <v>0.91</v>
      </c>
      <c r="M213" s="265">
        <f>PRESSÃO!N213</f>
        <v>0.10006635591070512</v>
      </c>
      <c r="N213" s="137" t="s">
        <v>145</v>
      </c>
      <c r="O213" s="137" t="s">
        <v>145</v>
      </c>
      <c r="P213" s="137" t="s">
        <v>145</v>
      </c>
      <c r="Q213" s="137" t="s">
        <v>145</v>
      </c>
      <c r="R213" s="137" t="s">
        <v>145</v>
      </c>
      <c r="S213" s="137" t="s">
        <v>145</v>
      </c>
      <c r="T213" s="137" t="s">
        <v>145</v>
      </c>
      <c r="U213" s="137" t="s">
        <v>145</v>
      </c>
      <c r="V213" s="137" t="s">
        <v>145</v>
      </c>
      <c r="W213" s="137" t="s">
        <v>145</v>
      </c>
      <c r="X213" s="89">
        <v>17891.371571072319</v>
      </c>
      <c r="Y213" s="89">
        <v>1966.0847880299245</v>
      </c>
      <c r="Z213" s="113">
        <v>53.86</v>
      </c>
      <c r="AA213" s="112">
        <v>99.28</v>
      </c>
      <c r="AB213" s="113">
        <v>52.71</v>
      </c>
      <c r="AC213" s="113">
        <v>4.6100000000000003</v>
      </c>
      <c r="AD213" s="113">
        <v>99</v>
      </c>
      <c r="AE213" s="265">
        <f>(PRESSÃO!O213/PRESSÃO!L213)*100</f>
        <v>6.9337172002835272</v>
      </c>
      <c r="AF213" s="265">
        <f>(PRESSÃO!O213/PRESSÃO!M213)*100</f>
        <v>3.6597722012189013</v>
      </c>
      <c r="AG213" s="265">
        <f>(PRESSÃO!P213/PRESSÃO!K213)*100</f>
        <v>8.1111282523954422</v>
      </c>
      <c r="AH213" s="265">
        <f>(PRESSÃO!Q213/PRESSÃO!N213)*100</f>
        <v>2.4595552022582465</v>
      </c>
      <c r="AI213" s="137">
        <v>0</v>
      </c>
      <c r="AJ213" s="158"/>
    </row>
    <row r="214" spans="1:36" ht="15" customHeight="1" x14ac:dyDescent="0.2">
      <c r="A214" s="14" t="s">
        <v>351</v>
      </c>
      <c r="B214" s="8">
        <v>351570</v>
      </c>
      <c r="C214" s="15">
        <v>0</v>
      </c>
      <c r="D214" s="59">
        <v>6</v>
      </c>
      <c r="E214" s="269">
        <v>6</v>
      </c>
      <c r="F214" s="270">
        <v>30</v>
      </c>
      <c r="G214" s="4" t="s">
        <v>1246</v>
      </c>
      <c r="H214" s="1" t="s">
        <v>16</v>
      </c>
      <c r="I214" s="120">
        <v>30.07</v>
      </c>
      <c r="J214" s="120">
        <v>9.0059720319634703E-2</v>
      </c>
      <c r="K214" s="120">
        <v>0.15009953386605782</v>
      </c>
      <c r="L214" s="265">
        <f>PRESSÃO!M214</f>
        <v>0.41</v>
      </c>
      <c r="M214" s="265">
        <f>PRESSÃO!N214</f>
        <v>6.0039813546423113E-2</v>
      </c>
      <c r="N214" s="137" t="s">
        <v>145</v>
      </c>
      <c r="O214" s="137" t="s">
        <v>145</v>
      </c>
      <c r="P214" s="137" t="s">
        <v>145</v>
      </c>
      <c r="Q214" s="137" t="s">
        <v>145</v>
      </c>
      <c r="R214" s="137" t="s">
        <v>145</v>
      </c>
      <c r="S214" s="137" t="s">
        <v>145</v>
      </c>
      <c r="T214" s="137" t="s">
        <v>145</v>
      </c>
      <c r="U214" s="137" t="s">
        <v>145</v>
      </c>
      <c r="V214" s="137" t="s">
        <v>145</v>
      </c>
      <c r="W214" s="137" t="s">
        <v>145</v>
      </c>
      <c r="X214" s="89">
        <v>71.524049232471299</v>
      </c>
      <c r="Y214" s="89">
        <v>10.466934034020191</v>
      </c>
      <c r="Z214" s="113">
        <v>95.49</v>
      </c>
      <c r="AA214" s="112">
        <v>89.97</v>
      </c>
      <c r="AB214" s="113">
        <v>81.19</v>
      </c>
      <c r="AC214" s="113">
        <v>27.86</v>
      </c>
      <c r="AD214" s="113">
        <v>99.98</v>
      </c>
      <c r="AE214" s="265">
        <f>(PRESSÃO!O214/PRESSÃO!L214)*100</f>
        <v>3.415491097773018</v>
      </c>
      <c r="AF214" s="265">
        <f>(PRESSÃO!O214/PRESSÃO!M214)*100</f>
        <v>1.25039907731561</v>
      </c>
      <c r="AG214" s="265">
        <f>(PRESSÃO!P214/PRESSÃO!K214)*100</f>
        <v>1.5210607015413351</v>
      </c>
      <c r="AH214" s="265">
        <f>(PRESSÃO!Q214/PRESSÃO!N214)*100</f>
        <v>6.2571366921205422</v>
      </c>
      <c r="AI214" s="137">
        <v>2</v>
      </c>
      <c r="AJ214" s="158"/>
    </row>
    <row r="215" spans="1:36" ht="15" customHeight="1" x14ac:dyDescent="0.2">
      <c r="A215" s="14" t="s">
        <v>352</v>
      </c>
      <c r="B215" s="8">
        <v>351580</v>
      </c>
      <c r="C215" s="15">
        <v>0</v>
      </c>
      <c r="D215" s="59">
        <v>21</v>
      </c>
      <c r="E215" s="269">
        <v>21</v>
      </c>
      <c r="F215" s="270">
        <v>30</v>
      </c>
      <c r="G215" s="4" t="s">
        <v>1247</v>
      </c>
      <c r="H215" s="1" t="s">
        <v>4</v>
      </c>
      <c r="I215" s="120">
        <v>225.12</v>
      </c>
      <c r="J215" s="120">
        <v>0.61040477105530189</v>
      </c>
      <c r="K215" s="120">
        <v>0.80053084728564183</v>
      </c>
      <c r="L215" s="265">
        <f>PRESSÃO!M215</f>
        <v>1.73</v>
      </c>
      <c r="M215" s="265">
        <f>PRESSÃO!N215</f>
        <v>0.19012607623033995</v>
      </c>
      <c r="N215" s="137" t="s">
        <v>145</v>
      </c>
      <c r="O215" s="137" t="s">
        <v>145</v>
      </c>
      <c r="P215" s="137" t="s">
        <v>145</v>
      </c>
      <c r="Q215" s="137" t="s">
        <v>145</v>
      </c>
      <c r="R215" s="137" t="s">
        <v>145</v>
      </c>
      <c r="S215" s="137" t="s">
        <v>145</v>
      </c>
      <c r="T215" s="137" t="s">
        <v>145</v>
      </c>
      <c r="U215" s="137" t="s">
        <v>145</v>
      </c>
      <c r="V215" s="137" t="s">
        <v>145</v>
      </c>
      <c r="W215" s="137" t="s">
        <v>145</v>
      </c>
      <c r="X215" s="89">
        <v>32985.054413542923</v>
      </c>
      <c r="Y215" s="89">
        <v>3622.6360338573168</v>
      </c>
      <c r="Z215" s="113">
        <v>80.91</v>
      </c>
      <c r="AA215" s="112">
        <v>100</v>
      </c>
      <c r="AB215" s="113">
        <v>80.010000000000005</v>
      </c>
      <c r="AC215" s="113">
        <v>17.87</v>
      </c>
      <c r="AD215" s="113">
        <v>100</v>
      </c>
      <c r="AE215" s="265">
        <f>(PRESSÃO!O215/PRESSÃO!L215)*100</f>
        <v>7.3025173672440573</v>
      </c>
      <c r="AF215" s="265">
        <f>(PRESSÃO!O215/PRESSÃO!M215)*100</f>
        <v>3.3791274076982658</v>
      </c>
      <c r="AG215" s="265">
        <f>(PRESSÃO!P215/PRESSÃO!K215)*100</f>
        <v>0</v>
      </c>
      <c r="AH215" s="265">
        <f>(PRESSÃO!Q215/PRESSÃO!N215)*100</f>
        <v>30.747441546290773</v>
      </c>
      <c r="AI215" s="137">
        <v>0</v>
      </c>
      <c r="AJ215" s="158"/>
    </row>
    <row r="216" spans="1:36" ht="15" customHeight="1" x14ac:dyDescent="0.2">
      <c r="A216" s="14" t="s">
        <v>353</v>
      </c>
      <c r="B216" s="8">
        <v>351590</v>
      </c>
      <c r="C216" s="15">
        <v>0</v>
      </c>
      <c r="D216" s="59">
        <v>18</v>
      </c>
      <c r="E216" s="269">
        <v>18</v>
      </c>
      <c r="F216" s="270">
        <v>30</v>
      </c>
      <c r="G216" s="4" t="s">
        <v>1248</v>
      </c>
      <c r="H216" s="1" t="s">
        <v>1</v>
      </c>
      <c r="I216" s="120">
        <v>203.66</v>
      </c>
      <c r="J216" s="120">
        <v>0.37024551686960933</v>
      </c>
      <c r="K216" s="120">
        <v>0.49032514396245563</v>
      </c>
      <c r="L216" s="265">
        <f>PRESSÃO!M216</f>
        <v>1.54</v>
      </c>
      <c r="M216" s="265">
        <f>PRESSÃO!N216</f>
        <v>0.12007962709284631</v>
      </c>
      <c r="N216" s="137" t="s">
        <v>145</v>
      </c>
      <c r="O216" s="137" t="s">
        <v>145</v>
      </c>
      <c r="P216" s="137" t="s">
        <v>145</v>
      </c>
      <c r="Q216" s="137" t="s">
        <v>145</v>
      </c>
      <c r="R216" s="137" t="s">
        <v>145</v>
      </c>
      <c r="S216" s="137" t="s">
        <v>145</v>
      </c>
      <c r="T216" s="137" t="s">
        <v>145</v>
      </c>
      <c r="U216" s="137" t="s">
        <v>145</v>
      </c>
      <c r="V216" s="137" t="s">
        <v>145</v>
      </c>
      <c r="W216" s="137" t="s">
        <v>145</v>
      </c>
      <c r="X216" s="89">
        <v>16597.894736842107</v>
      </c>
      <c r="Y216" s="89">
        <v>1293.3424470266575</v>
      </c>
      <c r="Z216" s="113">
        <v>84.97</v>
      </c>
      <c r="AA216" s="112">
        <v>81.2</v>
      </c>
      <c r="AB216" s="113">
        <v>84.74</v>
      </c>
      <c r="AC216" s="113">
        <v>10.039999999999999</v>
      </c>
      <c r="AD216" s="113">
        <v>100</v>
      </c>
      <c r="AE216" s="265">
        <f>(PRESSÃO!O216/PRESSÃO!L216)*100</f>
        <v>6.917411565498484</v>
      </c>
      <c r="AF216" s="265">
        <f>(PRESSÃO!O216/PRESSÃO!M216)*100</f>
        <v>2.2024550790263633</v>
      </c>
      <c r="AG216" s="265">
        <f>(PRESSÃO!P216/PRESSÃO!K216)*100</f>
        <v>8.9598697270446177</v>
      </c>
      <c r="AH216" s="265">
        <f>(PRESSÃO!Q216/PRESSÃO!N216)*100</f>
        <v>0.61983223406457499</v>
      </c>
      <c r="AI216" s="137">
        <v>0</v>
      </c>
      <c r="AJ216" s="158"/>
    </row>
    <row r="217" spans="1:36" ht="15" customHeight="1" x14ac:dyDescent="0.2">
      <c r="A217" s="14" t="s">
        <v>354</v>
      </c>
      <c r="B217" s="8">
        <v>351600</v>
      </c>
      <c r="C217" s="15">
        <v>0</v>
      </c>
      <c r="D217" s="59">
        <v>21</v>
      </c>
      <c r="E217" s="269">
        <v>21</v>
      </c>
      <c r="F217" s="270">
        <v>30</v>
      </c>
      <c r="G217" s="4" t="s">
        <v>1249</v>
      </c>
      <c r="H217" s="1" t="s">
        <v>4</v>
      </c>
      <c r="I217" s="120">
        <v>524.91</v>
      </c>
      <c r="J217" s="120">
        <v>1.2007962709284625</v>
      </c>
      <c r="K217" s="120">
        <v>1.6711081437087771</v>
      </c>
      <c r="L217" s="265">
        <f>PRESSÃO!M217</f>
        <v>3.88</v>
      </c>
      <c r="M217" s="265">
        <f>PRESSÃO!N217</f>
        <v>0.47031187278031461</v>
      </c>
      <c r="N217" s="137" t="s">
        <v>145</v>
      </c>
      <c r="O217" s="137" t="s">
        <v>145</v>
      </c>
      <c r="P217" s="137" t="s">
        <v>145</v>
      </c>
      <c r="Q217" s="137" t="s">
        <v>145</v>
      </c>
      <c r="R217" s="137" t="s">
        <v>145</v>
      </c>
      <c r="S217" s="137" t="s">
        <v>145</v>
      </c>
      <c r="T217" s="137" t="s">
        <v>145</v>
      </c>
      <c r="U217" s="137" t="s">
        <v>145</v>
      </c>
      <c r="V217" s="137" t="s">
        <v>145</v>
      </c>
      <c r="W217" s="137" t="s">
        <v>145</v>
      </c>
      <c r="X217" s="89">
        <v>9830.4555314533627</v>
      </c>
      <c r="Y217" s="89">
        <v>1190.8026030368765</v>
      </c>
      <c r="Z217" s="113">
        <v>80.010000000000005</v>
      </c>
      <c r="AA217" s="112">
        <v>100</v>
      </c>
      <c r="AB217" s="113">
        <v>78.900000000000006</v>
      </c>
      <c r="AC217" s="113">
        <v>18.34</v>
      </c>
      <c r="AD217" s="113">
        <v>100</v>
      </c>
      <c r="AE217" s="265">
        <f>(PRESSÃO!O217/PRESSÃO!L217)*100</f>
        <v>2.0287852892354281</v>
      </c>
      <c r="AF217" s="265">
        <f>(PRESSÃO!O217/PRESSÃO!M217)*100</f>
        <v>0.87379371615409551</v>
      </c>
      <c r="AG217" s="265">
        <f>(PRESSÃO!P217/PRESSÃO!K217)*100</f>
        <v>0</v>
      </c>
      <c r="AH217" s="265">
        <f>(PRESSÃO!Q217/PRESSÃO!N217)*100</f>
        <v>7.2086626234535407</v>
      </c>
      <c r="AI217" s="137">
        <v>0</v>
      </c>
      <c r="AJ217" s="158"/>
    </row>
    <row r="218" spans="1:36" ht="15" customHeight="1" x14ac:dyDescent="0.2">
      <c r="A218" s="14" t="s">
        <v>355</v>
      </c>
      <c r="B218" s="8">
        <v>351610</v>
      </c>
      <c r="C218" s="15">
        <v>0</v>
      </c>
      <c r="D218" s="59">
        <v>17</v>
      </c>
      <c r="E218" s="269">
        <v>17</v>
      </c>
      <c r="F218" s="270">
        <v>30</v>
      </c>
      <c r="G218" s="4" t="s">
        <v>1250</v>
      </c>
      <c r="H218" s="1" t="s">
        <v>7</v>
      </c>
      <c r="I218" s="120">
        <v>227.36</v>
      </c>
      <c r="J218" s="120">
        <v>0.89059056760527655</v>
      </c>
      <c r="K218" s="120">
        <v>1.1207431861998987</v>
      </c>
      <c r="L218" s="265">
        <f>PRESSÃO!M218</f>
        <v>2.13</v>
      </c>
      <c r="M218" s="265">
        <f>PRESSÃO!N218</f>
        <v>0.2301526185946221</v>
      </c>
      <c r="N218" s="137" t="s">
        <v>145</v>
      </c>
      <c r="O218" s="137" t="s">
        <v>145</v>
      </c>
      <c r="P218" s="137" t="s">
        <v>145</v>
      </c>
      <c r="Q218" s="137" t="s">
        <v>145</v>
      </c>
      <c r="R218" s="137" t="s">
        <v>145</v>
      </c>
      <c r="S218" s="137" t="s">
        <v>145</v>
      </c>
      <c r="T218" s="137" t="s">
        <v>145</v>
      </c>
      <c r="U218" s="137" t="s">
        <v>145</v>
      </c>
      <c r="V218" s="137" t="s">
        <v>145</v>
      </c>
      <c r="W218" s="137" t="s">
        <v>145</v>
      </c>
      <c r="X218" s="89">
        <v>24426.065454545456</v>
      </c>
      <c r="Y218" s="89">
        <v>2637.5563636363645</v>
      </c>
      <c r="Z218" s="113">
        <v>81.709999999999994</v>
      </c>
      <c r="AA218" s="112">
        <v>88.8</v>
      </c>
      <c r="AB218" s="113">
        <v>79.05</v>
      </c>
      <c r="AC218" s="113">
        <v>19.010000000000002</v>
      </c>
      <c r="AD218" s="113">
        <v>92.02</v>
      </c>
      <c r="AE218" s="265">
        <f>(PRESSÃO!O218/PRESSÃO!L218)*100</f>
        <v>18.100136661541118</v>
      </c>
      <c r="AF218" s="265">
        <f>(PRESSÃO!O218/PRESSÃO!M218)*100</f>
        <v>9.5237581374221545</v>
      </c>
      <c r="AG218" s="265">
        <f>(PRESSÃO!P218/PRESSÃO!K218)*100</f>
        <v>22.63102452887183</v>
      </c>
      <c r="AH218" s="265">
        <f>(PRESSÃO!Q218/PRESSÃO!N218)*100</f>
        <v>0.56757056621793456</v>
      </c>
      <c r="AI218" s="137">
        <v>0</v>
      </c>
      <c r="AJ218" s="158"/>
    </row>
    <row r="219" spans="1:36" ht="15" customHeight="1" x14ac:dyDescent="0.2">
      <c r="A219" s="14" t="s">
        <v>356</v>
      </c>
      <c r="B219" s="8">
        <v>351620</v>
      </c>
      <c r="C219" s="15">
        <v>0</v>
      </c>
      <c r="D219" s="59">
        <v>8</v>
      </c>
      <c r="E219" s="269">
        <v>8</v>
      </c>
      <c r="F219" s="270">
        <v>30</v>
      </c>
      <c r="G219" s="4" t="s">
        <v>1251</v>
      </c>
      <c r="H219" s="1" t="s">
        <v>51</v>
      </c>
      <c r="I219" s="120">
        <v>607.33000000000004</v>
      </c>
      <c r="J219" s="120">
        <v>1.8512275843480468</v>
      </c>
      <c r="K219" s="120">
        <v>3.0520238552765093</v>
      </c>
      <c r="L219" s="265">
        <f>PRESSÃO!M219</f>
        <v>9.73</v>
      </c>
      <c r="M219" s="265">
        <f>PRESSÃO!N219</f>
        <v>1.2007962709284625</v>
      </c>
      <c r="N219" s="137" t="s">
        <v>145</v>
      </c>
      <c r="O219" s="137" t="s">
        <v>145</v>
      </c>
      <c r="P219" s="137" t="s">
        <v>145</v>
      </c>
      <c r="Q219" s="137" t="s">
        <v>145</v>
      </c>
      <c r="R219" s="137" t="s">
        <v>145</v>
      </c>
      <c r="S219" s="137" t="s">
        <v>145</v>
      </c>
      <c r="T219" s="137" t="s">
        <v>145</v>
      </c>
      <c r="U219" s="137" t="s">
        <v>145</v>
      </c>
      <c r="V219" s="137" t="s">
        <v>145</v>
      </c>
      <c r="W219" s="137" t="s">
        <v>145</v>
      </c>
      <c r="X219" s="89">
        <v>926.30020618307731</v>
      </c>
      <c r="Y219" s="89">
        <v>114.24051874816983</v>
      </c>
      <c r="Z219" s="113">
        <v>99.99</v>
      </c>
      <c r="AA219" s="112">
        <v>98.24</v>
      </c>
      <c r="AB219" s="113">
        <v>100</v>
      </c>
      <c r="AC219" s="113">
        <v>24.68</v>
      </c>
      <c r="AD219" s="113">
        <v>100</v>
      </c>
      <c r="AE219" s="265">
        <f>(PRESSÃO!O219/PRESSÃO!L219)*100</f>
        <v>10.355191614450163</v>
      </c>
      <c r="AF219" s="265">
        <f>(PRESSÃO!O219/PRESSÃO!M219)*100</f>
        <v>3.2481286570669239</v>
      </c>
      <c r="AG219" s="265">
        <f>(PRESSÃO!P219/PRESSÃO!K219)*100</f>
        <v>15.964428041218151</v>
      </c>
      <c r="AH219" s="265">
        <f>(PRESSÃO!Q219/PRESSÃO!N219)*100</f>
        <v>1.7076187898495143</v>
      </c>
      <c r="AI219" s="137">
        <v>0</v>
      </c>
      <c r="AJ219" s="158"/>
    </row>
    <row r="220" spans="1:36" ht="15" customHeight="1" x14ac:dyDescent="0.2">
      <c r="A220" s="14" t="s">
        <v>357</v>
      </c>
      <c r="B220" s="8">
        <v>351630</v>
      </c>
      <c r="C220" s="15">
        <v>0</v>
      </c>
      <c r="D220" s="59">
        <v>6</v>
      </c>
      <c r="E220" s="269">
        <v>6</v>
      </c>
      <c r="F220" s="270">
        <v>30</v>
      </c>
      <c r="G220" s="4" t="s">
        <v>1252</v>
      </c>
      <c r="H220" s="1" t="s">
        <v>16</v>
      </c>
      <c r="I220" s="120">
        <v>49.16</v>
      </c>
      <c r="J220" s="120">
        <v>0.16010616945712836</v>
      </c>
      <c r="K220" s="120">
        <v>0.26017252536783358</v>
      </c>
      <c r="L220" s="265">
        <f>PRESSÃO!M220</f>
        <v>0.71</v>
      </c>
      <c r="M220" s="265">
        <f>PRESSÃO!N220</f>
        <v>0.10006635591070523</v>
      </c>
      <c r="N220" s="137" t="s">
        <v>145</v>
      </c>
      <c r="O220" s="137" t="s">
        <v>145</v>
      </c>
      <c r="P220" s="137" t="s">
        <v>145</v>
      </c>
      <c r="Q220" s="137" t="s">
        <v>145</v>
      </c>
      <c r="R220" s="137" t="s">
        <v>145</v>
      </c>
      <c r="S220" s="137" t="s">
        <v>145</v>
      </c>
      <c r="T220" s="137" t="s">
        <v>145</v>
      </c>
      <c r="U220" s="137" t="s">
        <v>145</v>
      </c>
      <c r="V220" s="137" t="s">
        <v>145</v>
      </c>
      <c r="W220" s="137" t="s">
        <v>145</v>
      </c>
      <c r="X220" s="89">
        <v>136.47953772446331</v>
      </c>
      <c r="Y220" s="89">
        <v>19.222470102037086</v>
      </c>
      <c r="Z220" s="113">
        <v>93.11</v>
      </c>
      <c r="AA220" s="112" t="s">
        <v>1779</v>
      </c>
      <c r="AB220" s="113">
        <v>49.9</v>
      </c>
      <c r="AC220" s="113">
        <v>47.07</v>
      </c>
      <c r="AD220" s="113">
        <v>93.3</v>
      </c>
      <c r="AE220" s="265">
        <f>(PRESSÃO!O220/PRESSÃO!L220)*100</f>
        <v>3.3815812378988945</v>
      </c>
      <c r="AF220" s="265">
        <f>(PRESSÃO!O220/PRESSÃO!M220)*100</f>
        <v>1.2391472259163947</v>
      </c>
      <c r="AG220" s="265">
        <f>(PRESSÃO!P220/PRESSÃO!K220)*100</f>
        <v>5.407370859252385</v>
      </c>
      <c r="AH220" s="265">
        <f>(PRESSÃO!Q220/PRESSÃO!N220)*100</f>
        <v>0.1403178437333088</v>
      </c>
      <c r="AI220" s="137">
        <v>2</v>
      </c>
      <c r="AJ220" s="158"/>
    </row>
    <row r="221" spans="1:36" ht="15" customHeight="1" x14ac:dyDescent="0.2">
      <c r="A221" s="14" t="s">
        <v>358</v>
      </c>
      <c r="B221" s="8">
        <v>351640</v>
      </c>
      <c r="C221" s="15">
        <v>0</v>
      </c>
      <c r="D221" s="59">
        <v>6</v>
      </c>
      <c r="E221" s="269">
        <v>6</v>
      </c>
      <c r="F221" s="270">
        <v>30</v>
      </c>
      <c r="G221" s="4" t="s">
        <v>1253</v>
      </c>
      <c r="H221" s="1" t="s">
        <v>16</v>
      </c>
      <c r="I221" s="120">
        <v>133.93</v>
      </c>
      <c r="J221" s="120">
        <v>0.46030523718924404</v>
      </c>
      <c r="K221" s="120">
        <v>0.73048439814814814</v>
      </c>
      <c r="L221" s="265">
        <f>PRESSÃO!M221</f>
        <v>1.96</v>
      </c>
      <c r="M221" s="265">
        <f>PRESSÃO!N221</f>
        <v>0.2701791609589041</v>
      </c>
      <c r="N221" s="137" t="s">
        <v>145</v>
      </c>
      <c r="O221" s="137" t="s">
        <v>145</v>
      </c>
      <c r="P221" s="137" t="s">
        <v>145</v>
      </c>
      <c r="Q221" s="137" t="s">
        <v>145</v>
      </c>
      <c r="R221" s="137" t="s">
        <v>145</v>
      </c>
      <c r="S221" s="137" t="s">
        <v>145</v>
      </c>
      <c r="T221" s="137" t="s">
        <v>145</v>
      </c>
      <c r="U221" s="137" t="s">
        <v>145</v>
      </c>
      <c r="V221" s="137" t="s">
        <v>145</v>
      </c>
      <c r="W221" s="137" t="s">
        <v>145</v>
      </c>
      <c r="X221" s="89">
        <v>434.63062708312822</v>
      </c>
      <c r="Y221" s="89">
        <v>59.872586383900305</v>
      </c>
      <c r="Z221" s="113">
        <v>95.91</v>
      </c>
      <c r="AA221" s="112">
        <v>100</v>
      </c>
      <c r="AB221" s="113">
        <v>64.489999999999995</v>
      </c>
      <c r="AC221" s="113">
        <v>23.92</v>
      </c>
      <c r="AD221" s="113">
        <v>100</v>
      </c>
      <c r="AE221" s="265">
        <f>(PRESSÃO!O221/PRESSÃO!L221)*100</f>
        <v>13.293320314080519</v>
      </c>
      <c r="AF221" s="265">
        <f>(PRESSÃO!O221/PRESSÃO!M221)*100</f>
        <v>4.954368922970235</v>
      </c>
      <c r="AG221" s="265">
        <f>(PRESSÃO!P221/PRESSÃO!K221)*100</f>
        <v>16.602906456165304</v>
      </c>
      <c r="AH221" s="265">
        <f>(PRESSÃO!Q221/PRESSÃO!N221)*100</f>
        <v>7.654766146084226</v>
      </c>
      <c r="AI221" s="137">
        <v>1</v>
      </c>
      <c r="AJ221" s="158"/>
    </row>
    <row r="222" spans="1:36" ht="15" customHeight="1" x14ac:dyDescent="0.2">
      <c r="A222" s="14" t="s">
        <v>359</v>
      </c>
      <c r="B222" s="8">
        <v>351650</v>
      </c>
      <c r="C222" s="15">
        <v>0</v>
      </c>
      <c r="D222" s="59">
        <v>20</v>
      </c>
      <c r="E222" s="269">
        <v>20</v>
      </c>
      <c r="F222" s="270">
        <v>30</v>
      </c>
      <c r="G222" s="4" t="s">
        <v>1254</v>
      </c>
      <c r="H222" s="1" t="s">
        <v>3</v>
      </c>
      <c r="I222" s="120">
        <v>138.53</v>
      </c>
      <c r="J222" s="120">
        <v>0.3102057033231862</v>
      </c>
      <c r="K222" s="120">
        <v>0.44029196600710296</v>
      </c>
      <c r="L222" s="265">
        <f>PRESSÃO!M222</f>
        <v>1.06</v>
      </c>
      <c r="M222" s="265">
        <f>PRESSÃO!N222</f>
        <v>0.13008626268391676</v>
      </c>
      <c r="N222" s="137" t="s">
        <v>145</v>
      </c>
      <c r="O222" s="137" t="s">
        <v>145</v>
      </c>
      <c r="P222" s="137" t="s">
        <v>145</v>
      </c>
      <c r="Q222" s="137" t="s">
        <v>145</v>
      </c>
      <c r="R222" s="137" t="s">
        <v>145</v>
      </c>
      <c r="S222" s="137" t="s">
        <v>145</v>
      </c>
      <c r="T222" s="137" t="s">
        <v>145</v>
      </c>
      <c r="U222" s="137" t="s">
        <v>145</v>
      </c>
      <c r="V222" s="137" t="s">
        <v>145</v>
      </c>
      <c r="W222" s="137" t="s">
        <v>145</v>
      </c>
      <c r="X222" s="89">
        <v>12371.635825314583</v>
      </c>
      <c r="Y222" s="89">
        <v>1517.2760917838639</v>
      </c>
      <c r="Z222" s="113">
        <v>85.84</v>
      </c>
      <c r="AA222" s="112">
        <v>83.33</v>
      </c>
      <c r="AB222" s="113">
        <v>85.84</v>
      </c>
      <c r="AC222" s="113">
        <v>9.49</v>
      </c>
      <c r="AD222" s="113">
        <v>100</v>
      </c>
      <c r="AE222" s="265">
        <f>(PRESSÃO!O222/PRESSÃO!L222)*100</f>
        <v>3.9616717251594373</v>
      </c>
      <c r="AF222" s="265">
        <f>(PRESSÃO!O222/PRESSÃO!M222)*100</f>
        <v>1.6455587099483016</v>
      </c>
      <c r="AG222" s="265">
        <f>(PRESSÃO!P222/PRESSÃO!K222)*100</f>
        <v>4.7498309701183024</v>
      </c>
      <c r="AH222" s="265">
        <f>(PRESSÃO!Q222/PRESSÃO!N222)*100</f>
        <v>2.0822150641036807</v>
      </c>
      <c r="AI222" s="137">
        <v>0</v>
      </c>
      <c r="AJ222" s="158"/>
    </row>
    <row r="223" spans="1:36" ht="15" customHeight="1" x14ac:dyDescent="0.2">
      <c r="A223" s="14" t="s">
        <v>360</v>
      </c>
      <c r="B223" s="8">
        <v>351660</v>
      </c>
      <c r="C223" s="15">
        <v>0</v>
      </c>
      <c r="D223" s="59">
        <v>17</v>
      </c>
      <c r="E223" s="269">
        <v>17</v>
      </c>
      <c r="F223" s="270">
        <v>30</v>
      </c>
      <c r="G223" s="4" t="s">
        <v>1255</v>
      </c>
      <c r="H223" s="1" t="s">
        <v>7</v>
      </c>
      <c r="I223" s="120">
        <v>355.79</v>
      </c>
      <c r="J223" s="120">
        <v>1.2208095421106038</v>
      </c>
      <c r="K223" s="120">
        <v>1.5610351522070016</v>
      </c>
      <c r="L223" s="265">
        <f>PRESSÃO!M223</f>
        <v>3.12</v>
      </c>
      <c r="M223" s="265">
        <f>PRESSÃO!N223</f>
        <v>0.34022561009639785</v>
      </c>
      <c r="N223" s="137" t="s">
        <v>145</v>
      </c>
      <c r="O223" s="137" t="s">
        <v>145</v>
      </c>
      <c r="P223" s="137" t="s">
        <v>145</v>
      </c>
      <c r="Q223" s="137" t="s">
        <v>145</v>
      </c>
      <c r="R223" s="137" t="s">
        <v>145</v>
      </c>
      <c r="S223" s="137" t="s">
        <v>145</v>
      </c>
      <c r="T223" s="137" t="s">
        <v>145</v>
      </c>
      <c r="U223" s="137" t="s">
        <v>145</v>
      </c>
      <c r="V223" s="137" t="s">
        <v>145</v>
      </c>
      <c r="W223" s="137" t="s">
        <v>145</v>
      </c>
      <c r="X223" s="89">
        <v>14619.95839524517</v>
      </c>
      <c r="Y223" s="89">
        <v>1593.2005943536408</v>
      </c>
      <c r="Z223" s="113">
        <v>74.53</v>
      </c>
      <c r="AA223" s="112">
        <v>100</v>
      </c>
      <c r="AB223" s="113">
        <v>73.98</v>
      </c>
      <c r="AC223" s="113">
        <v>31.25</v>
      </c>
      <c r="AD223" s="113">
        <v>100</v>
      </c>
      <c r="AE223" s="265">
        <f>(PRESSÃO!O223/PRESSÃO!L223)*100</f>
        <v>5.9167408711671508</v>
      </c>
      <c r="AF223" s="265">
        <f>(PRESSÃO!O223/PRESSÃO!M223)*100</f>
        <v>2.960333489228141</v>
      </c>
      <c r="AG223" s="265">
        <f>(PRESSÃO!P223/PRESSÃO!K223)*100</f>
        <v>6.1413698566528252</v>
      </c>
      <c r="AH223" s="265">
        <f>(PRESSÃO!Q223/PRESSÃO!N223)*100</f>
        <v>5.1107192173656113</v>
      </c>
      <c r="AI223" s="137">
        <v>0</v>
      </c>
      <c r="AJ223" s="158"/>
    </row>
    <row r="224" spans="1:36" ht="15" customHeight="1" x14ac:dyDescent="0.2">
      <c r="A224" s="14" t="s">
        <v>361</v>
      </c>
      <c r="B224" s="8">
        <v>351670</v>
      </c>
      <c r="C224" s="15">
        <v>0</v>
      </c>
      <c r="D224" s="59">
        <v>20</v>
      </c>
      <c r="E224" s="269">
        <v>20</v>
      </c>
      <c r="F224" s="270">
        <v>30</v>
      </c>
      <c r="G224" s="4" t="s">
        <v>1256</v>
      </c>
      <c r="H224" s="1" t="s">
        <v>3</v>
      </c>
      <c r="I224" s="120">
        <v>555.77</v>
      </c>
      <c r="J224" s="120">
        <v>1.3508958047945205</v>
      </c>
      <c r="K224" s="120">
        <v>1.8412209487569762</v>
      </c>
      <c r="L224" s="265">
        <f>PRESSÃO!M224</f>
        <v>4.16</v>
      </c>
      <c r="M224" s="265">
        <f>PRESSÃO!N224</f>
        <v>0.49032514396245563</v>
      </c>
      <c r="N224" s="137" t="s">
        <v>145</v>
      </c>
      <c r="O224" s="137" t="s">
        <v>145</v>
      </c>
      <c r="P224" s="137" t="s">
        <v>145</v>
      </c>
      <c r="Q224" s="137" t="s">
        <v>145</v>
      </c>
      <c r="R224" s="137" t="s">
        <v>145</v>
      </c>
      <c r="S224" s="137" t="s">
        <v>145</v>
      </c>
      <c r="T224" s="137" t="s">
        <v>145</v>
      </c>
      <c r="U224" s="137" t="s">
        <v>145</v>
      </c>
      <c r="V224" s="137" t="s">
        <v>145</v>
      </c>
      <c r="W224" s="137" t="s">
        <v>145</v>
      </c>
      <c r="X224" s="89">
        <v>3067.4030255558932</v>
      </c>
      <c r="Y224" s="89">
        <v>361.3046832986509</v>
      </c>
      <c r="Z224" s="113">
        <v>90.9</v>
      </c>
      <c r="AA224" s="112">
        <v>100</v>
      </c>
      <c r="AB224" s="113">
        <v>90.9</v>
      </c>
      <c r="AC224" s="113">
        <v>29.59</v>
      </c>
      <c r="AD224" s="113">
        <v>100</v>
      </c>
      <c r="AE224" s="265">
        <f>(PRESSÃO!O224/PRESSÃO!L224)*100</f>
        <v>6.5559831371847803</v>
      </c>
      <c r="AF224" s="265">
        <f>(PRESSÃO!O224/PRESSÃO!M224)*100</f>
        <v>2.9016859355485813</v>
      </c>
      <c r="AG224" s="265">
        <f>(PRESSÃO!P224/PRESSÃO!K224)*100</f>
        <v>8.4466763894593768</v>
      </c>
      <c r="AH224" s="265">
        <f>(PRESSÃO!Q224/PRESSÃO!N224)*100</f>
        <v>1.3469302992853853</v>
      </c>
      <c r="AI224" s="137">
        <v>0</v>
      </c>
      <c r="AJ224" s="158"/>
    </row>
    <row r="225" spans="1:36" ht="15" customHeight="1" x14ac:dyDescent="0.2">
      <c r="A225" s="14" t="s">
        <v>362</v>
      </c>
      <c r="B225" s="8">
        <v>351680</v>
      </c>
      <c r="C225" s="15">
        <v>0</v>
      </c>
      <c r="D225" s="59">
        <v>19</v>
      </c>
      <c r="E225" s="269">
        <v>19</v>
      </c>
      <c r="F225" s="270">
        <v>30</v>
      </c>
      <c r="G225" s="4" t="s">
        <v>1257</v>
      </c>
      <c r="H225" s="1" t="s">
        <v>2</v>
      </c>
      <c r="I225" s="120">
        <v>180.82</v>
      </c>
      <c r="J225" s="120">
        <v>0.3102057033231862</v>
      </c>
      <c r="K225" s="120">
        <v>0.42027869482496194</v>
      </c>
      <c r="L225" s="265">
        <f>PRESSÃO!M225</f>
        <v>1.32</v>
      </c>
      <c r="M225" s="265">
        <f>PRESSÃO!N225</f>
        <v>0.11007299150177574</v>
      </c>
      <c r="N225" s="137" t="s">
        <v>145</v>
      </c>
      <c r="O225" s="137" t="s">
        <v>145</v>
      </c>
      <c r="P225" s="137" t="s">
        <v>145</v>
      </c>
      <c r="Q225" s="137" t="s">
        <v>145</v>
      </c>
      <c r="R225" s="137" t="s">
        <v>145</v>
      </c>
      <c r="S225" s="137" t="s">
        <v>145</v>
      </c>
      <c r="T225" s="137" t="s">
        <v>145</v>
      </c>
      <c r="U225" s="137" t="s">
        <v>145</v>
      </c>
      <c r="V225" s="137" t="s">
        <v>145</v>
      </c>
      <c r="W225" s="137" t="s">
        <v>145</v>
      </c>
      <c r="X225" s="89">
        <v>9223.9131398183035</v>
      </c>
      <c r="Y225" s="89">
        <v>768.65942831819177</v>
      </c>
      <c r="Z225" s="113">
        <v>87.96</v>
      </c>
      <c r="AA225" s="112">
        <v>89.57</v>
      </c>
      <c r="AB225" s="113">
        <v>86.17</v>
      </c>
      <c r="AC225" s="113">
        <v>12.05</v>
      </c>
      <c r="AD225" s="113">
        <v>98.2</v>
      </c>
      <c r="AE225" s="265">
        <f>(PRESSÃO!O225/PRESSÃO!L225)*100</f>
        <v>15.195034236567972</v>
      </c>
      <c r="AF225" s="265">
        <f>(PRESSÃO!O225/PRESSÃO!M225)*100</f>
        <v>4.8379917854283336</v>
      </c>
      <c r="AG225" s="265">
        <f>(PRESSÃO!P225/PRESSÃO!K225)*100</f>
        <v>17.806223502864725</v>
      </c>
      <c r="AH225" s="265">
        <f>(PRESSÃO!Q225/PRESSÃO!N225)*100</f>
        <v>7.836228122458949</v>
      </c>
      <c r="AI225" s="137">
        <v>0</v>
      </c>
      <c r="AJ225" s="158"/>
    </row>
    <row r="226" spans="1:36" ht="15" customHeight="1" x14ac:dyDescent="0.2">
      <c r="A226" s="14" t="s">
        <v>363</v>
      </c>
      <c r="B226" s="8">
        <v>351685</v>
      </c>
      <c r="C226" s="15">
        <v>0</v>
      </c>
      <c r="D226" s="59">
        <v>13</v>
      </c>
      <c r="E226" s="269">
        <v>13</v>
      </c>
      <c r="F226" s="270">
        <v>30</v>
      </c>
      <c r="G226" s="4" t="s">
        <v>1258</v>
      </c>
      <c r="H226" s="1" t="s">
        <v>10</v>
      </c>
      <c r="I226" s="120">
        <v>243.71</v>
      </c>
      <c r="J226" s="120">
        <v>0.83055075405885337</v>
      </c>
      <c r="K226" s="120">
        <v>1.0306834658802639</v>
      </c>
      <c r="L226" s="265">
        <f>PRESSÃO!M226</f>
        <v>2</v>
      </c>
      <c r="M226" s="265">
        <f>PRESSÃO!N226</f>
        <v>0.20013271182141057</v>
      </c>
      <c r="N226" s="137" t="s">
        <v>145</v>
      </c>
      <c r="O226" s="137" t="s">
        <v>145</v>
      </c>
      <c r="P226" s="137" t="s">
        <v>145</v>
      </c>
      <c r="Q226" s="137" t="s">
        <v>145</v>
      </c>
      <c r="R226" s="137" t="s">
        <v>145</v>
      </c>
      <c r="S226" s="137" t="s">
        <v>145</v>
      </c>
      <c r="T226" s="137" t="s">
        <v>145</v>
      </c>
      <c r="U226" s="137" t="s">
        <v>145</v>
      </c>
      <c r="V226" s="137" t="s">
        <v>145</v>
      </c>
      <c r="W226" s="137" t="s">
        <v>145</v>
      </c>
      <c r="X226" s="89">
        <v>13966.341895482728</v>
      </c>
      <c r="Y226" s="89">
        <v>1396.6341895482733</v>
      </c>
      <c r="Z226" s="113">
        <v>99.42</v>
      </c>
      <c r="AA226" s="112">
        <v>100</v>
      </c>
      <c r="AB226" s="113">
        <v>99.42</v>
      </c>
      <c r="AC226" s="113">
        <v>50</v>
      </c>
      <c r="AD226" s="113">
        <v>92.79</v>
      </c>
      <c r="AE226" s="265">
        <f>(PRESSÃO!O226/PRESSÃO!L226)*100</f>
        <v>65.805485471602069</v>
      </c>
      <c r="AF226" s="265">
        <f>(PRESSÃO!O226/PRESSÃO!M226)*100</f>
        <v>33.912312919902085</v>
      </c>
      <c r="AG226" s="265">
        <f>(PRESSÃO!P226/PRESSÃO!K226)*100</f>
        <v>41.674711399846082</v>
      </c>
      <c r="AH226" s="265">
        <f>(PRESSÃO!Q226/PRESSÃO!N226)*100</f>
        <v>165.94819786938933</v>
      </c>
      <c r="AI226" s="137">
        <v>0</v>
      </c>
      <c r="AJ226" s="158"/>
    </row>
    <row r="227" spans="1:36" ht="15" customHeight="1" x14ac:dyDescent="0.2">
      <c r="A227" s="14" t="s">
        <v>364</v>
      </c>
      <c r="B227" s="8">
        <v>351690</v>
      </c>
      <c r="C227" s="15">
        <v>0</v>
      </c>
      <c r="D227" s="59">
        <v>18</v>
      </c>
      <c r="E227" s="269">
        <v>18</v>
      </c>
      <c r="F227" s="270">
        <v>30</v>
      </c>
      <c r="G227" s="4" t="s">
        <v>1259</v>
      </c>
      <c r="H227" s="1" t="s">
        <v>1</v>
      </c>
      <c r="I227" s="120">
        <v>493.28</v>
      </c>
      <c r="J227" s="120">
        <v>0.87057729642313553</v>
      </c>
      <c r="K227" s="120">
        <v>1.1507630929731101</v>
      </c>
      <c r="L227" s="265">
        <f>PRESSÃO!M227</f>
        <v>3.65</v>
      </c>
      <c r="M227" s="265">
        <f>PRESSÃO!N227</f>
        <v>0.28018579654997455</v>
      </c>
      <c r="N227" s="137" t="s">
        <v>145</v>
      </c>
      <c r="O227" s="137" t="s">
        <v>145</v>
      </c>
      <c r="P227" s="137" t="s">
        <v>145</v>
      </c>
      <c r="Q227" s="137" t="s">
        <v>145</v>
      </c>
      <c r="R227" s="137" t="s">
        <v>145</v>
      </c>
      <c r="S227" s="137" t="s">
        <v>145</v>
      </c>
      <c r="T227" s="137" t="s">
        <v>145</v>
      </c>
      <c r="U227" s="137" t="s">
        <v>145</v>
      </c>
      <c r="V227" s="137" t="s">
        <v>145</v>
      </c>
      <c r="W227" s="137" t="s">
        <v>145</v>
      </c>
      <c r="X227" s="89">
        <v>10771.701291409321</v>
      </c>
      <c r="Y227" s="89">
        <v>826.32229084783808</v>
      </c>
      <c r="Z227" s="113">
        <v>95.11</v>
      </c>
      <c r="AA227" s="112">
        <v>85.14</v>
      </c>
      <c r="AB227" s="113">
        <v>91.53</v>
      </c>
      <c r="AC227" s="113">
        <v>10.73</v>
      </c>
      <c r="AD227" s="113">
        <v>100</v>
      </c>
      <c r="AE227" s="265">
        <f>(PRESSÃO!O227/PRESSÃO!L227)*100</f>
        <v>9.7035075470071632</v>
      </c>
      <c r="AF227" s="265">
        <f>(PRESSÃO!O227/PRESSÃO!M227)*100</f>
        <v>3.0592981801320218</v>
      </c>
      <c r="AG227" s="265">
        <f>(PRESSÃO!P227/PRESSÃO!K227)*100</f>
        <v>12.806806604788351</v>
      </c>
      <c r="AH227" s="265">
        <f>(PRESSÃO!Q227/PRESSÃO!N227)*100</f>
        <v>6.1114046044178583E-2</v>
      </c>
      <c r="AI227" s="137">
        <v>0</v>
      </c>
      <c r="AJ227" s="158"/>
    </row>
    <row r="228" spans="1:36" ht="15" customHeight="1" x14ac:dyDescent="0.2">
      <c r="A228" s="14" t="s">
        <v>365</v>
      </c>
      <c r="B228" s="8">
        <v>351700</v>
      </c>
      <c r="C228" s="15">
        <v>0</v>
      </c>
      <c r="D228" s="59">
        <v>20</v>
      </c>
      <c r="E228" s="269">
        <v>20</v>
      </c>
      <c r="F228" s="270">
        <v>30</v>
      </c>
      <c r="G228" s="4" t="s">
        <v>1260</v>
      </c>
      <c r="H228" s="1" t="s">
        <v>3</v>
      </c>
      <c r="I228" s="120">
        <v>675.43</v>
      </c>
      <c r="J228" s="120">
        <v>1.4109356183409436</v>
      </c>
      <c r="K228" s="120">
        <v>2.0213403893962458</v>
      </c>
      <c r="L228" s="265">
        <f>PRESSÃO!M228</f>
        <v>4.8499999999999996</v>
      </c>
      <c r="M228" s="265">
        <f>PRESSÃO!N228</f>
        <v>0.61040477105530222</v>
      </c>
      <c r="N228" s="137" t="s">
        <v>145</v>
      </c>
      <c r="O228" s="137" t="s">
        <v>145</v>
      </c>
      <c r="P228" s="137" t="s">
        <v>145</v>
      </c>
      <c r="Q228" s="137" t="s">
        <v>145</v>
      </c>
      <c r="R228" s="137" t="s">
        <v>145</v>
      </c>
      <c r="S228" s="137" t="s">
        <v>145</v>
      </c>
      <c r="T228" s="137" t="s">
        <v>145</v>
      </c>
      <c r="U228" s="137" t="s">
        <v>145</v>
      </c>
      <c r="V228" s="137" t="s">
        <v>145</v>
      </c>
      <c r="W228" s="137" t="s">
        <v>145</v>
      </c>
      <c r="X228" s="89">
        <v>14165.934981939428</v>
      </c>
      <c r="Y228" s="89">
        <v>1781.6949152542377</v>
      </c>
      <c r="Z228" s="113">
        <v>77.42</v>
      </c>
      <c r="AA228" s="112">
        <v>77.42</v>
      </c>
      <c r="AB228" s="113">
        <v>76.900000000000006</v>
      </c>
      <c r="AC228" s="113" t="s">
        <v>1779</v>
      </c>
      <c r="AD228" s="113">
        <v>100</v>
      </c>
      <c r="AE228" s="265">
        <f>(PRESSÃO!O228/PRESSÃO!L228)*100</f>
        <v>15.761238519336624</v>
      </c>
      <c r="AF228" s="265">
        <f>(PRESSÃO!O228/PRESSÃO!M228)*100</f>
        <v>6.5688305167098973</v>
      </c>
      <c r="AG228" s="265">
        <f>(PRESSÃO!P228/PRESSÃO!K228)*100</f>
        <v>22.579930361035451</v>
      </c>
      <c r="AH228" s="265">
        <f>(PRESSÃO!Q228/PRESSÃO!N228)*100</f>
        <v>0</v>
      </c>
      <c r="AI228" s="137">
        <v>0</v>
      </c>
      <c r="AJ228" s="158"/>
    </row>
    <row r="229" spans="1:36" ht="15" customHeight="1" x14ac:dyDescent="0.2">
      <c r="A229" s="14" t="s">
        <v>366</v>
      </c>
      <c r="B229" s="8">
        <v>351710</v>
      </c>
      <c r="C229" s="15">
        <v>0</v>
      </c>
      <c r="D229" s="59">
        <v>19</v>
      </c>
      <c r="E229" s="269">
        <v>19</v>
      </c>
      <c r="F229" s="270">
        <v>30</v>
      </c>
      <c r="G229" s="4" t="s">
        <v>1261</v>
      </c>
      <c r="H229" s="1" t="s">
        <v>2</v>
      </c>
      <c r="I229" s="120">
        <v>274.12</v>
      </c>
      <c r="J229" s="120">
        <v>0.4703118727803145</v>
      </c>
      <c r="K229" s="120">
        <v>0.63041804223744291</v>
      </c>
      <c r="L229" s="265">
        <f>PRESSÃO!M229</f>
        <v>1.99</v>
      </c>
      <c r="M229" s="265">
        <f>PRESSÃO!N229</f>
        <v>0.16010616945712841</v>
      </c>
      <c r="N229" s="137" t="s">
        <v>145</v>
      </c>
      <c r="O229" s="137" t="s">
        <v>145</v>
      </c>
      <c r="P229" s="137" t="s">
        <v>145</v>
      </c>
      <c r="Q229" s="137" t="s">
        <v>145</v>
      </c>
      <c r="R229" s="137" t="s">
        <v>145</v>
      </c>
      <c r="S229" s="137" t="s">
        <v>145</v>
      </c>
      <c r="T229" s="137" t="s">
        <v>145</v>
      </c>
      <c r="U229" s="137" t="s">
        <v>145</v>
      </c>
      <c r="V229" s="137" t="s">
        <v>145</v>
      </c>
      <c r="W229" s="137" t="s">
        <v>145</v>
      </c>
      <c r="X229" s="89">
        <v>13455.540308747855</v>
      </c>
      <c r="Y229" s="89">
        <v>1081.8524871355062</v>
      </c>
      <c r="Z229" s="113">
        <v>65.599999999999994</v>
      </c>
      <c r="AA229" s="112">
        <v>73.650000000000006</v>
      </c>
      <c r="AB229" s="113">
        <v>65.22</v>
      </c>
      <c r="AC229" s="113">
        <v>13.74</v>
      </c>
      <c r="AD229" s="113">
        <v>89.07</v>
      </c>
      <c r="AE229" s="265">
        <f>(PRESSÃO!O229/PRESSÃO!L229)*100</f>
        <v>32.250663735845606</v>
      </c>
      <c r="AF229" s="265">
        <f>(PRESSÃO!O229/PRESSÃO!M229)*100</f>
        <v>10.216784066939638</v>
      </c>
      <c r="AG229" s="265">
        <f>(PRESSÃO!P229/PRESSÃO!K229)*100</f>
        <v>41.260680926513999</v>
      </c>
      <c r="AH229" s="265">
        <f>(PRESSÃO!Q229/PRESSÃO!N229)*100</f>
        <v>5.7837382382571949</v>
      </c>
      <c r="AI229" s="137">
        <v>0</v>
      </c>
      <c r="AJ229" s="158"/>
    </row>
    <row r="230" spans="1:36" ht="15" customHeight="1" x14ac:dyDescent="0.2">
      <c r="A230" s="14" t="s">
        <v>367</v>
      </c>
      <c r="B230" s="8">
        <v>351720</v>
      </c>
      <c r="C230" s="15">
        <v>0</v>
      </c>
      <c r="D230" s="59">
        <v>16</v>
      </c>
      <c r="E230" s="269">
        <v>16</v>
      </c>
      <c r="F230" s="270">
        <v>30</v>
      </c>
      <c r="G230" s="4" t="s">
        <v>1262</v>
      </c>
      <c r="H230" s="1" t="s">
        <v>0</v>
      </c>
      <c r="I230" s="120">
        <v>269.3</v>
      </c>
      <c r="J230" s="120">
        <v>0.63041804223744291</v>
      </c>
      <c r="K230" s="120">
        <v>0.83055075405885337</v>
      </c>
      <c r="L230" s="265">
        <f>PRESSÃO!M230</f>
        <v>2.0299999999999998</v>
      </c>
      <c r="M230" s="265">
        <f>PRESSÃO!N230</f>
        <v>0.20013271182141046</v>
      </c>
      <c r="N230" s="137" t="s">
        <v>145</v>
      </c>
      <c r="O230" s="137" t="s">
        <v>145</v>
      </c>
      <c r="P230" s="137" t="s">
        <v>145</v>
      </c>
      <c r="Q230" s="137" t="s">
        <v>145</v>
      </c>
      <c r="R230" s="137" t="s">
        <v>145</v>
      </c>
      <c r="S230" s="137" t="s">
        <v>145</v>
      </c>
      <c r="T230" s="137" t="s">
        <v>145</v>
      </c>
      <c r="U230" s="137" t="s">
        <v>145</v>
      </c>
      <c r="V230" s="137" t="s">
        <v>145</v>
      </c>
      <c r="W230" s="137" t="s">
        <v>145</v>
      </c>
      <c r="X230" s="89">
        <v>5648.3218634197983</v>
      </c>
      <c r="Y230" s="89">
        <v>556.48491265219673</v>
      </c>
      <c r="Z230" s="113">
        <v>90.85</v>
      </c>
      <c r="AA230" s="112">
        <v>98.31</v>
      </c>
      <c r="AB230" s="113">
        <v>90.85</v>
      </c>
      <c r="AC230" s="113">
        <v>9.2899999999999991</v>
      </c>
      <c r="AD230" s="113">
        <v>100</v>
      </c>
      <c r="AE230" s="265">
        <f>(PRESSÃO!O230/PRESSÃO!L230)*100</f>
        <v>9.5722677448067195</v>
      </c>
      <c r="AF230" s="265">
        <f>(PRESSÃO!O230/PRESSÃO!M230)*100</f>
        <v>3.9163813761095865</v>
      </c>
      <c r="AG230" s="265">
        <f>(PRESSÃO!P230/PRESSÃO!K230)*100</f>
        <v>6.9642850691864879</v>
      </c>
      <c r="AH230" s="265">
        <f>(PRESSÃO!Q230/PRESSÃO!N230)*100</f>
        <v>17.787413173010446</v>
      </c>
      <c r="AI230" s="137">
        <v>0</v>
      </c>
      <c r="AJ230" s="158"/>
    </row>
    <row r="231" spans="1:36" ht="15" customHeight="1" x14ac:dyDescent="0.2">
      <c r="A231" s="14" t="s">
        <v>368</v>
      </c>
      <c r="B231" s="8">
        <v>351730</v>
      </c>
      <c r="C231" s="15">
        <v>0</v>
      </c>
      <c r="D231" s="59">
        <v>20</v>
      </c>
      <c r="E231" s="269">
        <v>20</v>
      </c>
      <c r="F231" s="270">
        <v>30</v>
      </c>
      <c r="G231" s="4" t="s">
        <v>1263</v>
      </c>
      <c r="H231" s="1" t="s">
        <v>3</v>
      </c>
      <c r="I231" s="120">
        <v>217.45</v>
      </c>
      <c r="J231" s="120">
        <v>0.48031850837138501</v>
      </c>
      <c r="K231" s="120">
        <v>0.69045785578386598</v>
      </c>
      <c r="L231" s="265">
        <f>PRESSÃO!M231</f>
        <v>1.66</v>
      </c>
      <c r="M231" s="265">
        <f>PRESSÃO!N231</f>
        <v>0.21013934741248097</v>
      </c>
      <c r="N231" s="137" t="s">
        <v>145</v>
      </c>
      <c r="O231" s="137" t="s">
        <v>145</v>
      </c>
      <c r="P231" s="137" t="s">
        <v>145</v>
      </c>
      <c r="Q231" s="137" t="s">
        <v>145</v>
      </c>
      <c r="R231" s="137" t="s">
        <v>145</v>
      </c>
      <c r="S231" s="137" t="s">
        <v>145</v>
      </c>
      <c r="T231" s="137" t="s">
        <v>145</v>
      </c>
      <c r="U231" s="137" t="s">
        <v>145</v>
      </c>
      <c r="V231" s="137" t="s">
        <v>145</v>
      </c>
      <c r="W231" s="137" t="s">
        <v>145</v>
      </c>
      <c r="X231" s="89">
        <v>9577.3435784851808</v>
      </c>
      <c r="Y231" s="89">
        <v>1211.5916575192095</v>
      </c>
      <c r="Z231" s="113">
        <v>95.58</v>
      </c>
      <c r="AA231" s="112" t="s">
        <v>1779</v>
      </c>
      <c r="AB231" s="113">
        <v>95.58</v>
      </c>
      <c r="AC231" s="113">
        <v>3.45</v>
      </c>
      <c r="AD231" s="113">
        <v>95.58</v>
      </c>
      <c r="AE231" s="265">
        <f>(PRESSÃO!O231/PRESSÃO!L231)*100</f>
        <v>62.945736475187843</v>
      </c>
      <c r="AF231" s="265">
        <f>(PRESSÃO!O231/PRESSÃO!M231)*100</f>
        <v>26.181553155056918</v>
      </c>
      <c r="AG231" s="265">
        <f>(PRESSÃO!P231/PRESSÃO!K231)*100</f>
        <v>90.471424567678682</v>
      </c>
      <c r="AH231" s="265">
        <f>(PRESSÃO!Q231/PRESSÃO!N231)*100</f>
        <v>2.9877978065935E-2</v>
      </c>
      <c r="AI231" s="137">
        <v>0</v>
      </c>
      <c r="AJ231" s="158"/>
    </row>
    <row r="232" spans="1:36" ht="15" customHeight="1" x14ac:dyDescent="0.2">
      <c r="A232" s="14" t="s">
        <v>369</v>
      </c>
      <c r="B232" s="8">
        <v>351740</v>
      </c>
      <c r="C232" s="15">
        <v>0</v>
      </c>
      <c r="D232" s="59">
        <v>8</v>
      </c>
      <c r="E232" s="269">
        <v>8</v>
      </c>
      <c r="F232" s="270">
        <v>30</v>
      </c>
      <c r="G232" s="4" t="s">
        <v>1264</v>
      </c>
      <c r="H232" s="1" t="s">
        <v>51</v>
      </c>
      <c r="I232" s="120">
        <v>1258.67</v>
      </c>
      <c r="J232" s="120">
        <v>3.7424817110603756</v>
      </c>
      <c r="K232" s="120">
        <v>5.7838353716387623</v>
      </c>
      <c r="L232" s="265">
        <f>PRESSÃO!M232</f>
        <v>17.12</v>
      </c>
      <c r="M232" s="265">
        <f>PRESSÃO!N232</f>
        <v>2.0413536605783866</v>
      </c>
      <c r="N232" s="137" t="s">
        <v>145</v>
      </c>
      <c r="O232" s="137" t="s">
        <v>145</v>
      </c>
      <c r="P232" s="137" t="s">
        <v>145</v>
      </c>
      <c r="Q232" s="137" t="s">
        <v>145</v>
      </c>
      <c r="R232" s="137" t="s">
        <v>145</v>
      </c>
      <c r="S232" s="137" t="s">
        <v>145</v>
      </c>
      <c r="T232" s="137" t="s">
        <v>145</v>
      </c>
      <c r="U232" s="137" t="s">
        <v>145</v>
      </c>
      <c r="V232" s="137" t="s">
        <v>145</v>
      </c>
      <c r="W232" s="137" t="s">
        <v>145</v>
      </c>
      <c r="X232" s="89">
        <v>14086.579173950478</v>
      </c>
      <c r="Y232" s="89">
        <v>1678.5409763352206</v>
      </c>
      <c r="Z232" s="113">
        <v>100</v>
      </c>
      <c r="AA232" s="112" t="s">
        <v>1779</v>
      </c>
      <c r="AB232" s="113">
        <v>100</v>
      </c>
      <c r="AC232" s="113">
        <v>34.33</v>
      </c>
      <c r="AD232" s="113">
        <v>100</v>
      </c>
      <c r="AE232" s="265">
        <f>(PRESSÃO!O232/PRESSÃO!L232)*100</f>
        <v>23.099275405115403</v>
      </c>
      <c r="AF232" s="265">
        <f>(PRESSÃO!O232/PRESSÃO!M232)*100</f>
        <v>7.8038788637460135</v>
      </c>
      <c r="AG232" s="265">
        <f>(PRESSÃO!P232/PRESSÃO!K232)*100</f>
        <v>28.9905551036234</v>
      </c>
      <c r="AH232" s="265">
        <f>(PRESSÃO!Q232/PRESSÃO!N232)*100</f>
        <v>12.298595957850731</v>
      </c>
      <c r="AI232" s="137">
        <v>0</v>
      </c>
      <c r="AJ232" s="158"/>
    </row>
    <row r="233" spans="1:36" ht="15" customHeight="1" x14ac:dyDescent="0.2">
      <c r="A233" s="14" t="s">
        <v>370</v>
      </c>
      <c r="B233" s="8">
        <v>351750</v>
      </c>
      <c r="C233" s="15">
        <v>0</v>
      </c>
      <c r="D233" s="59">
        <v>15</v>
      </c>
      <c r="E233" s="269">
        <v>15</v>
      </c>
      <c r="F233" s="270">
        <v>30</v>
      </c>
      <c r="G233" s="4" t="s">
        <v>1265</v>
      </c>
      <c r="H233" s="1" t="s">
        <v>17</v>
      </c>
      <c r="I233" s="120">
        <v>325.02999999999997</v>
      </c>
      <c r="J233" s="120">
        <v>0.5403583219178083</v>
      </c>
      <c r="K233" s="120">
        <v>0.81053748287671246</v>
      </c>
      <c r="L233" s="265">
        <f>PRESSÃO!M233</f>
        <v>2.52</v>
      </c>
      <c r="M233" s="265">
        <f>PRESSÃO!N233</f>
        <v>0.27017916095890415</v>
      </c>
      <c r="N233" s="137" t="s">
        <v>145</v>
      </c>
      <c r="O233" s="137" t="s">
        <v>145</v>
      </c>
      <c r="P233" s="137" t="s">
        <v>145</v>
      </c>
      <c r="Q233" s="137" t="s">
        <v>145</v>
      </c>
      <c r="R233" s="137" t="s">
        <v>145</v>
      </c>
      <c r="S233" s="137" t="s">
        <v>145</v>
      </c>
      <c r="T233" s="137" t="s">
        <v>145</v>
      </c>
      <c r="U233" s="137" t="s">
        <v>145</v>
      </c>
      <c r="V233" s="137" t="s">
        <v>145</v>
      </c>
      <c r="W233" s="137" t="s">
        <v>145</v>
      </c>
      <c r="X233" s="89">
        <v>4077.7217917799785</v>
      </c>
      <c r="Y233" s="89">
        <v>436.89876340499768</v>
      </c>
      <c r="Z233" s="113">
        <v>88.45</v>
      </c>
      <c r="AA233" s="112">
        <v>88.45</v>
      </c>
      <c r="AB233" s="113">
        <v>81.099999999999994</v>
      </c>
      <c r="AC233" s="113">
        <v>15.01</v>
      </c>
      <c r="AD233" s="113">
        <v>100</v>
      </c>
      <c r="AE233" s="265">
        <f>(PRESSÃO!O233/PRESSÃO!L233)*100</f>
        <v>28.056950489744466</v>
      </c>
      <c r="AF233" s="265">
        <f>(PRESSÃO!O233/PRESSÃO!M233)*100</f>
        <v>9.0242896933150885</v>
      </c>
      <c r="AG233" s="265">
        <f>(PRESSÃO!P233/PRESSÃO!K233)*100</f>
        <v>11.448840828543212</v>
      </c>
      <c r="AH233" s="265">
        <f>(PRESSÃO!Q233/PRESSÃO!N233)*100</f>
        <v>61.273169812146975</v>
      </c>
      <c r="AI233" s="137">
        <v>0</v>
      </c>
      <c r="AJ233" s="158"/>
    </row>
    <row r="234" spans="1:36" ht="15" customHeight="1" x14ac:dyDescent="0.2">
      <c r="A234" s="14" t="s">
        <v>371</v>
      </c>
      <c r="B234" s="8">
        <v>351760</v>
      </c>
      <c r="C234" s="15">
        <v>0</v>
      </c>
      <c r="D234" s="59">
        <v>14</v>
      </c>
      <c r="E234" s="269">
        <v>14</v>
      </c>
      <c r="F234" s="270">
        <v>30</v>
      </c>
      <c r="G234" s="4" t="s">
        <v>1266</v>
      </c>
      <c r="H234" s="1" t="s">
        <v>8</v>
      </c>
      <c r="I234" s="120">
        <v>407.62</v>
      </c>
      <c r="J234" s="120">
        <v>1.4909887030695079</v>
      </c>
      <c r="K234" s="120">
        <v>2.0213403893962458</v>
      </c>
      <c r="L234" s="265">
        <f>PRESSÃO!M234</f>
        <v>4.5199999999999996</v>
      </c>
      <c r="M234" s="265">
        <f>PRESSÃO!N234</f>
        <v>0.5303516863267379</v>
      </c>
      <c r="N234" s="137" t="s">
        <v>145</v>
      </c>
      <c r="O234" s="137" t="s">
        <v>145</v>
      </c>
      <c r="P234" s="137" t="s">
        <v>145</v>
      </c>
      <c r="Q234" s="137" t="s">
        <v>145</v>
      </c>
      <c r="R234" s="137" t="s">
        <v>145</v>
      </c>
      <c r="S234" s="137" t="s">
        <v>145</v>
      </c>
      <c r="T234" s="137" t="s">
        <v>145</v>
      </c>
      <c r="U234" s="137" t="s">
        <v>145</v>
      </c>
      <c r="V234" s="137" t="s">
        <v>145</v>
      </c>
      <c r="W234" s="137" t="s">
        <v>145</v>
      </c>
      <c r="X234" s="89">
        <v>8057.813453928773</v>
      </c>
      <c r="Y234" s="89">
        <v>944.83210853589594</v>
      </c>
      <c r="Z234" s="113">
        <v>55.53</v>
      </c>
      <c r="AA234" s="112">
        <v>83.32</v>
      </c>
      <c r="AB234" s="113">
        <v>35.36</v>
      </c>
      <c r="AC234" s="113">
        <v>47.87</v>
      </c>
      <c r="AD234" s="113">
        <v>100</v>
      </c>
      <c r="AE234" s="265">
        <f>(PRESSÃO!O234/PRESSÃO!L234)*100</f>
        <v>2.3627118227336257</v>
      </c>
      <c r="AF234" s="265">
        <f>(PRESSÃO!O234/PRESSÃO!M234)*100</f>
        <v>1.0566028397777658</v>
      </c>
      <c r="AG234" s="265">
        <f>(PRESSÃO!P234/PRESSÃO!K234)*100</f>
        <v>2.678986090711708</v>
      </c>
      <c r="AH234" s="265">
        <f>(PRESSÃO!Q234/PRESSÃO!N234)*100</f>
        <v>1.4735634089839227</v>
      </c>
      <c r="AI234" s="137">
        <v>1</v>
      </c>
      <c r="AJ234" s="158"/>
    </row>
    <row r="235" spans="1:36" ht="15" customHeight="1" x14ac:dyDescent="0.2">
      <c r="A235" s="14" t="s">
        <v>372</v>
      </c>
      <c r="B235" s="8">
        <v>351770</v>
      </c>
      <c r="C235" s="15">
        <v>0</v>
      </c>
      <c r="D235" s="59">
        <v>8</v>
      </c>
      <c r="E235" s="269">
        <v>8</v>
      </c>
      <c r="F235" s="270">
        <v>30</v>
      </c>
      <c r="G235" s="4" t="s">
        <v>1267</v>
      </c>
      <c r="H235" s="1" t="s">
        <v>51</v>
      </c>
      <c r="I235" s="120">
        <v>362.62</v>
      </c>
      <c r="J235" s="120">
        <v>1.1207431861998987</v>
      </c>
      <c r="K235" s="120">
        <v>1.8312143131659058</v>
      </c>
      <c r="L235" s="265">
        <f>PRESSÃO!M235</f>
        <v>5.85</v>
      </c>
      <c r="M235" s="265">
        <f>PRESSÃO!N235</f>
        <v>0.71047112696600712</v>
      </c>
      <c r="N235" s="137" t="s">
        <v>145</v>
      </c>
      <c r="O235" s="137" t="s">
        <v>145</v>
      </c>
      <c r="P235" s="137" t="s">
        <v>145</v>
      </c>
      <c r="Q235" s="137" t="s">
        <v>145</v>
      </c>
      <c r="R235" s="137" t="s">
        <v>145</v>
      </c>
      <c r="S235" s="137" t="s">
        <v>145</v>
      </c>
      <c r="T235" s="137" t="s">
        <v>145</v>
      </c>
      <c r="U235" s="137" t="s">
        <v>145</v>
      </c>
      <c r="V235" s="137" t="s">
        <v>145</v>
      </c>
      <c r="W235" s="137" t="s">
        <v>145</v>
      </c>
      <c r="X235" s="89">
        <v>9078.1222320637735</v>
      </c>
      <c r="Y235" s="89">
        <v>1101.7891939769709</v>
      </c>
      <c r="Z235" s="113">
        <v>96.8</v>
      </c>
      <c r="AA235" s="112">
        <v>100</v>
      </c>
      <c r="AB235" s="113">
        <v>96.8</v>
      </c>
      <c r="AC235" s="113">
        <v>41.51</v>
      </c>
      <c r="AD235" s="113">
        <v>100</v>
      </c>
      <c r="AE235" s="265">
        <f>(PRESSÃO!O235/PRESSÃO!L235)*100</f>
        <v>7.5165354855578572</v>
      </c>
      <c r="AF235" s="265">
        <f>(PRESSÃO!O235/PRESSÃO!M235)*100</f>
        <v>2.3528867293287159</v>
      </c>
      <c r="AG235" s="265">
        <f>(PRESSÃO!P235/PRESSÃO!K235)*100</f>
        <v>2.753941513953948</v>
      </c>
      <c r="AH235" s="265">
        <f>(PRESSÃO!Q235/PRESSÃO!N235)*100</f>
        <v>15.029359778792195</v>
      </c>
      <c r="AI235" s="137">
        <v>0</v>
      </c>
      <c r="AJ235" s="158"/>
    </row>
    <row r="236" spans="1:36" ht="15" customHeight="1" x14ac:dyDescent="0.2">
      <c r="A236" s="14" t="s">
        <v>373</v>
      </c>
      <c r="B236" s="8">
        <v>351780</v>
      </c>
      <c r="C236" s="15">
        <v>0</v>
      </c>
      <c r="D236" s="59">
        <v>19</v>
      </c>
      <c r="E236" s="269">
        <v>19</v>
      </c>
      <c r="F236" s="270">
        <v>30</v>
      </c>
      <c r="G236" s="4" t="s">
        <v>1268</v>
      </c>
      <c r="H236" s="1" t="s">
        <v>2</v>
      </c>
      <c r="I236" s="120">
        <v>568.4</v>
      </c>
      <c r="J236" s="120">
        <v>1.0807166438356166</v>
      </c>
      <c r="K236" s="120">
        <v>1.5009953386605783</v>
      </c>
      <c r="L236" s="265">
        <f>PRESSÃO!M236</f>
        <v>4.1399999999999997</v>
      </c>
      <c r="M236" s="265">
        <f>PRESSÃO!N236</f>
        <v>0.42027869482496172</v>
      </c>
      <c r="N236" s="137" t="s">
        <v>145</v>
      </c>
      <c r="O236" s="137" t="s">
        <v>145</v>
      </c>
      <c r="P236" s="137" t="s">
        <v>145</v>
      </c>
      <c r="Q236" s="137" t="s">
        <v>145</v>
      </c>
      <c r="R236" s="137" t="s">
        <v>145</v>
      </c>
      <c r="S236" s="137" t="s">
        <v>145</v>
      </c>
      <c r="T236" s="137" t="s">
        <v>145</v>
      </c>
      <c r="U236" s="137" t="s">
        <v>145</v>
      </c>
      <c r="V236" s="137" t="s">
        <v>145</v>
      </c>
      <c r="W236" s="137" t="s">
        <v>145</v>
      </c>
      <c r="X236" s="89">
        <v>15469.080568720377</v>
      </c>
      <c r="Y236" s="89">
        <v>1569.3270142180093</v>
      </c>
      <c r="Z236" s="113">
        <v>79.73</v>
      </c>
      <c r="AA236" s="112">
        <v>99.36</v>
      </c>
      <c r="AB236" s="113">
        <v>78.13</v>
      </c>
      <c r="AC236" s="113">
        <v>22.01</v>
      </c>
      <c r="AD236" s="113">
        <v>98.59</v>
      </c>
      <c r="AE236" s="265">
        <f>(PRESSÃO!O236/PRESSÃO!L236)*100</f>
        <v>0.21704015270181207</v>
      </c>
      <c r="AF236" s="265">
        <f>(PRESSÃO!O236/PRESSÃO!M236)*100</f>
        <v>7.8689917272367155E-2</v>
      </c>
      <c r="AG236" s="265">
        <f>(PRESSÃO!P236/PRESSÃO!K236)*100</f>
        <v>0</v>
      </c>
      <c r="AH236" s="265">
        <f>(PRESSÃO!Q236/PRESSÃO!N236)*100</f>
        <v>0.77514340250647196</v>
      </c>
      <c r="AI236" s="137">
        <v>0</v>
      </c>
      <c r="AJ236" s="158"/>
    </row>
    <row r="237" spans="1:36" ht="15" customHeight="1" x14ac:dyDescent="0.2">
      <c r="A237" s="14" t="s">
        <v>374</v>
      </c>
      <c r="B237" s="8">
        <v>351790</v>
      </c>
      <c r="C237" s="15">
        <v>0</v>
      </c>
      <c r="D237" s="59">
        <v>12</v>
      </c>
      <c r="E237" s="269">
        <v>12</v>
      </c>
      <c r="F237" s="270">
        <v>30</v>
      </c>
      <c r="G237" s="4" t="s">
        <v>1269</v>
      </c>
      <c r="H237" s="1" t="s">
        <v>11</v>
      </c>
      <c r="I237" s="120">
        <v>638.82000000000005</v>
      </c>
      <c r="J237" s="120">
        <v>1.8612342199391172</v>
      </c>
      <c r="K237" s="120">
        <v>2.7518247875443937</v>
      </c>
      <c r="L237" s="265">
        <f>PRESSÃO!M237</f>
        <v>7.62</v>
      </c>
      <c r="M237" s="265">
        <f>PRESSÃO!N237</f>
        <v>0.89059056760527655</v>
      </c>
      <c r="N237" s="137" t="s">
        <v>145</v>
      </c>
      <c r="O237" s="137" t="s">
        <v>145</v>
      </c>
      <c r="P237" s="137" t="s">
        <v>145</v>
      </c>
      <c r="Q237" s="137" t="s">
        <v>145</v>
      </c>
      <c r="R237" s="137" t="s">
        <v>145</v>
      </c>
      <c r="S237" s="137" t="s">
        <v>145</v>
      </c>
      <c r="T237" s="137" t="s">
        <v>145</v>
      </c>
      <c r="U237" s="137" t="s">
        <v>145</v>
      </c>
      <c r="V237" s="137" t="s">
        <v>145</v>
      </c>
      <c r="W237" s="137" t="s">
        <v>145</v>
      </c>
      <c r="X237" s="89">
        <v>22899.210977701543</v>
      </c>
      <c r="Y237" s="89">
        <v>2674.5797598627782</v>
      </c>
      <c r="Z237" s="113">
        <v>93.38</v>
      </c>
      <c r="AA237" s="112">
        <v>99.07</v>
      </c>
      <c r="AB237" s="113">
        <v>93.38</v>
      </c>
      <c r="AC237" s="113">
        <v>8.73</v>
      </c>
      <c r="AD237" s="113">
        <v>95.71</v>
      </c>
      <c r="AE237" s="265">
        <f>(PRESSÃO!O237/PRESSÃO!L237)*100</f>
        <v>7.2532443410593785</v>
      </c>
      <c r="AF237" s="265">
        <f>(PRESSÃO!O237/PRESSÃO!M237)*100</f>
        <v>2.6193776335752363</v>
      </c>
      <c r="AG237" s="265">
        <f>(PRESSÃO!P237/PRESSÃO!K237)*100</f>
        <v>8.2920092644905488</v>
      </c>
      <c r="AH237" s="265">
        <f>(PRESSÃO!Q237/PRESSÃO!N237)*100</f>
        <v>5.0823423662481675</v>
      </c>
      <c r="AI237" s="137">
        <v>0</v>
      </c>
      <c r="AJ237" s="158"/>
    </row>
    <row r="238" spans="1:36" ht="15" customHeight="1" x14ac:dyDescent="0.2">
      <c r="A238" s="14" t="s">
        <v>375</v>
      </c>
      <c r="B238" s="8">
        <v>351800</v>
      </c>
      <c r="C238" s="15">
        <v>0</v>
      </c>
      <c r="D238" s="59">
        <v>15</v>
      </c>
      <c r="E238" s="269">
        <v>15</v>
      </c>
      <c r="F238" s="270">
        <v>30</v>
      </c>
      <c r="G238" s="4" t="s">
        <v>1270</v>
      </c>
      <c r="H238" s="1" t="s">
        <v>17</v>
      </c>
      <c r="I238" s="120">
        <v>84.53</v>
      </c>
      <c r="J238" s="120">
        <v>0.14009289827498733</v>
      </c>
      <c r="K238" s="120">
        <v>0.21013934741248097</v>
      </c>
      <c r="L238" s="265">
        <f>PRESSÃO!M238</f>
        <v>0.66</v>
      </c>
      <c r="M238" s="265">
        <f>PRESSÃO!N238</f>
        <v>7.0046449137493638E-2</v>
      </c>
      <c r="N238" s="137" t="s">
        <v>145</v>
      </c>
      <c r="O238" s="137" t="s">
        <v>145</v>
      </c>
      <c r="P238" s="137" t="s">
        <v>145</v>
      </c>
      <c r="Q238" s="137" t="s">
        <v>145</v>
      </c>
      <c r="R238" s="137" t="s">
        <v>145</v>
      </c>
      <c r="S238" s="137" t="s">
        <v>145</v>
      </c>
      <c r="T238" s="137" t="s">
        <v>145</v>
      </c>
      <c r="U238" s="137" t="s">
        <v>145</v>
      </c>
      <c r="V238" s="137" t="s">
        <v>145</v>
      </c>
      <c r="W238" s="137" t="s">
        <v>145</v>
      </c>
      <c r="X238" s="89">
        <v>10690.169491525423</v>
      </c>
      <c r="Y238" s="89">
        <v>1133.8058551617871</v>
      </c>
      <c r="Z238" s="113">
        <v>92.73</v>
      </c>
      <c r="AA238" s="112">
        <v>100</v>
      </c>
      <c r="AB238" s="113">
        <v>90.45</v>
      </c>
      <c r="AC238" s="113">
        <v>15.05</v>
      </c>
      <c r="AD238" s="113">
        <v>100</v>
      </c>
      <c r="AE238" s="265">
        <f>(PRESSÃO!O238/PRESSÃO!L238)*100</f>
        <v>18.042133868191584</v>
      </c>
      <c r="AF238" s="265">
        <f>(PRESSÃO!O238/PRESSÃO!M238)*100</f>
        <v>5.7444882378642426</v>
      </c>
      <c r="AG238" s="265">
        <f>(PRESSÃO!P238/PRESSÃO!K238)*100</f>
        <v>6.8333651581460693</v>
      </c>
      <c r="AH238" s="265">
        <f>(PRESSÃO!Q238/PRESSÃO!N238)*100</f>
        <v>40.459671288282621</v>
      </c>
      <c r="AI238" s="137">
        <v>0</v>
      </c>
      <c r="AJ238" s="158"/>
    </row>
    <row r="239" spans="1:36" ht="15" customHeight="1" x14ac:dyDescent="0.2">
      <c r="A239" s="14" t="s">
        <v>376</v>
      </c>
      <c r="B239" s="8">
        <v>351810</v>
      </c>
      <c r="C239" s="15">
        <v>0</v>
      </c>
      <c r="D239" s="59">
        <v>16</v>
      </c>
      <c r="E239" s="269">
        <v>16</v>
      </c>
      <c r="F239" s="270">
        <v>30</v>
      </c>
      <c r="G239" s="4" t="s">
        <v>1271</v>
      </c>
      <c r="H239" s="1" t="s">
        <v>0</v>
      </c>
      <c r="I239" s="120">
        <v>461.8</v>
      </c>
      <c r="J239" s="120">
        <v>1.0406901014713343</v>
      </c>
      <c r="K239" s="120">
        <v>1.4009289827498732</v>
      </c>
      <c r="L239" s="265">
        <f>PRESSÃO!M239</f>
        <v>3.4</v>
      </c>
      <c r="M239" s="265">
        <f>PRESSÃO!N239</f>
        <v>0.36023888127853887</v>
      </c>
      <c r="N239" s="137" t="s">
        <v>145</v>
      </c>
      <c r="O239" s="137" t="s">
        <v>145</v>
      </c>
      <c r="P239" s="137" t="s">
        <v>145</v>
      </c>
      <c r="Q239" s="137" t="s">
        <v>145</v>
      </c>
      <c r="R239" s="137" t="s">
        <v>145</v>
      </c>
      <c r="S239" s="137" t="s">
        <v>145</v>
      </c>
      <c r="T239" s="137" t="s">
        <v>145</v>
      </c>
      <c r="U239" s="137" t="s">
        <v>145</v>
      </c>
      <c r="V239" s="137" t="s">
        <v>145</v>
      </c>
      <c r="W239" s="137" t="s">
        <v>145</v>
      </c>
      <c r="X239" s="89">
        <v>16659.788688626475</v>
      </c>
      <c r="Y239" s="89">
        <v>1763.9776258545676</v>
      </c>
      <c r="Z239" s="113">
        <v>84.83</v>
      </c>
      <c r="AA239" s="112">
        <v>100</v>
      </c>
      <c r="AB239" s="113">
        <v>85.29</v>
      </c>
      <c r="AC239" s="113">
        <v>0</v>
      </c>
      <c r="AD239" s="113">
        <v>98.89</v>
      </c>
      <c r="AE239" s="265">
        <f>(PRESSÃO!O239/PRESSÃO!L239)*100</f>
        <v>7.1700628271299927</v>
      </c>
      <c r="AF239" s="265">
        <f>(PRESSÃO!O239/PRESSÃO!M239)*100</f>
        <v>2.9543378890187948</v>
      </c>
      <c r="AG239" s="265">
        <f>(PRESSÃO!P239/PRESSÃO!K239)*100</f>
        <v>5.9844597303336116</v>
      </c>
      <c r="AH239" s="265">
        <f>(PRESSÃO!Q239/PRESSÃO!N239)*100</f>
        <v>10.595138440097317</v>
      </c>
      <c r="AI239" s="137">
        <v>0</v>
      </c>
      <c r="AJ239" s="158"/>
    </row>
    <row r="240" spans="1:36" ht="15" customHeight="1" x14ac:dyDescent="0.2">
      <c r="A240" s="14" t="s">
        <v>377</v>
      </c>
      <c r="B240" s="8">
        <v>351820</v>
      </c>
      <c r="C240" s="15">
        <v>0</v>
      </c>
      <c r="D240" s="59">
        <v>19</v>
      </c>
      <c r="E240" s="269">
        <v>19</v>
      </c>
      <c r="F240" s="270">
        <v>30</v>
      </c>
      <c r="G240" s="4" t="s">
        <v>1272</v>
      </c>
      <c r="H240" s="1" t="s">
        <v>2</v>
      </c>
      <c r="I240" s="120">
        <v>956.58</v>
      </c>
      <c r="J240" s="120">
        <v>1.8112010419837647</v>
      </c>
      <c r="K240" s="120">
        <v>2.4916522621765602</v>
      </c>
      <c r="L240" s="265">
        <f>PRESSÃO!M240</f>
        <v>7.03</v>
      </c>
      <c r="M240" s="265">
        <f>PRESSÃO!N240</f>
        <v>0.68045122019279547</v>
      </c>
      <c r="N240" s="137" t="s">
        <v>145</v>
      </c>
      <c r="O240" s="137" t="s">
        <v>145</v>
      </c>
      <c r="P240" s="137" t="s">
        <v>145</v>
      </c>
      <c r="Q240" s="137" t="s">
        <v>145</v>
      </c>
      <c r="R240" s="137" t="s">
        <v>145</v>
      </c>
      <c r="S240" s="137" t="s">
        <v>145</v>
      </c>
      <c r="T240" s="137" t="s">
        <v>145</v>
      </c>
      <c r="U240" s="137" t="s">
        <v>145</v>
      </c>
      <c r="V240" s="137" t="s">
        <v>145</v>
      </c>
      <c r="W240" s="137" t="s">
        <v>145</v>
      </c>
      <c r="X240" s="89">
        <v>7050.3444108761332</v>
      </c>
      <c r="Y240" s="89">
        <v>681.96788042614105</v>
      </c>
      <c r="Z240" s="113">
        <v>92.55</v>
      </c>
      <c r="AA240" s="112">
        <v>92.55</v>
      </c>
      <c r="AB240" s="113">
        <v>92.55</v>
      </c>
      <c r="AC240" s="113">
        <v>36.81</v>
      </c>
      <c r="AD240" s="113">
        <v>100</v>
      </c>
      <c r="AE240" s="265">
        <f>(PRESSÃO!O240/PRESSÃO!L240)*100</f>
        <v>6.8726935728879583</v>
      </c>
      <c r="AF240" s="265">
        <f>(PRESSÃO!O240/PRESSÃO!M240)*100</f>
        <v>2.4358979357229855</v>
      </c>
      <c r="AG240" s="265">
        <f>(PRESSÃO!P240/PRESSÃO!K240)*100</f>
        <v>8.3269133252680572</v>
      </c>
      <c r="AH240" s="265">
        <f>(PRESSÃO!Q240/PRESSÃO!N240)*100</f>
        <v>3.0019027614056402</v>
      </c>
      <c r="AI240" s="137">
        <v>2</v>
      </c>
      <c r="AJ240" s="158"/>
    </row>
    <row r="241" spans="1:36" ht="15" customHeight="1" x14ac:dyDescent="0.2">
      <c r="A241" s="14" t="s">
        <v>378</v>
      </c>
      <c r="B241" s="8">
        <v>351830</v>
      </c>
      <c r="C241" s="15">
        <v>0</v>
      </c>
      <c r="D241" s="59">
        <v>2</v>
      </c>
      <c r="E241" s="269">
        <v>2</v>
      </c>
      <c r="F241" s="270">
        <v>30</v>
      </c>
      <c r="G241" s="4" t="s">
        <v>1273</v>
      </c>
      <c r="H241" s="1" t="s">
        <v>6</v>
      </c>
      <c r="I241" s="120">
        <v>270.5</v>
      </c>
      <c r="J241" s="120">
        <v>1.3208758980213089</v>
      </c>
      <c r="K241" s="120">
        <v>1.7311479572552002</v>
      </c>
      <c r="L241" s="265">
        <f>PRESSÃO!M241</f>
        <v>3.99</v>
      </c>
      <c r="M241" s="265">
        <f>PRESSÃO!N241</f>
        <v>0.41027205923389132</v>
      </c>
      <c r="N241" s="137" t="s">
        <v>145</v>
      </c>
      <c r="O241" s="137" t="s">
        <v>145</v>
      </c>
      <c r="P241" s="137" t="s">
        <v>145</v>
      </c>
      <c r="Q241" s="137" t="s">
        <v>145</v>
      </c>
      <c r="R241" s="137" t="s">
        <v>145</v>
      </c>
      <c r="S241" s="137" t="s">
        <v>145</v>
      </c>
      <c r="T241" s="137" t="s">
        <v>145</v>
      </c>
      <c r="U241" s="137" t="s">
        <v>145</v>
      </c>
      <c r="V241" s="137" t="s">
        <v>145</v>
      </c>
      <c r="W241" s="137" t="s">
        <v>145</v>
      </c>
      <c r="X241" s="89">
        <v>4555.5425219941353</v>
      </c>
      <c r="Y241" s="89">
        <v>468.11339198435968</v>
      </c>
      <c r="Z241" s="113">
        <v>84.49</v>
      </c>
      <c r="AA241" s="112">
        <v>100</v>
      </c>
      <c r="AB241" s="113">
        <v>43.03</v>
      </c>
      <c r="AC241" s="113">
        <v>28.38</v>
      </c>
      <c r="AD241" s="113">
        <v>98.18</v>
      </c>
      <c r="AE241" s="265">
        <f>(PRESSÃO!O241/PRESSÃO!L241)*100</f>
        <v>4.6372810686395916</v>
      </c>
      <c r="AF241" s="265">
        <f>(PRESSÃO!O241/PRESSÃO!M241)*100</f>
        <v>2.0119848744846216</v>
      </c>
      <c r="AG241" s="265">
        <f>(PRESSÃO!P241/PRESSÃO!K241)*100</f>
        <v>3.2220559700388312</v>
      </c>
      <c r="AH241" s="265">
        <f>(PRESSÃO!Q241/PRESSÃO!N241)*100</f>
        <v>9.1936155324274029</v>
      </c>
      <c r="AI241" s="137">
        <v>0</v>
      </c>
      <c r="AJ241" s="158"/>
    </row>
    <row r="242" spans="1:36" ht="15" customHeight="1" x14ac:dyDescent="0.2">
      <c r="A242" s="14" t="s">
        <v>379</v>
      </c>
      <c r="B242" s="8">
        <v>351840</v>
      </c>
      <c r="C242" s="15">
        <v>0</v>
      </c>
      <c r="D242" s="59">
        <v>2</v>
      </c>
      <c r="E242" s="269">
        <v>2</v>
      </c>
      <c r="F242" s="270">
        <v>30</v>
      </c>
      <c r="G242" s="4" t="s">
        <v>1274</v>
      </c>
      <c r="H242" s="1" t="s">
        <v>6</v>
      </c>
      <c r="I242" s="120">
        <v>751.44</v>
      </c>
      <c r="J242" s="120">
        <v>3.732475075469305</v>
      </c>
      <c r="K242" s="120">
        <v>4.8632248972602747</v>
      </c>
      <c r="L242" s="265">
        <f>PRESSÃO!M242</f>
        <v>11.22</v>
      </c>
      <c r="M242" s="265">
        <f>PRESSÃO!N242</f>
        <v>1.1307498217909697</v>
      </c>
      <c r="N242" s="137" t="s">
        <v>145</v>
      </c>
      <c r="O242" s="137" t="s">
        <v>145</v>
      </c>
      <c r="P242" s="137" t="s">
        <v>145</v>
      </c>
      <c r="Q242" s="137" t="s">
        <v>145</v>
      </c>
      <c r="R242" s="137" t="s">
        <v>145</v>
      </c>
      <c r="S242" s="137" t="s">
        <v>145</v>
      </c>
      <c r="T242" s="137" t="s">
        <v>145</v>
      </c>
      <c r="U242" s="137" t="s">
        <v>145</v>
      </c>
      <c r="V242" s="137" t="s">
        <v>145</v>
      </c>
      <c r="W242" s="137" t="s">
        <v>145</v>
      </c>
      <c r="X242" s="89">
        <v>3064.9300971882958</v>
      </c>
      <c r="Y242" s="89">
        <v>308.67834312145942</v>
      </c>
      <c r="Z242" s="113">
        <v>100</v>
      </c>
      <c r="AA242" s="112">
        <v>100</v>
      </c>
      <c r="AB242" s="113">
        <v>91.44</v>
      </c>
      <c r="AC242" s="113">
        <v>58.77</v>
      </c>
      <c r="AD242" s="113">
        <v>99.4</v>
      </c>
      <c r="AE242" s="265">
        <f>(PRESSÃO!O242/PRESSÃO!L242)*100</f>
        <v>26.224488155643392</v>
      </c>
      <c r="AF242" s="265">
        <f>(PRESSÃO!O242/PRESSÃO!M242)*100</f>
        <v>11.366807817863826</v>
      </c>
      <c r="AG242" s="265">
        <f>(PRESSÃO!P242/PRESSÃO!K242)*100</f>
        <v>32.8019048539377</v>
      </c>
      <c r="AH242" s="265">
        <f>(PRESSÃO!Q242/PRESSÃO!N242)*100</f>
        <v>4.5131923285303372</v>
      </c>
      <c r="AI242" s="137">
        <v>2</v>
      </c>
      <c r="AJ242" s="158"/>
    </row>
    <row r="243" spans="1:36" ht="15" customHeight="1" x14ac:dyDescent="0.2">
      <c r="A243" s="14" t="s">
        <v>380</v>
      </c>
      <c r="B243" s="8">
        <v>351850</v>
      </c>
      <c r="C243" s="15">
        <v>0</v>
      </c>
      <c r="D243" s="59">
        <v>14</v>
      </c>
      <c r="E243" s="269">
        <v>14</v>
      </c>
      <c r="F243" s="270">
        <v>30</v>
      </c>
      <c r="G243" s="4" t="s">
        <v>1275</v>
      </c>
      <c r="H243" s="1" t="s">
        <v>8</v>
      </c>
      <c r="I243" s="120">
        <v>566.26</v>
      </c>
      <c r="J243" s="120">
        <v>2.0413536605783866</v>
      </c>
      <c r="K243" s="120">
        <v>2.7818446943176052</v>
      </c>
      <c r="L243" s="265">
        <f>PRESSÃO!M243</f>
        <v>6.25</v>
      </c>
      <c r="M243" s="265">
        <f>PRESSÃO!N243</f>
        <v>0.74049103373921854</v>
      </c>
      <c r="N243" s="137" t="s">
        <v>145</v>
      </c>
      <c r="O243" s="137" t="s">
        <v>145</v>
      </c>
      <c r="P243" s="137" t="s">
        <v>145</v>
      </c>
      <c r="Q243" s="137" t="s">
        <v>145</v>
      </c>
      <c r="R243" s="137" t="s">
        <v>145</v>
      </c>
      <c r="S243" s="137" t="s">
        <v>145</v>
      </c>
      <c r="T243" s="137" t="s">
        <v>145</v>
      </c>
      <c r="U243" s="137" t="s">
        <v>145</v>
      </c>
      <c r="V243" s="137" t="s">
        <v>145</v>
      </c>
      <c r="W243" s="137" t="s">
        <v>145</v>
      </c>
      <c r="X243" s="89">
        <v>12998.746949812043</v>
      </c>
      <c r="Y243" s="89">
        <v>1539.0516388577453</v>
      </c>
      <c r="Z243" s="113">
        <v>71.48</v>
      </c>
      <c r="AA243" s="112">
        <v>100</v>
      </c>
      <c r="AB243" s="113">
        <v>42.46</v>
      </c>
      <c r="AC243" s="113">
        <v>27.93</v>
      </c>
      <c r="AD243" s="113">
        <v>100</v>
      </c>
      <c r="AE243" s="265">
        <f>(PRESSÃO!O243/PRESSÃO!L243)*100</f>
        <v>2.4028190714234938</v>
      </c>
      <c r="AF243" s="265">
        <f>(PRESSÃO!O243/PRESSÃO!M243)*100</f>
        <v>1.0694831176391362</v>
      </c>
      <c r="AG243" s="265">
        <f>(PRESSÃO!P243/PRESSÃO!K243)*100</f>
        <v>2.5094817801176355</v>
      </c>
      <c r="AH243" s="265">
        <f>(PRESSÃO!Q243/PRESSÃO!N243)*100</f>
        <v>2.1087759285369412</v>
      </c>
      <c r="AI243" s="137">
        <v>0</v>
      </c>
      <c r="AJ243" s="158"/>
    </row>
    <row r="244" spans="1:36" ht="15" customHeight="1" x14ac:dyDescent="0.2">
      <c r="A244" s="14" t="s">
        <v>381</v>
      </c>
      <c r="B244" s="8">
        <v>351860</v>
      </c>
      <c r="C244" s="15">
        <v>0</v>
      </c>
      <c r="D244" s="59">
        <v>9</v>
      </c>
      <c r="E244" s="269">
        <v>9</v>
      </c>
      <c r="F244" s="270">
        <v>30</v>
      </c>
      <c r="G244" s="4" t="s">
        <v>1276</v>
      </c>
      <c r="H244" s="1" t="s">
        <v>18</v>
      </c>
      <c r="I244" s="120">
        <v>270.45</v>
      </c>
      <c r="J244" s="120">
        <v>0.88058393201420593</v>
      </c>
      <c r="K244" s="120">
        <v>1.3108692624302385</v>
      </c>
      <c r="L244" s="265">
        <f>PRESSÃO!M244</f>
        <v>3.63</v>
      </c>
      <c r="M244" s="265">
        <f>PRESSÃO!N244</f>
        <v>0.43028533041603256</v>
      </c>
      <c r="N244" s="137" t="s">
        <v>145</v>
      </c>
      <c r="O244" s="137" t="s">
        <v>145</v>
      </c>
      <c r="P244" s="137" t="s">
        <v>145</v>
      </c>
      <c r="Q244" s="137" t="s">
        <v>145</v>
      </c>
      <c r="R244" s="137" t="s">
        <v>145</v>
      </c>
      <c r="S244" s="137" t="s">
        <v>145</v>
      </c>
      <c r="T244" s="137" t="s">
        <v>145</v>
      </c>
      <c r="U244" s="137" t="s">
        <v>145</v>
      </c>
      <c r="V244" s="137" t="s">
        <v>145</v>
      </c>
      <c r="W244" s="137" t="s">
        <v>145</v>
      </c>
      <c r="X244" s="89">
        <v>3064.8625204144469</v>
      </c>
      <c r="Y244" s="89">
        <v>363.05533988380506</v>
      </c>
      <c r="Z244" s="113">
        <v>97.72</v>
      </c>
      <c r="AA244" s="112">
        <v>97.92</v>
      </c>
      <c r="AB244" s="113">
        <v>97.88</v>
      </c>
      <c r="AC244" s="113">
        <v>21.01</v>
      </c>
      <c r="AD244" s="113">
        <v>99.8</v>
      </c>
      <c r="AE244" s="265">
        <f>(PRESSÃO!O244/PRESSÃO!L244)*100</f>
        <v>9.3708253697510084</v>
      </c>
      <c r="AF244" s="265">
        <f>(PRESSÃO!O244/PRESSÃO!M244)*100</f>
        <v>3.3840019120683391</v>
      </c>
      <c r="AG244" s="265">
        <f>(PRESSÃO!P244/PRESSÃO!K244)*100</f>
        <v>1.3794551358455909</v>
      </c>
      <c r="AH244" s="265">
        <f>(PRESSÃO!Q244/PRESSÃO!N244)*100</f>
        <v>25.725257476348133</v>
      </c>
      <c r="AI244" s="137">
        <v>1</v>
      </c>
      <c r="AJ244" s="158"/>
    </row>
    <row r="245" spans="1:36" ht="15" customHeight="1" x14ac:dyDescent="0.2">
      <c r="A245" s="14" t="s">
        <v>382</v>
      </c>
      <c r="B245" s="8">
        <v>351870</v>
      </c>
      <c r="C245" s="15">
        <v>0</v>
      </c>
      <c r="D245" s="59">
        <v>7</v>
      </c>
      <c r="E245" s="269">
        <v>7</v>
      </c>
      <c r="F245" s="270">
        <v>30</v>
      </c>
      <c r="G245" s="4" t="s">
        <v>1277</v>
      </c>
      <c r="H245" s="1" t="s">
        <v>14</v>
      </c>
      <c r="I245" s="120">
        <v>142.59</v>
      </c>
      <c r="J245" s="120">
        <v>1.9713072114408929</v>
      </c>
      <c r="K245" s="120">
        <v>2.9919840417300865</v>
      </c>
      <c r="L245" s="265">
        <f>PRESSÃO!M245</f>
        <v>8</v>
      </c>
      <c r="M245" s="265">
        <f>PRESSÃO!N245</f>
        <v>1.0206768302891935</v>
      </c>
      <c r="N245" s="137" t="s">
        <v>145</v>
      </c>
      <c r="O245" s="137" t="s">
        <v>145</v>
      </c>
      <c r="P245" s="137" t="s">
        <v>145</v>
      </c>
      <c r="Q245" s="137" t="s">
        <v>145</v>
      </c>
      <c r="R245" s="137" t="s">
        <v>145</v>
      </c>
      <c r="S245" s="137" t="s">
        <v>145</v>
      </c>
      <c r="T245" s="137" t="s">
        <v>145</v>
      </c>
      <c r="U245" s="137" t="s">
        <v>145</v>
      </c>
      <c r="V245" s="137" t="s">
        <v>145</v>
      </c>
      <c r="W245" s="137" t="s">
        <v>145</v>
      </c>
      <c r="X245" s="89">
        <v>831.60170877063445</v>
      </c>
      <c r="Y245" s="89">
        <v>106.02921786825591</v>
      </c>
      <c r="Z245" s="113">
        <v>87.11</v>
      </c>
      <c r="AA245" s="112">
        <v>99.98</v>
      </c>
      <c r="AB245" s="113">
        <v>65.099999999999994</v>
      </c>
      <c r="AC245" s="113">
        <v>49.42</v>
      </c>
      <c r="AD245" s="113">
        <v>87.13</v>
      </c>
      <c r="AE245" s="265">
        <f>(PRESSÃO!O245/PRESSÃO!L245)*100</f>
        <v>0.71721827320642895</v>
      </c>
      <c r="AF245" s="265">
        <f>(PRESSÃO!O245/PRESSÃO!M245)*100</f>
        <v>0.26823820348385558</v>
      </c>
      <c r="AG245" s="265">
        <f>(PRESSÃO!P245/PRESSÃO!K245)*100</f>
        <v>1.0125940422969106</v>
      </c>
      <c r="AH245" s="265">
        <f>(PRESSÃO!Q245/PRESSÃO!N245)*100</f>
        <v>0.14673762113951816</v>
      </c>
      <c r="AI245" s="137">
        <v>0</v>
      </c>
      <c r="AJ245" s="158"/>
    </row>
    <row r="246" spans="1:36" ht="15" customHeight="1" x14ac:dyDescent="0.2">
      <c r="A246" s="14" t="s">
        <v>383</v>
      </c>
      <c r="B246" s="8">
        <v>351880</v>
      </c>
      <c r="C246" s="15">
        <v>0</v>
      </c>
      <c r="D246" s="59">
        <v>6</v>
      </c>
      <c r="E246" s="269">
        <v>6</v>
      </c>
      <c r="F246" s="270">
        <v>30</v>
      </c>
      <c r="G246" s="4" t="s">
        <v>1278</v>
      </c>
      <c r="H246" s="1" t="s">
        <v>16</v>
      </c>
      <c r="I246" s="120">
        <v>318.01</v>
      </c>
      <c r="J246" s="120">
        <v>1.1707763641552509</v>
      </c>
      <c r="K246" s="120">
        <v>1.7911877708016235</v>
      </c>
      <c r="L246" s="265">
        <f>PRESSÃO!M246</f>
        <v>4.67</v>
      </c>
      <c r="M246" s="265">
        <f>PRESSÃO!N246</f>
        <v>0.62041140664637262</v>
      </c>
      <c r="N246" s="137" t="s">
        <v>145</v>
      </c>
      <c r="O246" s="137" t="s">
        <v>145</v>
      </c>
      <c r="P246" s="137" t="s">
        <v>145</v>
      </c>
      <c r="Q246" s="137" t="s">
        <v>145</v>
      </c>
      <c r="R246" s="137" t="s">
        <v>145</v>
      </c>
      <c r="S246" s="137" t="s">
        <v>145</v>
      </c>
      <c r="T246" s="137" t="s">
        <v>145</v>
      </c>
      <c r="U246" s="137" t="s">
        <v>145</v>
      </c>
      <c r="V246" s="137" t="s">
        <v>145</v>
      </c>
      <c r="W246" s="137" t="s">
        <v>145</v>
      </c>
      <c r="X246" s="89">
        <v>114.31017942134366</v>
      </c>
      <c r="Y246" s="89">
        <v>15.176083777565971</v>
      </c>
      <c r="Z246" s="113">
        <v>99.37</v>
      </c>
      <c r="AA246" s="112">
        <v>100</v>
      </c>
      <c r="AB246" s="113">
        <v>85.96</v>
      </c>
      <c r="AC246" s="113">
        <v>28.3</v>
      </c>
      <c r="AD246" s="113">
        <v>99.37</v>
      </c>
      <c r="AE246" s="265">
        <f>(PRESSÃO!O246/PRESSÃO!L246)*100</f>
        <v>42.204138709887772</v>
      </c>
      <c r="AF246" s="265">
        <f>(PRESSÃO!O246/PRESSÃO!M246)*100</f>
        <v>16.187481185089162</v>
      </c>
      <c r="AG246" s="265">
        <f>(PRESSÃO!P246/PRESSÃO!K246)*100</f>
        <v>11.93122614390921</v>
      </c>
      <c r="AH246" s="265">
        <f>(PRESSÃO!Q246/PRESSÃO!N246)*100</f>
        <v>99.332054358589218</v>
      </c>
      <c r="AI246" s="137">
        <v>6</v>
      </c>
      <c r="AJ246" s="158"/>
    </row>
    <row r="247" spans="1:36" ht="15" customHeight="1" x14ac:dyDescent="0.2">
      <c r="A247" s="14" t="s">
        <v>384</v>
      </c>
      <c r="B247" s="8">
        <v>351885</v>
      </c>
      <c r="C247" s="15">
        <v>0</v>
      </c>
      <c r="D247" s="59">
        <v>9</v>
      </c>
      <c r="E247" s="269">
        <v>9</v>
      </c>
      <c r="F247" s="270">
        <v>30</v>
      </c>
      <c r="G247" s="4" t="s">
        <v>1279</v>
      </c>
      <c r="H247" s="1" t="s">
        <v>18</v>
      </c>
      <c r="I247" s="120">
        <v>412.64</v>
      </c>
      <c r="J247" s="120">
        <v>1.3609024403855912</v>
      </c>
      <c r="K247" s="120">
        <v>2.031347024987316</v>
      </c>
      <c r="L247" s="265">
        <f>PRESSÃO!M247</f>
        <v>5.62</v>
      </c>
      <c r="M247" s="265">
        <f>PRESSÃO!N247</f>
        <v>0.67044458460172485</v>
      </c>
      <c r="N247" s="137" t="s">
        <v>145</v>
      </c>
      <c r="O247" s="137" t="s">
        <v>145</v>
      </c>
      <c r="P247" s="137" t="s">
        <v>145</v>
      </c>
      <c r="Q247" s="137" t="s">
        <v>145</v>
      </c>
      <c r="R247" s="137" t="s">
        <v>145</v>
      </c>
      <c r="S247" s="137" t="s">
        <v>145</v>
      </c>
      <c r="T247" s="137" t="s">
        <v>145</v>
      </c>
      <c r="U247" s="137" t="s">
        <v>145</v>
      </c>
      <c r="V247" s="137" t="s">
        <v>145</v>
      </c>
      <c r="W247" s="137" t="s">
        <v>145</v>
      </c>
      <c r="X247" s="89">
        <v>24601.932259855635</v>
      </c>
      <c r="Y247" s="89">
        <v>2932.9705719044964</v>
      </c>
      <c r="Z247" s="113">
        <v>94.21</v>
      </c>
      <c r="AA247" s="112">
        <v>100</v>
      </c>
      <c r="AB247" s="113">
        <v>94.21</v>
      </c>
      <c r="AC247" s="113">
        <v>50</v>
      </c>
      <c r="AD247" s="113">
        <v>94.22</v>
      </c>
      <c r="AE247" s="265">
        <f>(PRESSÃO!O247/PRESSÃO!L247)*100</f>
        <v>4.1815607142019173</v>
      </c>
      <c r="AF247" s="265">
        <f>(PRESSÃO!O247/PRESSÃO!M247)*100</f>
        <v>1.5114236506401959</v>
      </c>
      <c r="AG247" s="265">
        <f>(PRESSÃO!P247/PRESSÃO!K247)*100</f>
        <v>6.0950691839980804</v>
      </c>
      <c r="AH247" s="265">
        <f>(PRESSÃO!Q247/PRESSÃO!N247)*100</f>
        <v>0.29742411879477948</v>
      </c>
      <c r="AI247" s="137">
        <v>0</v>
      </c>
      <c r="AJ247" s="158"/>
    </row>
    <row r="248" spans="1:36" ht="15" customHeight="1" x14ac:dyDescent="0.2">
      <c r="A248" s="14" t="s">
        <v>385</v>
      </c>
      <c r="B248" s="8">
        <v>351890</v>
      </c>
      <c r="C248" s="15">
        <v>0</v>
      </c>
      <c r="D248" s="59">
        <v>18</v>
      </c>
      <c r="E248" s="269">
        <v>18</v>
      </c>
      <c r="F248" s="270">
        <v>30</v>
      </c>
      <c r="G248" s="4" t="s">
        <v>1280</v>
      </c>
      <c r="H248" s="1" t="s">
        <v>1</v>
      </c>
      <c r="I248" s="120">
        <v>253.67</v>
      </c>
      <c r="J248" s="120">
        <v>0.44029196600710296</v>
      </c>
      <c r="K248" s="120">
        <v>0.59039149987316086</v>
      </c>
      <c r="L248" s="265">
        <f>PRESSÃO!M248</f>
        <v>1.85</v>
      </c>
      <c r="M248" s="265">
        <f>PRESSÃO!N248</f>
        <v>0.1500995338660579</v>
      </c>
      <c r="N248" s="137" t="s">
        <v>145</v>
      </c>
      <c r="O248" s="137" t="s">
        <v>145</v>
      </c>
      <c r="P248" s="137" t="s">
        <v>145</v>
      </c>
      <c r="Q248" s="137" t="s">
        <v>145</v>
      </c>
      <c r="R248" s="137" t="s">
        <v>145</v>
      </c>
      <c r="S248" s="137" t="s">
        <v>145</v>
      </c>
      <c r="T248" s="137" t="s">
        <v>145</v>
      </c>
      <c r="U248" s="137" t="s">
        <v>145</v>
      </c>
      <c r="V248" s="137" t="s">
        <v>145</v>
      </c>
      <c r="W248" s="137" t="s">
        <v>145</v>
      </c>
      <c r="X248" s="89">
        <v>11819.611021069692</v>
      </c>
      <c r="Y248" s="89">
        <v>958.34683954619106</v>
      </c>
      <c r="Z248" s="113">
        <v>87.64</v>
      </c>
      <c r="AA248" s="112">
        <v>100</v>
      </c>
      <c r="AB248" s="113">
        <v>86.32</v>
      </c>
      <c r="AC248" s="113">
        <v>13.35</v>
      </c>
      <c r="AD248" s="113">
        <v>100</v>
      </c>
      <c r="AE248" s="265">
        <f>(PRESSÃO!O248/PRESSÃO!L248)*100</f>
        <v>0.58779972873111486</v>
      </c>
      <c r="AF248" s="265">
        <f>(PRESSÃO!O248/PRESSÃO!M248)*100</f>
        <v>0.18758484511924323</v>
      </c>
      <c r="AG248" s="265">
        <f>(PRESSÃO!P248/PRESSÃO!K248)*100</f>
        <v>0.7570733946306496</v>
      </c>
      <c r="AH248" s="265">
        <f>(PRESSÃO!Q248/PRESSÃO!N248)*100</f>
        <v>9.1263642092480057E-2</v>
      </c>
      <c r="AI248" s="137">
        <v>0</v>
      </c>
      <c r="AJ248" s="158"/>
    </row>
    <row r="249" spans="1:36" ht="15" customHeight="1" x14ac:dyDescent="0.2">
      <c r="A249" s="14" t="s">
        <v>386</v>
      </c>
      <c r="B249" s="8">
        <v>351900</v>
      </c>
      <c r="C249" s="15">
        <v>0</v>
      </c>
      <c r="D249" s="59">
        <v>20</v>
      </c>
      <c r="E249" s="269">
        <v>20</v>
      </c>
      <c r="F249" s="270">
        <v>30</v>
      </c>
      <c r="G249" s="4" t="s">
        <v>1281</v>
      </c>
      <c r="H249" s="1" t="s">
        <v>3</v>
      </c>
      <c r="I249" s="120">
        <v>365.14</v>
      </c>
      <c r="J249" s="120">
        <v>0.83055075405885337</v>
      </c>
      <c r="K249" s="120">
        <v>1.1507630929731101</v>
      </c>
      <c r="L249" s="265">
        <f>PRESSÃO!M249</f>
        <v>2.65</v>
      </c>
      <c r="M249" s="265">
        <f>PRESSÃO!N249</f>
        <v>0.32021233891425671</v>
      </c>
      <c r="N249" s="137" t="s">
        <v>145</v>
      </c>
      <c r="O249" s="137" t="s">
        <v>145</v>
      </c>
      <c r="P249" s="137" t="s">
        <v>145</v>
      </c>
      <c r="Q249" s="137" t="s">
        <v>145</v>
      </c>
      <c r="R249" s="137" t="s">
        <v>145</v>
      </c>
      <c r="S249" s="137" t="s">
        <v>145</v>
      </c>
      <c r="T249" s="137" t="s">
        <v>145</v>
      </c>
      <c r="U249" s="137" t="s">
        <v>145</v>
      </c>
      <c r="V249" s="137" t="s">
        <v>145</v>
      </c>
      <c r="W249" s="137" t="s">
        <v>145</v>
      </c>
      <c r="X249" s="89">
        <v>9306.2806236080178</v>
      </c>
      <c r="Y249" s="89">
        <v>1123.7772828507793</v>
      </c>
      <c r="Z249" s="113">
        <v>86.15</v>
      </c>
      <c r="AA249" s="112">
        <v>100</v>
      </c>
      <c r="AB249" s="113">
        <v>77.36</v>
      </c>
      <c r="AC249" s="113">
        <v>0.08</v>
      </c>
      <c r="AD249" s="113">
        <v>94.34</v>
      </c>
      <c r="AE249" s="265">
        <f>(PRESSÃO!O249/PRESSÃO!L249)*100</f>
        <v>0.83010234573226915</v>
      </c>
      <c r="AF249" s="265">
        <f>(PRESSÃO!O249/PRESSÃO!M249)*100</f>
        <v>0.36047212938079243</v>
      </c>
      <c r="AG249" s="265">
        <f>(PRESSÃO!P249/PRESSÃO!K249)*100</f>
        <v>0.56737396928039885</v>
      </c>
      <c r="AH249" s="265">
        <f>(PRESSÃO!Q249/PRESSÃO!N249)*100</f>
        <v>1.5115540721543075</v>
      </c>
      <c r="AI249" s="137">
        <v>1</v>
      </c>
      <c r="AJ249" s="158"/>
    </row>
    <row r="250" spans="1:36" ht="15" customHeight="1" x14ac:dyDescent="0.2">
      <c r="A250" s="14" t="s">
        <v>387</v>
      </c>
      <c r="B250" s="8">
        <v>351905</v>
      </c>
      <c r="C250" s="15">
        <v>0</v>
      </c>
      <c r="D250" s="59">
        <v>5</v>
      </c>
      <c r="E250" s="269">
        <v>5</v>
      </c>
      <c r="F250" s="270">
        <v>30</v>
      </c>
      <c r="G250" s="4" t="s">
        <v>1282</v>
      </c>
      <c r="H250" s="1" t="s">
        <v>9</v>
      </c>
      <c r="I250" s="120">
        <v>64.28</v>
      </c>
      <c r="J250" s="120">
        <v>0.19012607623033995</v>
      </c>
      <c r="K250" s="120">
        <v>0.29019243214104512</v>
      </c>
      <c r="L250" s="265">
        <f>PRESSÃO!M250</f>
        <v>0.79</v>
      </c>
      <c r="M250" s="265">
        <f>PRESSÃO!N250</f>
        <v>0.10006635591070517</v>
      </c>
      <c r="N250" s="137" t="s">
        <v>145</v>
      </c>
      <c r="O250" s="137" t="s">
        <v>145</v>
      </c>
      <c r="P250" s="137" t="s">
        <v>145</v>
      </c>
      <c r="Q250" s="137" t="s">
        <v>145</v>
      </c>
      <c r="R250" s="137" t="s">
        <v>145</v>
      </c>
      <c r="S250" s="137" t="s">
        <v>145</v>
      </c>
      <c r="T250" s="137" t="s">
        <v>145</v>
      </c>
      <c r="U250" s="137" t="s">
        <v>145</v>
      </c>
      <c r="V250" s="137" t="s">
        <v>145</v>
      </c>
      <c r="W250" s="137" t="s">
        <v>145</v>
      </c>
      <c r="X250" s="89">
        <v>1907.614088820827</v>
      </c>
      <c r="Y250" s="89">
        <v>241.47013782542106</v>
      </c>
      <c r="Z250" s="113">
        <v>72.430000000000007</v>
      </c>
      <c r="AA250" s="112">
        <v>100</v>
      </c>
      <c r="AB250" s="113">
        <v>72.430000000000007</v>
      </c>
      <c r="AC250" s="113">
        <v>30</v>
      </c>
      <c r="AD250" s="113">
        <v>100</v>
      </c>
      <c r="AE250" s="265">
        <f>(PRESSÃO!O250/PRESSÃO!L250)*100</f>
        <v>27.554320690060919</v>
      </c>
      <c r="AF250" s="265">
        <f>(PRESSÃO!O250/PRESSÃO!M250)*100</f>
        <v>10.12158903423177</v>
      </c>
      <c r="AG250" s="265">
        <f>(PRESSÃO!P250/PRESSÃO!K250)*100</f>
        <v>19.992768593435002</v>
      </c>
      <c r="AH250" s="265">
        <f>(PRESSÃO!Q250/PRESSÃO!N250)*100</f>
        <v>41.921269673650166</v>
      </c>
      <c r="AI250" s="137">
        <v>2</v>
      </c>
      <c r="AJ250" s="158"/>
    </row>
    <row r="251" spans="1:36" ht="15" customHeight="1" x14ac:dyDescent="0.2">
      <c r="A251" s="14" t="s">
        <v>388</v>
      </c>
      <c r="B251" s="8">
        <v>351907</v>
      </c>
      <c r="C251" s="15">
        <v>0</v>
      </c>
      <c r="D251" s="59">
        <v>5</v>
      </c>
      <c r="E251" s="269">
        <v>5</v>
      </c>
      <c r="F251" s="270">
        <v>30</v>
      </c>
      <c r="G251" s="4" t="s">
        <v>1283</v>
      </c>
      <c r="H251" s="1" t="s">
        <v>9</v>
      </c>
      <c r="I251" s="120">
        <v>62.22</v>
      </c>
      <c r="J251" s="120">
        <v>0.19012607623033995</v>
      </c>
      <c r="K251" s="120">
        <v>0.30019906773211563</v>
      </c>
      <c r="L251" s="265">
        <f>PRESSÃO!M251</f>
        <v>0.79</v>
      </c>
      <c r="M251" s="265">
        <f>PRESSÃO!N251</f>
        <v>0.11007299150177569</v>
      </c>
      <c r="N251" s="137" t="s">
        <v>145</v>
      </c>
      <c r="O251" s="137" t="s">
        <v>145</v>
      </c>
      <c r="P251" s="137" t="s">
        <v>145</v>
      </c>
      <c r="Q251" s="137" t="s">
        <v>145</v>
      </c>
      <c r="R251" s="137" t="s">
        <v>145</v>
      </c>
      <c r="S251" s="137" t="s">
        <v>145</v>
      </c>
      <c r="T251" s="137" t="s">
        <v>145</v>
      </c>
      <c r="U251" s="137" t="s">
        <v>145</v>
      </c>
      <c r="V251" s="137" t="s">
        <v>145</v>
      </c>
      <c r="W251" s="137" t="s">
        <v>145</v>
      </c>
      <c r="X251" s="89">
        <v>117.68831782323208</v>
      </c>
      <c r="Y251" s="89">
        <v>16.386980962728515</v>
      </c>
      <c r="Z251" s="113">
        <v>100</v>
      </c>
      <c r="AA251" s="112">
        <v>100</v>
      </c>
      <c r="AB251" s="113">
        <v>84.36</v>
      </c>
      <c r="AC251" s="113">
        <v>26.71</v>
      </c>
      <c r="AD251" s="113">
        <v>100</v>
      </c>
      <c r="AE251" s="265">
        <f>(PRESSÃO!O251/PRESSÃO!L251)*100</f>
        <v>31.940918494605231</v>
      </c>
      <c r="AF251" s="265">
        <f>(PRESSÃO!O251/PRESSÃO!M251)*100</f>
        <v>12.137511334921493</v>
      </c>
      <c r="AG251" s="265">
        <f>(PRESSÃO!P251/PRESSÃO!K251)*100</f>
        <v>21.78607255570455</v>
      </c>
      <c r="AH251" s="265">
        <f>(PRESSÃO!Q251/PRESSÃO!N251)*100</f>
        <v>49.481106934524597</v>
      </c>
      <c r="AI251" s="137">
        <v>3</v>
      </c>
      <c r="AJ251" s="158"/>
    </row>
    <row r="252" spans="1:36" ht="15" customHeight="1" x14ac:dyDescent="0.2">
      <c r="A252" s="14" t="s">
        <v>389</v>
      </c>
      <c r="B252" s="8">
        <v>351910</v>
      </c>
      <c r="C252" s="15">
        <v>0</v>
      </c>
      <c r="D252" s="59">
        <v>13</v>
      </c>
      <c r="E252" s="269">
        <v>13</v>
      </c>
      <c r="F252" s="270">
        <v>30</v>
      </c>
      <c r="G252" s="4" t="s">
        <v>1284</v>
      </c>
      <c r="H252" s="1" t="s">
        <v>10</v>
      </c>
      <c r="I252" s="120">
        <v>548.03</v>
      </c>
      <c r="J252" s="120">
        <v>1.7211413216641298</v>
      </c>
      <c r="K252" s="120">
        <v>2.1614332876712332</v>
      </c>
      <c r="L252" s="265">
        <f>PRESSÃO!M252</f>
        <v>4.4400000000000004</v>
      </c>
      <c r="M252" s="265">
        <f>PRESSÃO!N252</f>
        <v>0.44029196600710341</v>
      </c>
      <c r="N252" s="137" t="s">
        <v>145</v>
      </c>
      <c r="O252" s="137" t="s">
        <v>145</v>
      </c>
      <c r="P252" s="137" t="s">
        <v>145</v>
      </c>
      <c r="Q252" s="137" t="s">
        <v>145</v>
      </c>
      <c r="R252" s="137" t="s">
        <v>145</v>
      </c>
      <c r="S252" s="137" t="s">
        <v>145</v>
      </c>
      <c r="T252" s="137" t="s">
        <v>145</v>
      </c>
      <c r="U252" s="137" t="s">
        <v>145</v>
      </c>
      <c r="V252" s="137" t="s">
        <v>145</v>
      </c>
      <c r="W252" s="137" t="s">
        <v>145</v>
      </c>
      <c r="X252" s="89">
        <v>13083.520837226686</v>
      </c>
      <c r="Y252" s="89">
        <v>1296.5651280134559</v>
      </c>
      <c r="Z252" s="113">
        <v>79.900000000000006</v>
      </c>
      <c r="AA252" s="112">
        <v>97.43</v>
      </c>
      <c r="AB252" s="113">
        <v>76.3</v>
      </c>
      <c r="AC252" s="113">
        <v>17.91</v>
      </c>
      <c r="AD252" s="113">
        <v>91.68</v>
      </c>
      <c r="AE252" s="265">
        <f>(PRESSÃO!O252/PRESSÃO!L252)*100</f>
        <v>11.354308305630889</v>
      </c>
      <c r="AF252" s="265">
        <f>(PRESSÃO!O252/PRESSÃO!M252)*100</f>
        <v>5.5273828671785044</v>
      </c>
      <c r="AG252" s="265">
        <f>(PRESSÃO!P252/PRESSÃO!K252)*100</f>
        <v>5.0754948165306253</v>
      </c>
      <c r="AH252" s="265">
        <f>(PRESSÃO!Q252/PRESSÃO!N252)*100</f>
        <v>35.898761035750077</v>
      </c>
      <c r="AI252" s="137">
        <v>0</v>
      </c>
      <c r="AJ252" s="158"/>
    </row>
    <row r="253" spans="1:36" ht="15" customHeight="1" x14ac:dyDescent="0.2">
      <c r="A253" s="14" t="s">
        <v>390</v>
      </c>
      <c r="B253" s="8">
        <v>351920</v>
      </c>
      <c r="C253" s="15">
        <v>0</v>
      </c>
      <c r="D253" s="59">
        <v>20</v>
      </c>
      <c r="E253" s="269">
        <v>20</v>
      </c>
      <c r="F253" s="270">
        <v>30</v>
      </c>
      <c r="G253" s="4" t="s">
        <v>1285</v>
      </c>
      <c r="H253" s="1" t="s">
        <v>3</v>
      </c>
      <c r="I253" s="120">
        <v>324.02999999999997</v>
      </c>
      <c r="J253" s="120">
        <v>0.72047776255707763</v>
      </c>
      <c r="K253" s="120">
        <v>1.0106701946981229</v>
      </c>
      <c r="L253" s="265">
        <f>PRESSÃO!M253</f>
        <v>2.39</v>
      </c>
      <c r="M253" s="265">
        <f>PRESSÃO!N253</f>
        <v>0.29019243214104529</v>
      </c>
      <c r="N253" s="137" t="s">
        <v>145</v>
      </c>
      <c r="O253" s="137" t="s">
        <v>145</v>
      </c>
      <c r="P253" s="137" t="s">
        <v>145</v>
      </c>
      <c r="Q253" s="137" t="s">
        <v>145</v>
      </c>
      <c r="R253" s="137" t="s">
        <v>145</v>
      </c>
      <c r="S253" s="137" t="s">
        <v>145</v>
      </c>
      <c r="T253" s="137" t="s">
        <v>145</v>
      </c>
      <c r="U253" s="137" t="s">
        <v>145</v>
      </c>
      <c r="V253" s="137" t="s">
        <v>145</v>
      </c>
      <c r="W253" s="137" t="s">
        <v>145</v>
      </c>
      <c r="X253" s="89">
        <v>11863.850149535652</v>
      </c>
      <c r="Y253" s="89">
        <v>1439.5466708641591</v>
      </c>
      <c r="Z253" s="113">
        <v>78.63</v>
      </c>
      <c r="AA253" s="112">
        <v>100</v>
      </c>
      <c r="AB253" s="113">
        <v>77.89</v>
      </c>
      <c r="AC253" s="113">
        <v>14.36</v>
      </c>
      <c r="AD253" s="113">
        <v>99.94</v>
      </c>
      <c r="AE253" s="265">
        <f>(PRESSÃO!O253/PRESSÃO!L253)*100</f>
        <v>0.17315242792201938</v>
      </c>
      <c r="AF253" s="265">
        <f>(PRESSÃO!O253/PRESSÃO!M253)*100</f>
        <v>7.3221756502259414E-2</v>
      </c>
      <c r="AG253" s="265">
        <f>(PRESSÃO!P253/PRESSÃO!K253)*100</f>
        <v>0</v>
      </c>
      <c r="AH253" s="265">
        <f>(PRESSÃO!Q253/PRESSÃO!N253)*100</f>
        <v>0.60304811103875688</v>
      </c>
      <c r="AI253" s="137">
        <v>0</v>
      </c>
      <c r="AJ253" s="158"/>
    </row>
    <row r="254" spans="1:36" ht="15" customHeight="1" x14ac:dyDescent="0.2">
      <c r="A254" s="14" t="s">
        <v>391</v>
      </c>
      <c r="B254" s="8">
        <v>351925</v>
      </c>
      <c r="C254" s="15">
        <v>0</v>
      </c>
      <c r="D254" s="59">
        <v>17</v>
      </c>
      <c r="E254" s="269">
        <v>17</v>
      </c>
      <c r="F254" s="270">
        <v>30</v>
      </c>
      <c r="G254" s="4" t="s">
        <v>1286</v>
      </c>
      <c r="H254" s="1" t="s">
        <v>7</v>
      </c>
      <c r="I254" s="120">
        <v>401.37</v>
      </c>
      <c r="J254" s="120">
        <v>1.571041787798072</v>
      </c>
      <c r="K254" s="120">
        <v>1.9813138470319633</v>
      </c>
      <c r="L254" s="265">
        <f>PRESSÃO!M254</f>
        <v>3.74</v>
      </c>
      <c r="M254" s="265">
        <f>PRESSÃO!N254</f>
        <v>0.41027205923389132</v>
      </c>
      <c r="N254" s="137" t="s">
        <v>145</v>
      </c>
      <c r="O254" s="137" t="s">
        <v>145</v>
      </c>
      <c r="P254" s="137" t="s">
        <v>145</v>
      </c>
      <c r="Q254" s="137" t="s">
        <v>145</v>
      </c>
      <c r="R254" s="137" t="s">
        <v>145</v>
      </c>
      <c r="S254" s="137" t="s">
        <v>145</v>
      </c>
      <c r="T254" s="137" t="s">
        <v>145</v>
      </c>
      <c r="U254" s="137" t="s">
        <v>145</v>
      </c>
      <c r="V254" s="137" t="s">
        <v>145</v>
      </c>
      <c r="W254" s="137" t="s">
        <v>145</v>
      </c>
      <c r="X254" s="89">
        <v>17805.652173913044</v>
      </c>
      <c r="Y254" s="89">
        <v>1951.9565217391303</v>
      </c>
      <c r="Z254" s="113">
        <v>41.84</v>
      </c>
      <c r="AA254" s="112">
        <v>60.03</v>
      </c>
      <c r="AB254" s="113">
        <v>37.14</v>
      </c>
      <c r="AC254" s="113">
        <v>23.81</v>
      </c>
      <c r="AD254" s="113">
        <v>94.02</v>
      </c>
      <c r="AE254" s="265">
        <f>(PRESSÃO!O254/PRESSÃO!L254)*100</f>
        <v>6.1449085070654679</v>
      </c>
      <c r="AF254" s="265">
        <f>(PRESSÃO!O254/PRESSÃO!M254)*100</f>
        <v>3.2553455384474113</v>
      </c>
      <c r="AG254" s="265">
        <f>(PRESSÃO!P254/PRESSÃO!K254)*100</f>
        <v>6.7050680447105719</v>
      </c>
      <c r="AH254" s="265">
        <f>(PRESSÃO!Q254/PRESSÃO!N254)*100</f>
        <v>3.9999073507171405</v>
      </c>
      <c r="AI254" s="137">
        <v>0</v>
      </c>
      <c r="AJ254" s="158"/>
    </row>
    <row r="255" spans="1:36" ht="15" customHeight="1" x14ac:dyDescent="0.2">
      <c r="A255" s="14" t="s">
        <v>392</v>
      </c>
      <c r="B255" s="8">
        <v>351930</v>
      </c>
      <c r="C255" s="15">
        <v>0</v>
      </c>
      <c r="D255" s="59">
        <v>13</v>
      </c>
      <c r="E255" s="269">
        <v>13</v>
      </c>
      <c r="F255" s="270">
        <v>30</v>
      </c>
      <c r="G255" s="4" t="s">
        <v>1287</v>
      </c>
      <c r="H255" s="1" t="s">
        <v>10</v>
      </c>
      <c r="I255" s="120">
        <v>289.54000000000002</v>
      </c>
      <c r="J255" s="120">
        <v>0.99065692351598167</v>
      </c>
      <c r="K255" s="120">
        <v>1.2708427200659564</v>
      </c>
      <c r="L255" s="265">
        <f>PRESSÃO!M255</f>
        <v>2.58</v>
      </c>
      <c r="M255" s="265">
        <f>PRESSÃO!N255</f>
        <v>0.28018579654997477</v>
      </c>
      <c r="N255" s="137" t="s">
        <v>145</v>
      </c>
      <c r="O255" s="137" t="s">
        <v>145</v>
      </c>
      <c r="P255" s="137" t="s">
        <v>145</v>
      </c>
      <c r="Q255" s="137" t="s">
        <v>145</v>
      </c>
      <c r="R255" s="137" t="s">
        <v>145</v>
      </c>
      <c r="S255" s="137" t="s">
        <v>145</v>
      </c>
      <c r="T255" s="137" t="s">
        <v>145</v>
      </c>
      <c r="U255" s="137" t="s">
        <v>145</v>
      </c>
      <c r="V255" s="137" t="s">
        <v>145</v>
      </c>
      <c r="W255" s="137" t="s">
        <v>145</v>
      </c>
      <c r="X255" s="89">
        <v>2479.3661628473915</v>
      </c>
      <c r="Y255" s="89">
        <v>269.07849829351534</v>
      </c>
      <c r="Z255" s="113" t="s">
        <v>1779</v>
      </c>
      <c r="AA255" s="112" t="s">
        <v>1779</v>
      </c>
      <c r="AB255" s="113" t="s">
        <v>1779</v>
      </c>
      <c r="AC255" s="113" t="s">
        <v>1779</v>
      </c>
      <c r="AD255" s="113" t="s">
        <v>1779</v>
      </c>
      <c r="AE255" s="265">
        <f>(PRESSÃO!O255/PRESSÃO!L255)*100</f>
        <v>26.628197677504229</v>
      </c>
      <c r="AF255" s="265">
        <f>(PRESSÃO!O255/PRESSÃO!M255)*100</f>
        <v>13.116376421292037</v>
      </c>
      <c r="AG255" s="265">
        <f>(PRESSÃO!P255/PRESSÃO!K255)*100</f>
        <v>33.058940729980392</v>
      </c>
      <c r="AH255" s="265">
        <f>(PRESSÃO!Q255/PRESSÃO!N255)*100</f>
        <v>3.8909275991063725</v>
      </c>
      <c r="AI255" s="137">
        <v>0</v>
      </c>
      <c r="AJ255" s="158"/>
    </row>
    <row r="256" spans="1:36" ht="15" customHeight="1" x14ac:dyDescent="0.2">
      <c r="A256" s="14" t="s">
        <v>393</v>
      </c>
      <c r="B256" s="8">
        <v>351940</v>
      </c>
      <c r="C256" s="15">
        <v>0</v>
      </c>
      <c r="D256" s="59">
        <v>16</v>
      </c>
      <c r="E256" s="269">
        <v>16</v>
      </c>
      <c r="F256" s="270">
        <v>30</v>
      </c>
      <c r="G256" s="4" t="s">
        <v>1288</v>
      </c>
      <c r="H256" s="1" t="s">
        <v>0</v>
      </c>
      <c r="I256" s="120">
        <v>270.75</v>
      </c>
      <c r="J256" s="120">
        <v>0.64042467782851342</v>
      </c>
      <c r="K256" s="120">
        <v>0.82054411846778286</v>
      </c>
      <c r="L256" s="265">
        <f>PRESSÃO!M256</f>
        <v>2.02</v>
      </c>
      <c r="M256" s="265">
        <f>PRESSÃO!N256</f>
        <v>0.18011944063926943</v>
      </c>
      <c r="N256" s="137" t="s">
        <v>145</v>
      </c>
      <c r="O256" s="137" t="s">
        <v>145</v>
      </c>
      <c r="P256" s="137" t="s">
        <v>145</v>
      </c>
      <c r="Q256" s="137" t="s">
        <v>145</v>
      </c>
      <c r="R256" s="137" t="s">
        <v>145</v>
      </c>
      <c r="S256" s="137" t="s">
        <v>145</v>
      </c>
      <c r="T256" s="137" t="s">
        <v>145</v>
      </c>
      <c r="U256" s="137" t="s">
        <v>145</v>
      </c>
      <c r="V256" s="137" t="s">
        <v>145</v>
      </c>
      <c r="W256" s="137" t="s">
        <v>145</v>
      </c>
      <c r="X256" s="89">
        <v>5529.2700286433474</v>
      </c>
      <c r="Y256" s="89">
        <v>492.70723027514958</v>
      </c>
      <c r="Z256" s="113">
        <v>92.72</v>
      </c>
      <c r="AA256" s="112">
        <v>100</v>
      </c>
      <c r="AB256" s="113">
        <v>87.58</v>
      </c>
      <c r="AC256" s="113">
        <v>13.33</v>
      </c>
      <c r="AD256" s="113">
        <v>100</v>
      </c>
      <c r="AE256" s="265">
        <f>(PRESSÃO!O256/PRESSÃO!L256)*100</f>
        <v>18.439095504464671</v>
      </c>
      <c r="AF256" s="265">
        <f>(PRESSÃO!O256/PRESSÃO!M256)*100</f>
        <v>7.4901442406209009</v>
      </c>
      <c r="AG256" s="265">
        <f>(PRESSÃO!P256/PRESSÃO!K256)*100</f>
        <v>21.682292567479909</v>
      </c>
      <c r="AH256" s="265">
        <f>(PRESSÃO!Q256/PRESSÃO!N256)*100</f>
        <v>6.9077281692993857</v>
      </c>
      <c r="AI256" s="137">
        <v>0</v>
      </c>
      <c r="AJ256" s="158"/>
    </row>
    <row r="257" spans="1:36" ht="15" customHeight="1" x14ac:dyDescent="0.2">
      <c r="A257" s="14" t="s">
        <v>394</v>
      </c>
      <c r="B257" s="8">
        <v>351950</v>
      </c>
      <c r="C257" s="15">
        <v>0</v>
      </c>
      <c r="D257" s="59">
        <v>17</v>
      </c>
      <c r="E257" s="269">
        <v>17</v>
      </c>
      <c r="F257" s="270">
        <v>30</v>
      </c>
      <c r="G257" s="4" t="s">
        <v>1289</v>
      </c>
      <c r="H257" s="1" t="s">
        <v>7</v>
      </c>
      <c r="I257" s="120">
        <v>228.45</v>
      </c>
      <c r="J257" s="120">
        <v>0.89059056760527655</v>
      </c>
      <c r="K257" s="120">
        <v>1.1207431861998987</v>
      </c>
      <c r="L257" s="265">
        <f>PRESSÃO!M257</f>
        <v>2.12</v>
      </c>
      <c r="M257" s="265">
        <f>PRESSÃO!N257</f>
        <v>0.2301526185946221</v>
      </c>
      <c r="N257" s="137" t="s">
        <v>145</v>
      </c>
      <c r="O257" s="137" t="s">
        <v>145</v>
      </c>
      <c r="P257" s="137" t="s">
        <v>145</v>
      </c>
      <c r="Q257" s="137" t="s">
        <v>145</v>
      </c>
      <c r="R257" s="137" t="s">
        <v>145</v>
      </c>
      <c r="S257" s="137" t="s">
        <v>145</v>
      </c>
      <c r="T257" s="137" t="s">
        <v>145</v>
      </c>
      <c r="U257" s="137" t="s">
        <v>145</v>
      </c>
      <c r="V257" s="137" t="s">
        <v>145</v>
      </c>
      <c r="W257" s="137" t="s">
        <v>145</v>
      </c>
      <c r="X257" s="89">
        <v>9388.613958713664</v>
      </c>
      <c r="Y257" s="89">
        <v>1018.5760426906337</v>
      </c>
      <c r="Z257" s="113">
        <v>89.16</v>
      </c>
      <c r="AA257" s="112">
        <v>100</v>
      </c>
      <c r="AB257" s="113">
        <v>88.48</v>
      </c>
      <c r="AC257" s="113">
        <v>46.26</v>
      </c>
      <c r="AD257" s="113">
        <v>96.53</v>
      </c>
      <c r="AE257" s="265">
        <f>(PRESSÃO!O257/PRESSÃO!L257)*100</f>
        <v>17.407313353162319</v>
      </c>
      <c r="AF257" s="265">
        <f>(PRESSÃO!O257/PRESSÃO!M257)*100</f>
        <v>9.2024187880203669</v>
      </c>
      <c r="AG257" s="265">
        <f>(PRESSÃO!P257/PRESSÃO!K257)*100</f>
        <v>19.914495791165528</v>
      </c>
      <c r="AH257" s="265">
        <f>(PRESSÃO!Q257/PRESSÃO!N257)*100</f>
        <v>7.7056073974107715</v>
      </c>
      <c r="AI257" s="137">
        <v>0</v>
      </c>
      <c r="AJ257" s="158"/>
    </row>
    <row r="258" spans="1:36" ht="15" customHeight="1" x14ac:dyDescent="0.2">
      <c r="A258" s="14" t="s">
        <v>395</v>
      </c>
      <c r="B258" s="8">
        <v>351960</v>
      </c>
      <c r="C258" s="15">
        <v>0</v>
      </c>
      <c r="D258" s="59">
        <v>13</v>
      </c>
      <c r="E258" s="269">
        <v>13</v>
      </c>
      <c r="F258" s="270">
        <v>30</v>
      </c>
      <c r="G258" s="4" t="s">
        <v>1290</v>
      </c>
      <c r="H258" s="1" t="s">
        <v>10</v>
      </c>
      <c r="I258" s="120">
        <v>688.68</v>
      </c>
      <c r="J258" s="120">
        <v>2.1914531944444442</v>
      </c>
      <c r="K258" s="120">
        <v>2.7518247875443937</v>
      </c>
      <c r="L258" s="265">
        <f>PRESSÃO!M258</f>
        <v>5.54</v>
      </c>
      <c r="M258" s="265">
        <f>PRESSÃO!N258</f>
        <v>0.56037159309994955</v>
      </c>
      <c r="N258" s="137" t="s">
        <v>145</v>
      </c>
      <c r="O258" s="137" t="s">
        <v>145</v>
      </c>
      <c r="P258" s="137" t="s">
        <v>145</v>
      </c>
      <c r="Q258" s="137" t="s">
        <v>145</v>
      </c>
      <c r="R258" s="137" t="s">
        <v>145</v>
      </c>
      <c r="S258" s="137" t="s">
        <v>145</v>
      </c>
      <c r="T258" s="137" t="s">
        <v>145</v>
      </c>
      <c r="U258" s="137" t="s">
        <v>145</v>
      </c>
      <c r="V258" s="137" t="s">
        <v>145</v>
      </c>
      <c r="W258" s="137" t="s">
        <v>145</v>
      </c>
      <c r="X258" s="89">
        <v>3116.6391351659918</v>
      </c>
      <c r="Y258" s="89">
        <v>315.03933496262732</v>
      </c>
      <c r="Z258" s="113">
        <v>96.05</v>
      </c>
      <c r="AA258" s="112">
        <v>97.8</v>
      </c>
      <c r="AB258" s="113">
        <v>96.05</v>
      </c>
      <c r="AC258" s="113">
        <v>11.81</v>
      </c>
      <c r="AD258" s="113">
        <v>100</v>
      </c>
      <c r="AE258" s="265">
        <f>(PRESSÃO!O258/PRESSÃO!L258)*100</f>
        <v>16.409340889270567</v>
      </c>
      <c r="AF258" s="265">
        <f>(PRESSÃO!O258/PRESSÃO!M258)*100</f>
        <v>8.1508359217257222</v>
      </c>
      <c r="AG258" s="265">
        <f>(PRESSÃO!P258/PRESSÃO!K258)*100</f>
        <v>7.9261636756415426</v>
      </c>
      <c r="AH258" s="265">
        <f>(PRESSÃO!Q258/PRESSÃO!N258)*100</f>
        <v>49.584623206855476</v>
      </c>
      <c r="AI258" s="137">
        <v>0</v>
      </c>
      <c r="AJ258" s="158"/>
    </row>
    <row r="259" spans="1:36" ht="15" customHeight="1" x14ac:dyDescent="0.2">
      <c r="A259" s="14" t="s">
        <v>396</v>
      </c>
      <c r="B259" s="8">
        <v>351970</v>
      </c>
      <c r="C259" s="15">
        <v>0</v>
      </c>
      <c r="D259" s="59">
        <v>10</v>
      </c>
      <c r="E259" s="269">
        <v>10</v>
      </c>
      <c r="F259" s="270">
        <v>30</v>
      </c>
      <c r="G259" s="4" t="s">
        <v>1291</v>
      </c>
      <c r="H259" s="1" t="s">
        <v>54</v>
      </c>
      <c r="I259" s="120">
        <v>1059.69</v>
      </c>
      <c r="J259" s="120">
        <v>5.5436761174530691</v>
      </c>
      <c r="K259" s="120">
        <v>8.215447820268901</v>
      </c>
      <c r="L259" s="265">
        <f>PRESSÃO!M259</f>
        <v>19.739999999999998</v>
      </c>
      <c r="M259" s="265">
        <f>PRESSÃO!N259</f>
        <v>2.6717717028158319</v>
      </c>
      <c r="N259" s="137" t="s">
        <v>145</v>
      </c>
      <c r="O259" s="137" t="s">
        <v>145</v>
      </c>
      <c r="P259" s="137" t="s">
        <v>145</v>
      </c>
      <c r="Q259" s="137" t="s">
        <v>145</v>
      </c>
      <c r="R259" s="137" t="s">
        <v>145</v>
      </c>
      <c r="S259" s="137" t="s">
        <v>145</v>
      </c>
      <c r="T259" s="137" t="s">
        <v>145</v>
      </c>
      <c r="U259" s="137" t="s">
        <v>145</v>
      </c>
      <c r="V259" s="137" t="s">
        <v>145</v>
      </c>
      <c r="W259" s="137" t="s">
        <v>145</v>
      </c>
      <c r="X259" s="89">
        <v>8428.7290304236558</v>
      </c>
      <c r="Y259" s="89">
        <v>1140.0560542670298</v>
      </c>
      <c r="Z259" s="113">
        <v>39.96</v>
      </c>
      <c r="AA259" s="112" t="s">
        <v>1779</v>
      </c>
      <c r="AB259" s="113">
        <v>17.510000000000002</v>
      </c>
      <c r="AC259" s="113">
        <v>44.96</v>
      </c>
      <c r="AD259" s="113">
        <v>100</v>
      </c>
      <c r="AE259" s="265">
        <f>(PRESSÃO!O259/PRESSÃO!L259)*100</f>
        <v>3.5915657126900729</v>
      </c>
      <c r="AF259" s="265">
        <f>(PRESSÃO!O259/PRESSÃO!M259)*100</f>
        <v>1.4947477561130793</v>
      </c>
      <c r="AG259" s="265">
        <f>(PRESSÃO!P259/PRESSÃO!K259)*100</f>
        <v>4.6270783839481702</v>
      </c>
      <c r="AH259" s="265">
        <f>(PRESSÃO!Q259/PRESSÃO!N259)*100</f>
        <v>1.4429738779448096</v>
      </c>
      <c r="AI259" s="137">
        <v>1</v>
      </c>
      <c r="AJ259" s="158"/>
    </row>
    <row r="260" spans="1:36" ht="15" customHeight="1" x14ac:dyDescent="0.2">
      <c r="A260" s="14" t="s">
        <v>397</v>
      </c>
      <c r="B260" s="8">
        <v>351980</v>
      </c>
      <c r="C260" s="15">
        <v>0</v>
      </c>
      <c r="D260" s="59">
        <v>12</v>
      </c>
      <c r="E260" s="269">
        <v>12</v>
      </c>
      <c r="F260" s="270">
        <v>30</v>
      </c>
      <c r="G260" s="4" t="s">
        <v>1292</v>
      </c>
      <c r="H260" s="1" t="s">
        <v>11</v>
      </c>
      <c r="I260" s="120">
        <v>363.13</v>
      </c>
      <c r="J260" s="120">
        <v>0.83055075405885337</v>
      </c>
      <c r="K260" s="120">
        <v>1.2308161777016742</v>
      </c>
      <c r="L260" s="265">
        <f>PRESSÃO!M260</f>
        <v>3.56</v>
      </c>
      <c r="M260" s="265">
        <f>PRESSÃO!N260</f>
        <v>0.40026542364282081</v>
      </c>
      <c r="N260" s="137" t="s">
        <v>145</v>
      </c>
      <c r="O260" s="137" t="s">
        <v>145</v>
      </c>
      <c r="P260" s="137" t="s">
        <v>145</v>
      </c>
      <c r="Q260" s="137" t="s">
        <v>145</v>
      </c>
      <c r="R260" s="137" t="s">
        <v>145</v>
      </c>
      <c r="S260" s="137" t="s">
        <v>145</v>
      </c>
      <c r="T260" s="137" t="s">
        <v>145</v>
      </c>
      <c r="U260" s="137" t="s">
        <v>145</v>
      </c>
      <c r="V260" s="137" t="s">
        <v>145</v>
      </c>
      <c r="W260" s="137" t="s">
        <v>145</v>
      </c>
      <c r="X260" s="89">
        <v>14467.546391752578</v>
      </c>
      <c r="Y260" s="89">
        <v>1625.5670103092784</v>
      </c>
      <c r="Z260" s="113">
        <v>89.04</v>
      </c>
      <c r="AA260" s="112" t="s">
        <v>1779</v>
      </c>
      <c r="AB260" s="113">
        <v>88.44</v>
      </c>
      <c r="AC260" s="113">
        <v>21.32</v>
      </c>
      <c r="AD260" s="113">
        <v>100</v>
      </c>
      <c r="AE260" s="265">
        <f>(PRESSÃO!O260/PRESSÃO!L260)*100</f>
        <v>5.3788973365241164</v>
      </c>
      <c r="AF260" s="265">
        <f>(PRESSÃO!O260/PRESSÃO!M260)*100</f>
        <v>1.8596724325815532</v>
      </c>
      <c r="AG260" s="265">
        <f>(PRESSÃO!P260/PRESSÃO!K260)*100</f>
        <v>7.1276813682876288</v>
      </c>
      <c r="AH260" s="265">
        <f>(PRESSÃO!Q260/PRESSÃO!N260)*100</f>
        <v>1.7501704706148302</v>
      </c>
      <c r="AI260" s="137">
        <v>0</v>
      </c>
      <c r="AJ260" s="158"/>
    </row>
    <row r="261" spans="1:36" ht="15" customHeight="1" x14ac:dyDescent="0.2">
      <c r="A261" s="14" t="s">
        <v>398</v>
      </c>
      <c r="B261" s="8">
        <v>351990</v>
      </c>
      <c r="C261" s="15">
        <v>0</v>
      </c>
      <c r="D261" s="59">
        <v>22</v>
      </c>
      <c r="E261" s="269">
        <v>22</v>
      </c>
      <c r="F261" s="270">
        <v>30</v>
      </c>
      <c r="G261" s="4" t="s">
        <v>1293</v>
      </c>
      <c r="H261" s="1" t="s">
        <v>5</v>
      </c>
      <c r="I261" s="120">
        <v>596.07000000000005</v>
      </c>
      <c r="J261" s="120">
        <v>1.8412209487569762</v>
      </c>
      <c r="K261" s="120">
        <v>2.4616323554033483</v>
      </c>
      <c r="L261" s="265">
        <f>PRESSÃO!M261</f>
        <v>4.76</v>
      </c>
      <c r="M261" s="265">
        <f>PRESSÃO!N261</f>
        <v>0.62041140664637218</v>
      </c>
      <c r="N261" s="137" t="s">
        <v>145</v>
      </c>
      <c r="O261" s="137" t="s">
        <v>145</v>
      </c>
      <c r="P261" s="137" t="s">
        <v>145</v>
      </c>
      <c r="Q261" s="137" t="s">
        <v>145</v>
      </c>
      <c r="R261" s="137" t="s">
        <v>145</v>
      </c>
      <c r="S261" s="137" t="s">
        <v>145</v>
      </c>
      <c r="T261" s="137" t="s">
        <v>145</v>
      </c>
      <c r="U261" s="137" t="s">
        <v>145</v>
      </c>
      <c r="V261" s="137" t="s">
        <v>145</v>
      </c>
      <c r="W261" s="137" t="s">
        <v>145</v>
      </c>
      <c r="X261" s="89">
        <v>19324.3254376931</v>
      </c>
      <c r="Y261" s="89">
        <v>2517.0339855818738</v>
      </c>
      <c r="Z261" s="113">
        <v>88.79</v>
      </c>
      <c r="AA261" s="112">
        <v>100</v>
      </c>
      <c r="AB261" s="113">
        <v>82.48</v>
      </c>
      <c r="AC261" s="113">
        <v>16.41</v>
      </c>
      <c r="AD261" s="113">
        <v>100</v>
      </c>
      <c r="AE261" s="265">
        <f>(PRESSÃO!O261/PRESSÃO!L261)*100</f>
        <v>2.3147576343206402</v>
      </c>
      <c r="AF261" s="265">
        <f>(PRESSÃO!O261/PRESSÃO!M261)*100</f>
        <v>1.1970761108320589</v>
      </c>
      <c r="AG261" s="265">
        <f>(PRESSÃO!P261/PRESSÃO!K261)*100</f>
        <v>2.8518896702674206</v>
      </c>
      <c r="AH261" s="265">
        <f>(PRESSÃO!Q261/PRESSÃO!N261)*100</f>
        <v>0.72068836634954958</v>
      </c>
      <c r="AI261" s="137">
        <v>0</v>
      </c>
      <c r="AJ261" s="158"/>
    </row>
    <row r="262" spans="1:36" ht="15" customHeight="1" x14ac:dyDescent="0.2">
      <c r="A262" s="14" t="s">
        <v>399</v>
      </c>
      <c r="B262" s="8">
        <v>352000</v>
      </c>
      <c r="C262" s="15">
        <v>0</v>
      </c>
      <c r="D262" s="59">
        <v>13</v>
      </c>
      <c r="E262" s="269">
        <v>13</v>
      </c>
      <c r="F262" s="270">
        <v>30</v>
      </c>
      <c r="G262" s="4" t="s">
        <v>1294</v>
      </c>
      <c r="H262" s="1" t="s">
        <v>10</v>
      </c>
      <c r="I262" s="120">
        <v>96.62</v>
      </c>
      <c r="J262" s="120">
        <v>0.28018579654997466</v>
      </c>
      <c r="K262" s="120">
        <v>0.37024551686960933</v>
      </c>
      <c r="L262" s="265">
        <f>PRESSÃO!M262</f>
        <v>0.79</v>
      </c>
      <c r="M262" s="265">
        <f>PRESSÃO!N262</f>
        <v>9.0059720319634662E-2</v>
      </c>
      <c r="N262" s="137" t="s">
        <v>145</v>
      </c>
      <c r="O262" s="137" t="s">
        <v>145</v>
      </c>
      <c r="P262" s="137" t="s">
        <v>145</v>
      </c>
      <c r="Q262" s="137" t="s">
        <v>145</v>
      </c>
      <c r="R262" s="137" t="s">
        <v>145</v>
      </c>
      <c r="S262" s="137" t="s">
        <v>145</v>
      </c>
      <c r="T262" s="137" t="s">
        <v>145</v>
      </c>
      <c r="U262" s="137" t="s">
        <v>145</v>
      </c>
      <c r="V262" s="137" t="s">
        <v>145</v>
      </c>
      <c r="W262" s="137" t="s">
        <v>145</v>
      </c>
      <c r="X262" s="89">
        <v>1049.4730190825223</v>
      </c>
      <c r="Y262" s="89">
        <v>119.56021736383163</v>
      </c>
      <c r="Z262" s="113">
        <v>99.11</v>
      </c>
      <c r="AA262" s="112">
        <v>98.46</v>
      </c>
      <c r="AB262" s="113">
        <v>99.11</v>
      </c>
      <c r="AC262" s="113">
        <v>1.54</v>
      </c>
      <c r="AD262" s="113">
        <v>99.41</v>
      </c>
      <c r="AE262" s="265">
        <f>(PRESSÃO!O262/PRESSÃO!L262)*100</f>
        <v>70.802498425832084</v>
      </c>
      <c r="AF262" s="265">
        <f>(PRESSÃO!O262/PRESSÃO!M262)*100</f>
        <v>33.18266788016696</v>
      </c>
      <c r="AG262" s="265">
        <f>(PRESSÃO!P262/PRESSÃO!K262)*100</f>
        <v>73.091313193405156</v>
      </c>
      <c r="AH262" s="265">
        <f>(PRESSÃO!Q262/PRESSÃO!N262)*100</f>
        <v>63.68174137116025</v>
      </c>
      <c r="AI262" s="137">
        <v>0</v>
      </c>
      <c r="AJ262" s="158"/>
    </row>
    <row r="263" spans="1:36" ht="15" customHeight="1" x14ac:dyDescent="0.2">
      <c r="A263" s="14" t="s">
        <v>400</v>
      </c>
      <c r="B263" s="8">
        <v>352010</v>
      </c>
      <c r="C263" s="15">
        <v>0</v>
      </c>
      <c r="D263" s="59">
        <v>8</v>
      </c>
      <c r="E263" s="269">
        <v>8</v>
      </c>
      <c r="F263" s="270">
        <v>30</v>
      </c>
      <c r="G263" s="4" t="s">
        <v>1295</v>
      </c>
      <c r="H263" s="1" t="s">
        <v>51</v>
      </c>
      <c r="I263" s="120">
        <v>467.11</v>
      </c>
      <c r="J263" s="120">
        <v>1.4409555251141553</v>
      </c>
      <c r="K263" s="120">
        <v>2.3715726350837141</v>
      </c>
      <c r="L263" s="265">
        <f>PRESSÃO!M263</f>
        <v>7.59</v>
      </c>
      <c r="M263" s="265">
        <f>PRESSÃO!N263</f>
        <v>0.93061710996955882</v>
      </c>
      <c r="N263" s="137" t="s">
        <v>145</v>
      </c>
      <c r="O263" s="137" t="s">
        <v>145</v>
      </c>
      <c r="P263" s="137" t="s">
        <v>145</v>
      </c>
      <c r="Q263" s="137" t="s">
        <v>145</v>
      </c>
      <c r="R263" s="137" t="s">
        <v>145</v>
      </c>
      <c r="S263" s="137" t="s">
        <v>145</v>
      </c>
      <c r="T263" s="137" t="s">
        <v>145</v>
      </c>
      <c r="U263" s="137" t="s">
        <v>145</v>
      </c>
      <c r="V263" s="137" t="s">
        <v>145</v>
      </c>
      <c r="W263" s="137" t="s">
        <v>145</v>
      </c>
      <c r="X263" s="89">
        <v>8322.3198080734328</v>
      </c>
      <c r="Y263" s="89">
        <v>1019.7308855742152</v>
      </c>
      <c r="Z263" s="113">
        <v>94.12</v>
      </c>
      <c r="AA263" s="112">
        <v>94.31</v>
      </c>
      <c r="AB263" s="113">
        <v>91.56</v>
      </c>
      <c r="AC263" s="113">
        <v>23.42</v>
      </c>
      <c r="AD263" s="113">
        <v>99.8</v>
      </c>
      <c r="AE263" s="265">
        <f>(PRESSÃO!O263/PRESSÃO!L263)*100</f>
        <v>5.4903713630022164</v>
      </c>
      <c r="AF263" s="265">
        <f>(PRESSÃO!O263/PRESSÃO!M263)*100</f>
        <v>1.7155223295050501</v>
      </c>
      <c r="AG263" s="265">
        <f>(PRESSÃO!P263/PRESSÃO!K263)*100</f>
        <v>0.15474680053871534</v>
      </c>
      <c r="AH263" s="265">
        <f>(PRESSÃO!Q263/PRESSÃO!N263)*100</f>
        <v>13.75198358875215</v>
      </c>
      <c r="AI263" s="137">
        <v>0</v>
      </c>
      <c r="AJ263" s="158"/>
    </row>
    <row r="264" spans="1:36" ht="15" customHeight="1" x14ac:dyDescent="0.2">
      <c r="A264" s="14" t="s">
        <v>401</v>
      </c>
      <c r="B264" s="8">
        <v>352020</v>
      </c>
      <c r="C264" s="15">
        <v>0</v>
      </c>
      <c r="D264" s="59">
        <v>2</v>
      </c>
      <c r="E264" s="269">
        <v>2</v>
      </c>
      <c r="F264" s="270">
        <v>30</v>
      </c>
      <c r="G264" s="4" t="s">
        <v>1296</v>
      </c>
      <c r="H264" s="1" t="s">
        <v>6</v>
      </c>
      <c r="I264" s="120">
        <v>293.32</v>
      </c>
      <c r="J264" s="120">
        <v>1.4509621607052257</v>
      </c>
      <c r="K264" s="120">
        <v>1.8912541267123288</v>
      </c>
      <c r="L264" s="265">
        <f>PRESSÃO!M264</f>
        <v>4.37</v>
      </c>
      <c r="M264" s="265">
        <f>PRESSÃO!N264</f>
        <v>0.44029196600710319</v>
      </c>
      <c r="N264" s="137" t="s">
        <v>145</v>
      </c>
      <c r="O264" s="137" t="s">
        <v>145</v>
      </c>
      <c r="P264" s="137" t="s">
        <v>145</v>
      </c>
      <c r="Q264" s="137" t="s">
        <v>145</v>
      </c>
      <c r="R264" s="137" t="s">
        <v>145</v>
      </c>
      <c r="S264" s="137" t="s">
        <v>145</v>
      </c>
      <c r="T264" s="137" t="s">
        <v>145</v>
      </c>
      <c r="U264" s="137" t="s">
        <v>145</v>
      </c>
      <c r="V264" s="137" t="s">
        <v>145</v>
      </c>
      <c r="W264" s="137" t="s">
        <v>145</v>
      </c>
      <c r="X264" s="89">
        <v>15185.930578512396</v>
      </c>
      <c r="Y264" s="89">
        <v>1529.0181818181816</v>
      </c>
      <c r="Z264" s="113">
        <v>51.38</v>
      </c>
      <c r="AA264" s="112" t="s">
        <v>1779</v>
      </c>
      <c r="AB264" s="113">
        <v>27.18</v>
      </c>
      <c r="AC264" s="113">
        <v>19.36</v>
      </c>
      <c r="AD264" s="113">
        <v>64.77</v>
      </c>
      <c r="AE264" s="265">
        <f>(PRESSÃO!O264/PRESSÃO!L264)*100</f>
        <v>10.770118977403412</v>
      </c>
      <c r="AF264" s="265">
        <f>(PRESSÃO!O264/PRESSÃO!M264)*100</f>
        <v>4.6611057119443871</v>
      </c>
      <c r="AG264" s="265">
        <f>(PRESSÃO!P264/PRESSÃO!K264)*100</f>
        <v>13.723748149896881</v>
      </c>
      <c r="AH264" s="265">
        <f>(PRESSÃO!Q264/PRESSÃO!N264)*100</f>
        <v>1.0365682953226703</v>
      </c>
      <c r="AI264" s="137">
        <v>0</v>
      </c>
      <c r="AJ264" s="158"/>
    </row>
    <row r="265" spans="1:36" ht="15" customHeight="1" x14ac:dyDescent="0.2">
      <c r="A265" s="14" t="s">
        <v>402</v>
      </c>
      <c r="B265" s="8">
        <v>352030</v>
      </c>
      <c r="C265" s="15">
        <v>0</v>
      </c>
      <c r="D265" s="59">
        <v>11</v>
      </c>
      <c r="E265" s="269">
        <v>11</v>
      </c>
      <c r="F265" s="270">
        <v>30</v>
      </c>
      <c r="G265" s="4" t="s">
        <v>1297</v>
      </c>
      <c r="H265" s="1" t="s">
        <v>12</v>
      </c>
      <c r="I265" s="120">
        <v>1980.92</v>
      </c>
      <c r="J265" s="120">
        <v>18.112010419837645</v>
      </c>
      <c r="K265" s="120">
        <v>25.727060104642316</v>
      </c>
      <c r="L265" s="265">
        <f>PRESSÃO!M265</f>
        <v>58.92</v>
      </c>
      <c r="M265" s="265">
        <f>PRESSÃO!N265</f>
        <v>7.6150496848046707</v>
      </c>
      <c r="N265" s="137" t="s">
        <v>145</v>
      </c>
      <c r="O265" s="137" t="s">
        <v>145</v>
      </c>
      <c r="P265" s="137" t="s">
        <v>145</v>
      </c>
      <c r="Q265" s="137" t="s">
        <v>145</v>
      </c>
      <c r="R265" s="137" t="s">
        <v>145</v>
      </c>
      <c r="S265" s="137" t="s">
        <v>145</v>
      </c>
      <c r="T265" s="137" t="s">
        <v>145</v>
      </c>
      <c r="U265" s="137" t="s">
        <v>145</v>
      </c>
      <c r="V265" s="137" t="s">
        <v>145</v>
      </c>
      <c r="W265" s="137" t="s">
        <v>145</v>
      </c>
      <c r="X265" s="89">
        <v>63891.792861563852</v>
      </c>
      <c r="Y265" s="89">
        <v>8252.1477202393216</v>
      </c>
      <c r="Z265" s="113">
        <v>71.900000000000006</v>
      </c>
      <c r="AA265" s="112" t="s">
        <v>1779</v>
      </c>
      <c r="AB265" s="113">
        <v>49.95</v>
      </c>
      <c r="AC265" s="113">
        <v>20.05</v>
      </c>
      <c r="AD265" s="113">
        <v>84</v>
      </c>
      <c r="AE265" s="265">
        <f>(PRESSÃO!O265/PRESSÃO!L265)*100</f>
        <v>0.13174835024292117</v>
      </c>
      <c r="AF265" s="265">
        <f>(PRESSÃO!O265/PRESSÃO!M265)*100</f>
        <v>5.7527116859930415E-2</v>
      </c>
      <c r="AG265" s="265">
        <f>(PRESSÃO!P265/PRESSÃO!K265)*100</f>
        <v>0.18461979357454864</v>
      </c>
      <c r="AH265" s="265">
        <f>(PRESSÃO!Q265/PRESSÃO!N265)*100</f>
        <v>5.9962971151344838E-3</v>
      </c>
      <c r="AI265" s="137">
        <v>0</v>
      </c>
      <c r="AJ265" s="158"/>
    </row>
    <row r="266" spans="1:36" ht="15" customHeight="1" x14ac:dyDescent="0.2">
      <c r="A266" s="14" t="s">
        <v>403</v>
      </c>
      <c r="B266" s="8">
        <v>352042</v>
      </c>
      <c r="C266" s="15">
        <v>0</v>
      </c>
      <c r="D266" s="59">
        <v>11</v>
      </c>
      <c r="E266" s="269">
        <v>11</v>
      </c>
      <c r="F266" s="270">
        <v>30</v>
      </c>
      <c r="G266" s="4" t="s">
        <v>1298</v>
      </c>
      <c r="H266" s="1" t="s">
        <v>12</v>
      </c>
      <c r="I266" s="120">
        <v>188.53</v>
      </c>
      <c r="J266" s="120">
        <v>1.7511612284373415</v>
      </c>
      <c r="K266" s="120">
        <v>2.4916522621765602</v>
      </c>
      <c r="L266" s="265">
        <f>PRESSÃO!M266</f>
        <v>5.71</v>
      </c>
      <c r="M266" s="265">
        <f>PRESSÃO!N266</f>
        <v>0.74049103373921876</v>
      </c>
      <c r="N266" s="137" t="s">
        <v>145</v>
      </c>
      <c r="O266" s="137" t="s">
        <v>145</v>
      </c>
      <c r="P266" s="137" t="s">
        <v>145</v>
      </c>
      <c r="Q266" s="137" t="s">
        <v>145</v>
      </c>
      <c r="R266" s="137" t="s">
        <v>145</v>
      </c>
      <c r="S266" s="137" t="s">
        <v>145</v>
      </c>
      <c r="T266" s="137" t="s">
        <v>145</v>
      </c>
      <c r="U266" s="137" t="s">
        <v>145</v>
      </c>
      <c r="V266" s="137" t="s">
        <v>145</v>
      </c>
      <c r="W266" s="137" t="s">
        <v>145</v>
      </c>
      <c r="X266" s="89">
        <v>18665.96454856432</v>
      </c>
      <c r="Y266" s="89">
        <v>2419.0567015652541</v>
      </c>
      <c r="Z266" s="113">
        <v>90.63</v>
      </c>
      <c r="AA266" s="112" t="s">
        <v>1779</v>
      </c>
      <c r="AB266" s="113">
        <v>42.79</v>
      </c>
      <c r="AC266" s="113">
        <v>16.87</v>
      </c>
      <c r="AD266" s="113">
        <v>90.63</v>
      </c>
      <c r="AE266" s="265">
        <f>(PRESSÃO!O266/PRESSÃO!L266)*100</f>
        <v>5.6297570731023656E-2</v>
      </c>
      <c r="AF266" s="265">
        <f>(PRESSÃO!O266/PRESSÃO!M266)*100</f>
        <v>2.4566369433800351E-2</v>
      </c>
      <c r="AG266" s="265">
        <f>(PRESSÃO!P266/PRESSÃO!K266)*100</f>
        <v>8.0103400640142236E-2</v>
      </c>
      <c r="AH266" s="265">
        <f>(PRESSÃO!Q266/PRESSÃO!N266)*100</f>
        <v>0</v>
      </c>
      <c r="AI266" s="137">
        <v>0</v>
      </c>
      <c r="AJ266" s="158"/>
    </row>
    <row r="267" spans="1:36" ht="15" customHeight="1" x14ac:dyDescent="0.2">
      <c r="A267" s="14" t="s">
        <v>404</v>
      </c>
      <c r="B267" s="8">
        <v>352044</v>
      </c>
      <c r="C267" s="15">
        <v>0</v>
      </c>
      <c r="D267" s="59">
        <v>18</v>
      </c>
      <c r="E267" s="269">
        <v>18</v>
      </c>
      <c r="F267" s="270">
        <v>30</v>
      </c>
      <c r="G267" s="4" t="s">
        <v>1299</v>
      </c>
      <c r="H267" s="1" t="s">
        <v>1</v>
      </c>
      <c r="I267" s="120">
        <v>659.38</v>
      </c>
      <c r="J267" s="120">
        <v>1.1507630929731101</v>
      </c>
      <c r="K267" s="120">
        <v>1.5410218810248604</v>
      </c>
      <c r="L267" s="265">
        <f>PRESSÃO!M267</f>
        <v>4.88</v>
      </c>
      <c r="M267" s="265">
        <f>PRESSÃO!N267</f>
        <v>0.39025878805175029</v>
      </c>
      <c r="N267" s="137" t="s">
        <v>145</v>
      </c>
      <c r="O267" s="137" t="s">
        <v>145</v>
      </c>
      <c r="P267" s="137" t="s">
        <v>145</v>
      </c>
      <c r="Q267" s="137" t="s">
        <v>145</v>
      </c>
      <c r="R267" s="137" t="s">
        <v>145</v>
      </c>
      <c r="S267" s="137" t="s">
        <v>145</v>
      </c>
      <c r="T267" s="137" t="s">
        <v>145</v>
      </c>
      <c r="U267" s="137" t="s">
        <v>145</v>
      </c>
      <c r="V267" s="137" t="s">
        <v>145</v>
      </c>
      <c r="W267" s="137" t="s">
        <v>145</v>
      </c>
      <c r="X267" s="89">
        <v>6038.2030054537609</v>
      </c>
      <c r="Y267" s="89">
        <v>482.56130576372283</v>
      </c>
      <c r="Z267" s="113">
        <v>100</v>
      </c>
      <c r="AA267" s="112">
        <v>100</v>
      </c>
      <c r="AB267" s="113">
        <v>93.84</v>
      </c>
      <c r="AC267" s="113">
        <v>26.93</v>
      </c>
      <c r="AD267" s="113">
        <v>100</v>
      </c>
      <c r="AE267" s="265">
        <f>(PRESSÃO!O267/PRESSÃO!L267)*100</f>
        <v>82.948427903906875</v>
      </c>
      <c r="AF267" s="265">
        <f>(PRESSÃO!O267/PRESSÃO!M267)*100</f>
        <v>26.193717704207703</v>
      </c>
      <c r="AG267" s="265">
        <f>(PRESSÃO!P267/PRESSÃO!K267)*100</f>
        <v>1.5147780595130123</v>
      </c>
      <c r="AH267" s="265">
        <f>(PRESSÃO!Q267/PRESSÃO!N267)*100</f>
        <v>323.07329282968368</v>
      </c>
      <c r="AI267" s="137">
        <v>0</v>
      </c>
      <c r="AJ267" s="158"/>
    </row>
    <row r="268" spans="1:36" ht="15" customHeight="1" x14ac:dyDescent="0.2">
      <c r="A268" s="14" t="s">
        <v>405</v>
      </c>
      <c r="B268" s="8">
        <v>352040</v>
      </c>
      <c r="C268" s="15">
        <v>0</v>
      </c>
      <c r="D268" s="59">
        <v>3</v>
      </c>
      <c r="E268" s="269">
        <v>3</v>
      </c>
      <c r="F268" s="270">
        <v>30</v>
      </c>
      <c r="G268" s="4" t="s">
        <v>1300</v>
      </c>
      <c r="H268" s="1" t="s">
        <v>13</v>
      </c>
      <c r="I268" s="120">
        <v>348.3</v>
      </c>
      <c r="J268" s="120">
        <v>4.9833045243531204</v>
      </c>
      <c r="K268" s="120">
        <v>7.1147179052511422</v>
      </c>
      <c r="L268" s="265">
        <f>PRESSÃO!M268</f>
        <v>19.38</v>
      </c>
      <c r="M268" s="265">
        <f>PRESSÃO!N268</f>
        <v>2.1314133808980218</v>
      </c>
      <c r="N268" s="137" t="s">
        <v>145</v>
      </c>
      <c r="O268" s="137" t="s">
        <v>145</v>
      </c>
      <c r="P268" s="137" t="s">
        <v>145</v>
      </c>
      <c r="Q268" s="137" t="s">
        <v>145</v>
      </c>
      <c r="R268" s="137" t="s">
        <v>145</v>
      </c>
      <c r="S268" s="137" t="s">
        <v>145</v>
      </c>
      <c r="T268" s="137" t="s">
        <v>145</v>
      </c>
      <c r="U268" s="137" t="s">
        <v>145</v>
      </c>
      <c r="V268" s="137" t="s">
        <v>145</v>
      </c>
      <c r="W268" s="137" t="s">
        <v>145</v>
      </c>
      <c r="X268" s="89">
        <v>19692.218069338833</v>
      </c>
      <c r="Y268" s="89">
        <v>2164.3149890449799</v>
      </c>
      <c r="Z268" s="113">
        <v>76.95</v>
      </c>
      <c r="AA268" s="112">
        <v>99.31</v>
      </c>
      <c r="AB268" s="113">
        <v>27.81</v>
      </c>
      <c r="AC268" s="113">
        <v>29.08</v>
      </c>
      <c r="AD268" s="113">
        <v>77.48</v>
      </c>
      <c r="AE268" s="265">
        <f>(PRESSÃO!O268/PRESSÃO!L268)*100</f>
        <v>2.7525478674405268</v>
      </c>
      <c r="AF268" s="265">
        <f>(PRESSÃO!O268/PRESSÃO!M268)*100</f>
        <v>1.0105057583869952</v>
      </c>
      <c r="AG268" s="265">
        <f>(PRESSÃO!P268/PRESSÃO!K268)*100</f>
        <v>3.9265025177802912</v>
      </c>
      <c r="AH268" s="265">
        <f>(PRESSÃO!Q268/PRESSÃO!N268)*100</f>
        <v>7.8088258010782976E-3</v>
      </c>
      <c r="AI268" s="137">
        <v>0</v>
      </c>
      <c r="AJ268" s="158"/>
    </row>
    <row r="269" spans="1:36" ht="15" customHeight="1" x14ac:dyDescent="0.2">
      <c r="A269" s="14" t="s">
        <v>406</v>
      </c>
      <c r="B269" s="8">
        <v>352050</v>
      </c>
      <c r="C269" s="15">
        <v>0</v>
      </c>
      <c r="D269" s="59">
        <v>5</v>
      </c>
      <c r="E269" s="269">
        <v>5</v>
      </c>
      <c r="F269" s="270">
        <v>30</v>
      </c>
      <c r="G269" s="4" t="s">
        <v>1301</v>
      </c>
      <c r="H269" s="1" t="s">
        <v>9</v>
      </c>
      <c r="I269" s="120">
        <v>310.56</v>
      </c>
      <c r="J269" s="120">
        <v>0.90059720319634706</v>
      </c>
      <c r="K269" s="120">
        <v>1.380915711567732</v>
      </c>
      <c r="L269" s="265">
        <f>PRESSÃO!M269</f>
        <v>3.65</v>
      </c>
      <c r="M269" s="265">
        <f>PRESSÃO!N269</f>
        <v>0.4803185083713849</v>
      </c>
      <c r="N269" s="137" t="s">
        <v>145</v>
      </c>
      <c r="O269" s="137" t="s">
        <v>145</v>
      </c>
      <c r="P269" s="137" t="s">
        <v>145</v>
      </c>
      <c r="Q269" s="137" t="s">
        <v>145</v>
      </c>
      <c r="R269" s="137" t="s">
        <v>145</v>
      </c>
      <c r="S269" s="137" t="s">
        <v>145</v>
      </c>
      <c r="T269" s="137" t="s">
        <v>145</v>
      </c>
      <c r="U269" s="137" t="s">
        <v>145</v>
      </c>
      <c r="V269" s="137" t="s">
        <v>145</v>
      </c>
      <c r="W269" s="137" t="s">
        <v>145</v>
      </c>
      <c r="X269" s="89">
        <v>509.37895510102931</v>
      </c>
      <c r="Y269" s="89">
        <v>66.986821492738088</v>
      </c>
      <c r="Z269" s="113">
        <v>94.53</v>
      </c>
      <c r="AA269" s="112">
        <v>98.99</v>
      </c>
      <c r="AB269" s="113">
        <v>92.09</v>
      </c>
      <c r="AC269" s="113">
        <v>32.97</v>
      </c>
      <c r="AD269" s="113">
        <v>95.49</v>
      </c>
      <c r="AE269" s="265">
        <f>(PRESSÃO!O269/PRESSÃO!L269)*100</f>
        <v>70.200045627285888</v>
      </c>
      <c r="AF269" s="265">
        <f>(PRESSÃO!O269/PRESSÃO!M269)*100</f>
        <v>26.558998893011164</v>
      </c>
      <c r="AG269" s="265">
        <f>(PRESSÃO!P269/PRESSÃO!K269)*100</f>
        <v>100.06043433083542</v>
      </c>
      <c r="AH269" s="265">
        <f>(PRESSÃO!Q269/PRESSÃO!N269)*100</f>
        <v>14.211816808130484</v>
      </c>
      <c r="AI269" s="137">
        <v>1</v>
      </c>
      <c r="AJ269" s="158"/>
    </row>
    <row r="270" spans="1:36" ht="15" customHeight="1" x14ac:dyDescent="0.2">
      <c r="A270" s="14" t="s">
        <v>407</v>
      </c>
      <c r="B270" s="8">
        <v>352060</v>
      </c>
      <c r="C270" s="15">
        <v>0</v>
      </c>
      <c r="D270" s="59">
        <v>21</v>
      </c>
      <c r="E270" s="269">
        <v>21</v>
      </c>
      <c r="F270" s="270">
        <v>30</v>
      </c>
      <c r="G270" s="4" t="s">
        <v>1302</v>
      </c>
      <c r="H270" s="1" t="s">
        <v>4</v>
      </c>
      <c r="I270" s="120">
        <v>127.6</v>
      </c>
      <c r="J270" s="120">
        <v>0.34022561009639779</v>
      </c>
      <c r="K270" s="120">
        <v>0.45029860159817353</v>
      </c>
      <c r="L270" s="265">
        <f>PRESSÃO!M270</f>
        <v>0.96</v>
      </c>
      <c r="M270" s="265">
        <f>PRESSÃO!N270</f>
        <v>0.11007299150177574</v>
      </c>
      <c r="N270" s="137" t="s">
        <v>145</v>
      </c>
      <c r="O270" s="137" t="s">
        <v>145</v>
      </c>
      <c r="P270" s="137" t="s">
        <v>145</v>
      </c>
      <c r="Q270" s="137" t="s">
        <v>145</v>
      </c>
      <c r="R270" s="137" t="s">
        <v>145</v>
      </c>
      <c r="S270" s="137" t="s">
        <v>145</v>
      </c>
      <c r="T270" s="137" t="s">
        <v>145</v>
      </c>
      <c r="U270" s="137" t="s">
        <v>145</v>
      </c>
      <c r="V270" s="137" t="s">
        <v>145</v>
      </c>
      <c r="W270" s="137" t="s">
        <v>145</v>
      </c>
      <c r="X270" s="89">
        <v>6305.8862736929805</v>
      </c>
      <c r="Y270" s="89">
        <v>722.54946886065397</v>
      </c>
      <c r="Z270" s="113" t="s">
        <v>1779</v>
      </c>
      <c r="AA270" s="112" t="s">
        <v>1779</v>
      </c>
      <c r="AB270" s="113" t="s">
        <v>1779</v>
      </c>
      <c r="AC270" s="113" t="s">
        <v>1779</v>
      </c>
      <c r="AD270" s="113" t="s">
        <v>1779</v>
      </c>
      <c r="AE270" s="265">
        <f>(PRESSÃO!O270/PRESSÃO!L270)*100</f>
        <v>2.0201967820960913</v>
      </c>
      <c r="AF270" s="265">
        <f>(PRESSÃO!O270/PRESSÃO!M270)*100</f>
        <v>0.94759561034479178</v>
      </c>
      <c r="AG270" s="265">
        <f>(PRESSÃO!P270/PRESSÃO!K270)*100</f>
        <v>2.6737898586565918</v>
      </c>
      <c r="AH270" s="265">
        <f>(PRESSÃO!Q270/PRESSÃO!N270)*100</f>
        <v>0</v>
      </c>
      <c r="AI270" s="137">
        <v>0</v>
      </c>
      <c r="AJ270" s="158"/>
    </row>
    <row r="271" spans="1:36" ht="15" customHeight="1" x14ac:dyDescent="0.2">
      <c r="A271" s="14" t="s">
        <v>408</v>
      </c>
      <c r="B271" s="8">
        <v>352070</v>
      </c>
      <c r="C271" s="15">
        <v>0</v>
      </c>
      <c r="D271" s="59">
        <v>15</v>
      </c>
      <c r="E271" s="269">
        <v>15</v>
      </c>
      <c r="F271" s="270">
        <v>30</v>
      </c>
      <c r="G271" s="4" t="s">
        <v>1303</v>
      </c>
      <c r="H271" s="1" t="s">
        <v>17</v>
      </c>
      <c r="I271" s="120">
        <v>279.47000000000003</v>
      </c>
      <c r="J271" s="120">
        <v>0.4703118727803145</v>
      </c>
      <c r="K271" s="120">
        <v>0.7004644913749366</v>
      </c>
      <c r="L271" s="265">
        <f>PRESSÃO!M271</f>
        <v>2.19</v>
      </c>
      <c r="M271" s="265">
        <f>PRESSÃO!N271</f>
        <v>0.2301526185946221</v>
      </c>
      <c r="N271" s="137" t="s">
        <v>145</v>
      </c>
      <c r="O271" s="137" t="s">
        <v>145</v>
      </c>
      <c r="P271" s="137" t="s">
        <v>145</v>
      </c>
      <c r="Q271" s="137" t="s">
        <v>145</v>
      </c>
      <c r="R271" s="137" t="s">
        <v>145</v>
      </c>
      <c r="S271" s="137" t="s">
        <v>145</v>
      </c>
      <c r="T271" s="137" t="s">
        <v>145</v>
      </c>
      <c r="U271" s="137" t="s">
        <v>145</v>
      </c>
      <c r="V271" s="137" t="s">
        <v>145</v>
      </c>
      <c r="W271" s="137" t="s">
        <v>145</v>
      </c>
      <c r="X271" s="89">
        <v>17850.566037735851</v>
      </c>
      <c r="Y271" s="89">
        <v>1874.7169811320753</v>
      </c>
      <c r="Z271" s="113">
        <v>86.4</v>
      </c>
      <c r="AA271" s="112">
        <v>100</v>
      </c>
      <c r="AB271" s="113">
        <v>78.56</v>
      </c>
      <c r="AC271" s="113">
        <v>14.76</v>
      </c>
      <c r="AD271" s="113">
        <v>99.8</v>
      </c>
      <c r="AE271" s="265">
        <f>(PRESSÃO!O271/PRESSÃO!L271)*100</f>
        <v>6.130252170856072</v>
      </c>
      <c r="AF271" s="265">
        <f>(PRESSÃO!O271/PRESSÃO!M271)*100</f>
        <v>1.9607415382916895</v>
      </c>
      <c r="AG271" s="265">
        <f>(PRESSÃO!P271/PRESSÃO!K271)*100</f>
        <v>0.97760107919020112</v>
      </c>
      <c r="AH271" s="265">
        <f>(PRESSÃO!Q271/PRESSÃO!N271)*100</f>
        <v>16.65958266252111</v>
      </c>
      <c r="AI271" s="137">
        <v>0</v>
      </c>
      <c r="AJ271" s="158"/>
    </row>
    <row r="272" spans="1:36" ht="15" customHeight="1" x14ac:dyDescent="0.2">
      <c r="A272" s="14" t="s">
        <v>409</v>
      </c>
      <c r="B272" s="8">
        <v>352080</v>
      </c>
      <c r="C272" s="15">
        <v>0</v>
      </c>
      <c r="D272" s="59">
        <v>21</v>
      </c>
      <c r="E272" s="269">
        <v>21</v>
      </c>
      <c r="F272" s="270">
        <v>30</v>
      </c>
      <c r="G272" s="4" t="s">
        <v>1304</v>
      </c>
      <c r="H272" s="1" t="s">
        <v>4</v>
      </c>
      <c r="I272" s="120">
        <v>86.71</v>
      </c>
      <c r="J272" s="120">
        <v>0.20013271182141046</v>
      </c>
      <c r="K272" s="120">
        <v>0.27017916095890415</v>
      </c>
      <c r="L272" s="265">
        <f>PRESSÃO!M272</f>
        <v>0.63</v>
      </c>
      <c r="M272" s="265">
        <f>PRESSÃO!N272</f>
        <v>7.0046449137493694E-2</v>
      </c>
      <c r="N272" s="137" t="s">
        <v>145</v>
      </c>
      <c r="O272" s="137" t="s">
        <v>145</v>
      </c>
      <c r="P272" s="137" t="s">
        <v>145</v>
      </c>
      <c r="Q272" s="137" t="s">
        <v>145</v>
      </c>
      <c r="R272" s="137" t="s">
        <v>145</v>
      </c>
      <c r="S272" s="137" t="s">
        <v>145</v>
      </c>
      <c r="T272" s="137" t="s">
        <v>145</v>
      </c>
      <c r="U272" s="137" t="s">
        <v>145</v>
      </c>
      <c r="V272" s="137" t="s">
        <v>145</v>
      </c>
      <c r="W272" s="137" t="s">
        <v>145</v>
      </c>
      <c r="X272" s="89">
        <v>5271.3398779517111</v>
      </c>
      <c r="Y272" s="89">
        <v>585.70443088352351</v>
      </c>
      <c r="Z272" s="113">
        <v>87.34</v>
      </c>
      <c r="AA272" s="112">
        <v>87.52</v>
      </c>
      <c r="AB272" s="113">
        <v>83.26</v>
      </c>
      <c r="AC272" s="113">
        <v>16.78</v>
      </c>
      <c r="AD272" s="113">
        <v>99.79</v>
      </c>
      <c r="AE272" s="265">
        <f>(PRESSÃO!O272/PRESSÃO!L272)*100</f>
        <v>5.2996289709123516</v>
      </c>
      <c r="AF272" s="265">
        <f>(PRESSÃO!O272/PRESSÃO!M272)*100</f>
        <v>2.2727766805628571</v>
      </c>
      <c r="AG272" s="265">
        <f>(PRESSÃO!P272/PRESSÃO!K272)*100</f>
        <v>3.9500045256296206</v>
      </c>
      <c r="AH272" s="265">
        <f>(PRESSÃO!Q272/PRESSÃO!N272)*100</f>
        <v>9.1556988145772973</v>
      </c>
      <c r="AI272" s="137">
        <v>0</v>
      </c>
      <c r="AJ272" s="158"/>
    </row>
    <row r="273" spans="1:36" ht="15" customHeight="1" x14ac:dyDescent="0.2">
      <c r="A273" s="14" t="s">
        <v>410</v>
      </c>
      <c r="B273" s="8">
        <v>352090</v>
      </c>
      <c r="C273" s="15">
        <v>0</v>
      </c>
      <c r="D273" s="59">
        <v>14</v>
      </c>
      <c r="E273" s="269">
        <v>14</v>
      </c>
      <c r="F273" s="270">
        <v>30</v>
      </c>
      <c r="G273" s="4" t="s">
        <v>1305</v>
      </c>
      <c r="H273" s="1" t="s">
        <v>8</v>
      </c>
      <c r="I273" s="120">
        <v>209.14</v>
      </c>
      <c r="J273" s="120">
        <v>0.78051757610350081</v>
      </c>
      <c r="K273" s="120">
        <v>1.0406901014713343</v>
      </c>
      <c r="L273" s="265">
        <f>PRESSÃO!M273</f>
        <v>2.2000000000000002</v>
      </c>
      <c r="M273" s="265">
        <f>PRESSÃO!N273</f>
        <v>0.26017252536783353</v>
      </c>
      <c r="N273" s="137" t="s">
        <v>145</v>
      </c>
      <c r="O273" s="137" t="s">
        <v>145</v>
      </c>
      <c r="P273" s="137" t="s">
        <v>145</v>
      </c>
      <c r="Q273" s="137" t="s">
        <v>145</v>
      </c>
      <c r="R273" s="137" t="s">
        <v>145</v>
      </c>
      <c r="S273" s="137" t="s">
        <v>145</v>
      </c>
      <c r="T273" s="137" t="s">
        <v>145</v>
      </c>
      <c r="U273" s="137" t="s">
        <v>145</v>
      </c>
      <c r="V273" s="137" t="s">
        <v>145</v>
      </c>
      <c r="W273" s="137" t="s">
        <v>145</v>
      </c>
      <c r="X273" s="89">
        <v>4928.2000284131273</v>
      </c>
      <c r="Y273" s="89">
        <v>582.42363972155135</v>
      </c>
      <c r="Z273" s="113">
        <v>87.46</v>
      </c>
      <c r="AA273" s="112">
        <v>100</v>
      </c>
      <c r="AB273" s="113">
        <v>87.46</v>
      </c>
      <c r="AC273" s="113">
        <v>0.4</v>
      </c>
      <c r="AD273" s="113">
        <v>94.93</v>
      </c>
      <c r="AE273" s="265">
        <f>(PRESSÃO!O273/PRESSÃO!L273)*100</f>
        <v>45.353284108932485</v>
      </c>
      <c r="AF273" s="265">
        <f>(PRESSÃO!O273/PRESSÃO!M273)*100</f>
        <v>21.453960836992362</v>
      </c>
      <c r="AG273" s="265">
        <f>(PRESSÃO!P273/PRESSÃO!K273)*100</f>
        <v>52.660837545909487</v>
      </c>
      <c r="AH273" s="265">
        <f>(PRESSÃO!Q273/PRESSÃO!N273)*100</f>
        <v>23.430623798001466</v>
      </c>
      <c r="AI273" s="137">
        <v>0</v>
      </c>
      <c r="AJ273" s="158"/>
    </row>
    <row r="274" spans="1:36" ht="15" customHeight="1" x14ac:dyDescent="0.2">
      <c r="A274" s="14" t="s">
        <v>411</v>
      </c>
      <c r="B274" s="8">
        <v>352100</v>
      </c>
      <c r="C274" s="15">
        <v>0</v>
      </c>
      <c r="D274" s="59">
        <v>10</v>
      </c>
      <c r="E274" s="269">
        <v>10</v>
      </c>
      <c r="F274" s="270">
        <v>30</v>
      </c>
      <c r="G274" s="4" t="s">
        <v>1306</v>
      </c>
      <c r="H274" s="1" t="s">
        <v>54</v>
      </c>
      <c r="I274" s="120">
        <v>170.94</v>
      </c>
      <c r="J274" s="120">
        <v>0.32021233891425671</v>
      </c>
      <c r="K274" s="120">
        <v>0.55036495750887882</v>
      </c>
      <c r="L274" s="265">
        <f>PRESSÃO!M274</f>
        <v>1.53</v>
      </c>
      <c r="M274" s="265">
        <f>PRESSÃO!N274</f>
        <v>0.2301526185946221</v>
      </c>
      <c r="N274" s="137" t="s">
        <v>145</v>
      </c>
      <c r="O274" s="137" t="s">
        <v>145</v>
      </c>
      <c r="P274" s="137" t="s">
        <v>145</v>
      </c>
      <c r="Q274" s="137" t="s">
        <v>145</v>
      </c>
      <c r="R274" s="137" t="s">
        <v>145</v>
      </c>
      <c r="S274" s="137" t="s">
        <v>145</v>
      </c>
      <c r="T274" s="137" t="s">
        <v>145</v>
      </c>
      <c r="U274" s="137" t="s">
        <v>145</v>
      </c>
      <c r="V274" s="137" t="s">
        <v>145</v>
      </c>
      <c r="W274" s="137" t="s">
        <v>145</v>
      </c>
      <c r="X274" s="89">
        <v>1530.242618375567</v>
      </c>
      <c r="Y274" s="89">
        <v>230.03647204338591</v>
      </c>
      <c r="Z274" s="113">
        <v>82.33</v>
      </c>
      <c r="AA274" s="112">
        <v>100</v>
      </c>
      <c r="AB274" s="113">
        <v>72.16</v>
      </c>
      <c r="AC274" s="113">
        <v>34.57</v>
      </c>
      <c r="AD274" s="113">
        <v>98.58</v>
      </c>
      <c r="AE274" s="265">
        <f>(PRESSÃO!O274/PRESSÃO!L274)*100</f>
        <v>18.333123427036131</v>
      </c>
      <c r="AF274" s="265">
        <f>(PRESSÃO!O274/PRESSÃO!M274)*100</f>
        <v>6.5947115659645563</v>
      </c>
      <c r="AG274" s="265">
        <f>(PRESSÃO!P274/PRESSÃO!K274)*100</f>
        <v>25.360122212146891</v>
      </c>
      <c r="AH274" s="265">
        <f>(PRESSÃO!Q274/PRESSÃO!N274)*100</f>
        <v>8.5564294651428963</v>
      </c>
      <c r="AI274" s="137">
        <v>0</v>
      </c>
      <c r="AJ274" s="158"/>
    </row>
    <row r="275" spans="1:36" ht="15" customHeight="1" x14ac:dyDescent="0.2">
      <c r="A275" s="14" t="s">
        <v>412</v>
      </c>
      <c r="B275" s="8">
        <v>352110</v>
      </c>
      <c r="C275" s="15">
        <v>0</v>
      </c>
      <c r="D275" s="59">
        <v>5</v>
      </c>
      <c r="E275" s="269">
        <v>5</v>
      </c>
      <c r="F275" s="270">
        <v>30</v>
      </c>
      <c r="G275" s="4" t="s">
        <v>1307</v>
      </c>
      <c r="H275" s="1" t="s">
        <v>9</v>
      </c>
      <c r="I275" s="120">
        <v>190.53</v>
      </c>
      <c r="J275" s="120">
        <v>0.58038486428209024</v>
      </c>
      <c r="K275" s="120">
        <v>0.89059056760527655</v>
      </c>
      <c r="L275" s="265">
        <f>PRESSÃO!M275</f>
        <v>2.34</v>
      </c>
      <c r="M275" s="265">
        <f>PRESSÃO!N275</f>
        <v>0.31020570332318631</v>
      </c>
      <c r="N275" s="137" t="s">
        <v>145</v>
      </c>
      <c r="O275" s="137" t="s">
        <v>145</v>
      </c>
      <c r="P275" s="137" t="s">
        <v>145</v>
      </c>
      <c r="Q275" s="137" t="s">
        <v>145</v>
      </c>
      <c r="R275" s="137" t="s">
        <v>145</v>
      </c>
      <c r="S275" s="137" t="s">
        <v>145</v>
      </c>
      <c r="T275" s="137" t="s">
        <v>145</v>
      </c>
      <c r="U275" s="137" t="s">
        <v>145</v>
      </c>
      <c r="V275" s="137" t="s">
        <v>145</v>
      </c>
      <c r="W275" s="137" t="s">
        <v>145</v>
      </c>
      <c r="X275" s="89">
        <v>10882.501106031559</v>
      </c>
      <c r="Y275" s="89">
        <v>1441.6988644742667</v>
      </c>
      <c r="Z275" s="113">
        <v>87.52</v>
      </c>
      <c r="AA275" s="112">
        <v>100</v>
      </c>
      <c r="AB275" s="113">
        <v>79.180000000000007</v>
      </c>
      <c r="AC275" s="113">
        <v>35</v>
      </c>
      <c r="AD275" s="113">
        <v>100</v>
      </c>
      <c r="AE275" s="265">
        <f>(PRESSÃO!O275/PRESSÃO!L275)*100</f>
        <v>4.3315707390624114</v>
      </c>
      <c r="AF275" s="265">
        <f>(PRESSÃO!O275/PRESSÃO!M275)*100</f>
        <v>1.6485709586000004</v>
      </c>
      <c r="AG275" s="265">
        <f>(PRESSÃO!P275/PRESSÃO!K275)*100</f>
        <v>2.249150486366744</v>
      </c>
      <c r="AH275" s="265">
        <f>(PRESSÃO!Q275/PRESSÃO!N275)*100</f>
        <v>8.2277118570091421</v>
      </c>
      <c r="AI275" s="137">
        <v>0</v>
      </c>
      <c r="AJ275" s="158"/>
    </row>
    <row r="276" spans="1:36" ht="15" customHeight="1" x14ac:dyDescent="0.2">
      <c r="A276" s="14" t="s">
        <v>413</v>
      </c>
      <c r="B276" s="8">
        <v>352115</v>
      </c>
      <c r="C276" s="15">
        <v>0</v>
      </c>
      <c r="D276" s="59">
        <v>15</v>
      </c>
      <c r="E276" s="269">
        <v>15</v>
      </c>
      <c r="F276" s="270">
        <v>30</v>
      </c>
      <c r="G276" s="4" t="s">
        <v>1308</v>
      </c>
      <c r="H276" s="1" t="s">
        <v>17</v>
      </c>
      <c r="I276" s="120">
        <v>135.62</v>
      </c>
      <c r="J276" s="120">
        <v>0.21013934741248097</v>
      </c>
      <c r="K276" s="120">
        <v>0.3102057033231862</v>
      </c>
      <c r="L276" s="265">
        <f>PRESSÃO!M276</f>
        <v>0.98</v>
      </c>
      <c r="M276" s="265">
        <f>PRESSÃO!N276</f>
        <v>0.10006635591070523</v>
      </c>
      <c r="N276" s="137" t="s">
        <v>145</v>
      </c>
      <c r="O276" s="137" t="s">
        <v>145</v>
      </c>
      <c r="P276" s="137" t="s">
        <v>145</v>
      </c>
      <c r="Q276" s="137" t="s">
        <v>145</v>
      </c>
      <c r="R276" s="137" t="s">
        <v>145</v>
      </c>
      <c r="S276" s="137" t="s">
        <v>145</v>
      </c>
      <c r="T276" s="137" t="s">
        <v>145</v>
      </c>
      <c r="U276" s="137" t="s">
        <v>145</v>
      </c>
      <c r="V276" s="137" t="s">
        <v>145</v>
      </c>
      <c r="W276" s="137" t="s">
        <v>145</v>
      </c>
      <c r="X276" s="89">
        <v>6346.0533880903495</v>
      </c>
      <c r="Y276" s="89">
        <v>647.55646817248464</v>
      </c>
      <c r="Z276" s="113" t="s">
        <v>1779</v>
      </c>
      <c r="AA276" s="112">
        <v>70.84</v>
      </c>
      <c r="AB276" s="113" t="s">
        <v>1779</v>
      </c>
      <c r="AC276" s="113" t="s">
        <v>1779</v>
      </c>
      <c r="AD276" s="113" t="s">
        <v>1779</v>
      </c>
      <c r="AE276" s="265">
        <f>(PRESSÃO!O276/PRESSÃO!L276)*100</f>
        <v>8.9375933835409622</v>
      </c>
      <c r="AF276" s="265">
        <f>(PRESSÃO!O276/PRESSÃO!M276)*100</f>
        <v>2.8290739199571222</v>
      </c>
      <c r="AG276" s="265">
        <f>(PRESSÃO!P276/PRESSÃO!K276)*100</f>
        <v>3.7121124263764091</v>
      </c>
      <c r="AH276" s="265">
        <f>(PRESSÃO!Q276/PRESSÃO!N276)*100</f>
        <v>19.911103393586522</v>
      </c>
      <c r="AI276" s="137">
        <v>0</v>
      </c>
      <c r="AJ276" s="158"/>
    </row>
    <row r="277" spans="1:36" ht="15" customHeight="1" x14ac:dyDescent="0.2">
      <c r="A277" s="14" t="s">
        <v>414</v>
      </c>
      <c r="B277" s="8">
        <v>352120</v>
      </c>
      <c r="C277" s="15">
        <v>0</v>
      </c>
      <c r="D277" s="59">
        <v>11</v>
      </c>
      <c r="E277" s="269">
        <v>11</v>
      </c>
      <c r="F277" s="270">
        <v>30</v>
      </c>
      <c r="G277" s="4" t="s">
        <v>1309</v>
      </c>
      <c r="H277" s="1" t="s">
        <v>12</v>
      </c>
      <c r="I277" s="120">
        <v>1160.29</v>
      </c>
      <c r="J277" s="120">
        <v>10.707100082445459</v>
      </c>
      <c r="K277" s="120">
        <v>15.210086098427194</v>
      </c>
      <c r="L277" s="265">
        <f>PRESSÃO!M277</f>
        <v>34.83</v>
      </c>
      <c r="M277" s="265">
        <f>PRESSÃO!N277</f>
        <v>4.502986015981735</v>
      </c>
      <c r="N277" s="137" t="s">
        <v>145</v>
      </c>
      <c r="O277" s="137" t="s">
        <v>145</v>
      </c>
      <c r="P277" s="137" t="s">
        <v>145</v>
      </c>
      <c r="Q277" s="137" t="s">
        <v>145</v>
      </c>
      <c r="R277" s="137" t="s">
        <v>145</v>
      </c>
      <c r="S277" s="137" t="s">
        <v>145</v>
      </c>
      <c r="T277" s="137" t="s">
        <v>145</v>
      </c>
      <c r="U277" s="137" t="s">
        <v>145</v>
      </c>
      <c r="V277" s="137" t="s">
        <v>145</v>
      </c>
      <c r="W277" s="137" t="s">
        <v>145</v>
      </c>
      <c r="X277" s="89">
        <v>253145.62802489052</v>
      </c>
      <c r="Y277" s="89">
        <v>32706.153491587924</v>
      </c>
      <c r="Z277" s="113">
        <v>55.64</v>
      </c>
      <c r="AA277" s="112" t="s">
        <v>1779</v>
      </c>
      <c r="AB277" s="113">
        <v>40.54</v>
      </c>
      <c r="AC277" s="113">
        <v>22.02</v>
      </c>
      <c r="AD277" s="113">
        <v>99.63</v>
      </c>
      <c r="AE277" s="265">
        <f>(PRESSÃO!O277/PRESSÃO!L277)*100</f>
        <v>0.34029930502958133</v>
      </c>
      <c r="AF277" s="265">
        <f>(PRESSÃO!O277/PRESSÃO!M277)*100</f>
        <v>0.14860699766680649</v>
      </c>
      <c r="AG277" s="265">
        <f>(PRESSÃO!P277/PRESSÃO!K277)*100</f>
        <v>0.48341583518220893</v>
      </c>
      <c r="AH277" s="265">
        <f>(PRESSÃO!Q277/PRESSÃO!N277)*100</f>
        <v>0</v>
      </c>
      <c r="AI277" s="137">
        <v>1</v>
      </c>
      <c r="AJ277" s="158"/>
    </row>
    <row r="278" spans="1:36" ht="15" customHeight="1" x14ac:dyDescent="0.2">
      <c r="A278" s="14" t="s">
        <v>415</v>
      </c>
      <c r="B278" s="8">
        <v>352130</v>
      </c>
      <c r="C278" s="15">
        <v>0</v>
      </c>
      <c r="D278" s="59">
        <v>8</v>
      </c>
      <c r="E278" s="269">
        <v>8</v>
      </c>
      <c r="F278" s="270">
        <v>30</v>
      </c>
      <c r="G278" s="4" t="s">
        <v>1310</v>
      </c>
      <c r="H278" s="1" t="s">
        <v>51</v>
      </c>
      <c r="I278" s="120">
        <v>465.6</v>
      </c>
      <c r="J278" s="120">
        <v>1.420942253932014</v>
      </c>
      <c r="K278" s="120">
        <v>2.3115328215372908</v>
      </c>
      <c r="L278" s="265">
        <f>PRESSÃO!M278</f>
        <v>7.31</v>
      </c>
      <c r="M278" s="265">
        <f>PRESSÃO!N278</f>
        <v>0.89059056760527677</v>
      </c>
      <c r="N278" s="137" t="s">
        <v>145</v>
      </c>
      <c r="O278" s="137" t="s">
        <v>145</v>
      </c>
      <c r="P278" s="137" t="s">
        <v>145</v>
      </c>
      <c r="Q278" s="137" t="s">
        <v>145</v>
      </c>
      <c r="R278" s="137" t="s">
        <v>145</v>
      </c>
      <c r="S278" s="137" t="s">
        <v>145</v>
      </c>
      <c r="T278" s="137" t="s">
        <v>145</v>
      </c>
      <c r="U278" s="137" t="s">
        <v>145</v>
      </c>
      <c r="V278" s="137" t="s">
        <v>145</v>
      </c>
      <c r="W278" s="137" t="s">
        <v>145</v>
      </c>
      <c r="X278" s="89">
        <v>15331.747805267358</v>
      </c>
      <c r="Y278" s="89">
        <v>1866.6560255387074</v>
      </c>
      <c r="Z278" s="113">
        <v>98.74</v>
      </c>
      <c r="AA278" s="112">
        <v>100</v>
      </c>
      <c r="AB278" s="113">
        <v>98.74</v>
      </c>
      <c r="AC278" s="113">
        <v>30</v>
      </c>
      <c r="AD278" s="113">
        <v>99.03</v>
      </c>
      <c r="AE278" s="265">
        <f>(PRESSÃO!O278/PRESSÃO!L278)*100</f>
        <v>9.1043532806866274</v>
      </c>
      <c r="AF278" s="265">
        <f>(PRESSÃO!O278/PRESSÃO!M278)*100</f>
        <v>2.8789345317616761</v>
      </c>
      <c r="AG278" s="265">
        <f>(PRESSÃO!P278/PRESSÃO!K278)*100</f>
        <v>12.090113491215428</v>
      </c>
      <c r="AH278" s="265">
        <f>(PRESSÃO!Q278/PRESSÃO!N278)*100</f>
        <v>4.3405560908541636</v>
      </c>
      <c r="AI278" s="137">
        <v>0</v>
      </c>
      <c r="AJ278" s="158"/>
    </row>
    <row r="279" spans="1:36" ht="15" customHeight="1" x14ac:dyDescent="0.2">
      <c r="A279" s="14" t="s">
        <v>416</v>
      </c>
      <c r="B279" s="8">
        <v>352140</v>
      </c>
      <c r="C279" s="15">
        <v>0</v>
      </c>
      <c r="D279" s="59">
        <v>5</v>
      </c>
      <c r="E279" s="269">
        <v>5</v>
      </c>
      <c r="F279" s="270">
        <v>30</v>
      </c>
      <c r="G279" s="4" t="s">
        <v>1311</v>
      </c>
      <c r="H279" s="1" t="s">
        <v>9</v>
      </c>
      <c r="I279" s="120">
        <v>115.95</v>
      </c>
      <c r="J279" s="120">
        <v>0.36023888127853881</v>
      </c>
      <c r="K279" s="120">
        <v>0.55036495750887882</v>
      </c>
      <c r="L279" s="265">
        <f>PRESSÃO!M279</f>
        <v>1.45</v>
      </c>
      <c r="M279" s="265">
        <f>PRESSÃO!N279</f>
        <v>0.19012607623034</v>
      </c>
      <c r="N279" s="137" t="s">
        <v>145</v>
      </c>
      <c r="O279" s="137" t="s">
        <v>145</v>
      </c>
      <c r="P279" s="137" t="s">
        <v>145</v>
      </c>
      <c r="Q279" s="137" t="s">
        <v>145</v>
      </c>
      <c r="R279" s="137" t="s">
        <v>145</v>
      </c>
      <c r="S279" s="137" t="s">
        <v>145</v>
      </c>
      <c r="T279" s="137" t="s">
        <v>145</v>
      </c>
      <c r="U279" s="137" t="s">
        <v>145</v>
      </c>
      <c r="V279" s="137" t="s">
        <v>145</v>
      </c>
      <c r="W279" s="137" t="s">
        <v>145</v>
      </c>
      <c r="X279" s="89">
        <v>2077.3759767399602</v>
      </c>
      <c r="Y279" s="89">
        <v>272.20788660730517</v>
      </c>
      <c r="Z279" s="113" t="s">
        <v>1779</v>
      </c>
      <c r="AA279" s="112">
        <v>97.94</v>
      </c>
      <c r="AB279" s="113" t="s">
        <v>1779</v>
      </c>
      <c r="AC279" s="113" t="s">
        <v>1779</v>
      </c>
      <c r="AD279" s="113" t="s">
        <v>1779</v>
      </c>
      <c r="AE279" s="265">
        <f>(PRESSÃO!O279/PRESSÃO!L279)*100</f>
        <v>73.17228500211418</v>
      </c>
      <c r="AF279" s="265">
        <f>(PRESSÃO!O279/PRESSÃO!M279)*100</f>
        <v>27.773421742080096</v>
      </c>
      <c r="AG279" s="265">
        <f>(PRESSÃO!P279/PRESSÃO!K279)*100</f>
        <v>110.66920869597922</v>
      </c>
      <c r="AH279" s="265">
        <f>(PRESSÃO!Q279/PRESSÃO!N279)*100</f>
        <v>2.1254822137383007</v>
      </c>
      <c r="AI279" s="137">
        <v>0</v>
      </c>
      <c r="AJ279" s="158"/>
    </row>
    <row r="280" spans="1:36" ht="15" customHeight="1" x14ac:dyDescent="0.2">
      <c r="A280" s="14" t="s">
        <v>417</v>
      </c>
      <c r="B280" s="8">
        <v>352150</v>
      </c>
      <c r="C280" s="15">
        <v>0</v>
      </c>
      <c r="D280" s="59">
        <v>16</v>
      </c>
      <c r="E280" s="269">
        <v>16</v>
      </c>
      <c r="F280" s="270">
        <v>30</v>
      </c>
      <c r="G280" s="4" t="s">
        <v>1312</v>
      </c>
      <c r="H280" s="1" t="s">
        <v>0</v>
      </c>
      <c r="I280" s="120">
        <v>257.42</v>
      </c>
      <c r="J280" s="120">
        <v>0.61040477105530189</v>
      </c>
      <c r="K280" s="120">
        <v>0.79052421169457132</v>
      </c>
      <c r="L280" s="265">
        <f>PRESSÃO!M280</f>
        <v>1.92</v>
      </c>
      <c r="M280" s="265">
        <f>PRESSÃO!N280</f>
        <v>0.18011944063926943</v>
      </c>
      <c r="N280" s="137" t="s">
        <v>145</v>
      </c>
      <c r="O280" s="137" t="s">
        <v>145</v>
      </c>
      <c r="P280" s="137" t="s">
        <v>145</v>
      </c>
      <c r="Q280" s="137" t="s">
        <v>145</v>
      </c>
      <c r="R280" s="137" t="s">
        <v>145</v>
      </c>
      <c r="S280" s="137" t="s">
        <v>145</v>
      </c>
      <c r="T280" s="137" t="s">
        <v>145</v>
      </c>
      <c r="U280" s="137" t="s">
        <v>145</v>
      </c>
      <c r="V280" s="137" t="s">
        <v>145</v>
      </c>
      <c r="W280" s="137" t="s">
        <v>145</v>
      </c>
      <c r="X280" s="89">
        <v>8054.9580949847013</v>
      </c>
      <c r="Y280" s="89">
        <v>755.15232140481601</v>
      </c>
      <c r="Z280" s="113">
        <v>88.86</v>
      </c>
      <c r="AA280" s="112">
        <v>89.2</v>
      </c>
      <c r="AB280" s="113">
        <v>88.51</v>
      </c>
      <c r="AC280" s="113">
        <v>10.51</v>
      </c>
      <c r="AD280" s="113">
        <v>99.62</v>
      </c>
      <c r="AE280" s="265">
        <f>(PRESSÃO!O280/PRESSÃO!L280)*100</f>
        <v>24.368201141079858</v>
      </c>
      <c r="AF280" s="265">
        <f>(PRESSÃO!O280/PRESSÃO!M280)*100</f>
        <v>10.033152602847348</v>
      </c>
      <c r="AG280" s="265">
        <f>(PRESSÃO!P280/PRESSÃO!K280)*100</f>
        <v>16.06232619172258</v>
      </c>
      <c r="AH280" s="265">
        <f>(PRESSÃO!Q280/PRESSÃO!N280)*100</f>
        <v>52.515888469457309</v>
      </c>
      <c r="AI280" s="137">
        <v>0</v>
      </c>
      <c r="AJ280" s="158"/>
    </row>
    <row r="281" spans="1:36" ht="15" customHeight="1" x14ac:dyDescent="0.2">
      <c r="A281" s="14" t="s">
        <v>418</v>
      </c>
      <c r="B281" s="8">
        <v>352160</v>
      </c>
      <c r="C281" s="15">
        <v>0</v>
      </c>
      <c r="D281" s="59">
        <v>21</v>
      </c>
      <c r="E281" s="269">
        <v>21</v>
      </c>
      <c r="F281" s="270">
        <v>30</v>
      </c>
      <c r="G281" s="4" t="s">
        <v>1313</v>
      </c>
      <c r="H281" s="1" t="s">
        <v>4</v>
      </c>
      <c r="I281" s="120">
        <v>213.4</v>
      </c>
      <c r="J281" s="120">
        <v>0.49032514396245563</v>
      </c>
      <c r="K281" s="120">
        <v>0.69045785578386598</v>
      </c>
      <c r="L281" s="265">
        <f>PRESSÃO!M281</f>
        <v>1.59</v>
      </c>
      <c r="M281" s="265">
        <f>PRESSÃO!N281</f>
        <v>0.20013271182141035</v>
      </c>
      <c r="N281" s="137" t="s">
        <v>145</v>
      </c>
      <c r="O281" s="137" t="s">
        <v>145</v>
      </c>
      <c r="P281" s="137" t="s">
        <v>145</v>
      </c>
      <c r="Q281" s="137" t="s">
        <v>145</v>
      </c>
      <c r="R281" s="137" t="s">
        <v>145</v>
      </c>
      <c r="S281" s="137" t="s">
        <v>145</v>
      </c>
      <c r="T281" s="137" t="s">
        <v>145</v>
      </c>
      <c r="U281" s="137" t="s">
        <v>145</v>
      </c>
      <c r="V281" s="137" t="s">
        <v>145</v>
      </c>
      <c r="W281" s="137" t="s">
        <v>145</v>
      </c>
      <c r="X281" s="89">
        <v>6646.6383881230113</v>
      </c>
      <c r="Y281" s="89">
        <v>836.05514316012705</v>
      </c>
      <c r="Z281" s="113">
        <v>70.709999999999994</v>
      </c>
      <c r="AA281" s="112">
        <v>70.709999999999994</v>
      </c>
      <c r="AB281" s="113">
        <v>70.63</v>
      </c>
      <c r="AC281" s="113">
        <v>62.96</v>
      </c>
      <c r="AD281" s="113">
        <v>100</v>
      </c>
      <c r="AE281" s="265">
        <f>(PRESSÃO!O281/PRESSÃO!L281)*100</f>
        <v>4.6994162490027547</v>
      </c>
      <c r="AF281" s="265">
        <f>(PRESSÃO!O281/PRESSÃO!M281)*100</f>
        <v>2.0407225576869812</v>
      </c>
      <c r="AG281" s="265">
        <f>(PRESSÃO!P281/PRESSÃO!K281)*100</f>
        <v>0</v>
      </c>
      <c r="AH281" s="265">
        <f>(PRESSÃO!Q281/PRESSÃO!N281)*100</f>
        <v>16.21298605905951</v>
      </c>
      <c r="AI281" s="137">
        <v>0</v>
      </c>
      <c r="AJ281" s="158"/>
    </row>
    <row r="282" spans="1:36" ht="15" customHeight="1" x14ac:dyDescent="0.2">
      <c r="A282" s="14" t="s">
        <v>419</v>
      </c>
      <c r="B282" s="8">
        <v>352170</v>
      </c>
      <c r="C282" s="15">
        <v>0</v>
      </c>
      <c r="D282" s="59">
        <v>14</v>
      </c>
      <c r="E282" s="269">
        <v>14</v>
      </c>
      <c r="F282" s="270">
        <v>30</v>
      </c>
      <c r="G282" s="4" t="s">
        <v>1314</v>
      </c>
      <c r="H282" s="1" t="s">
        <v>8</v>
      </c>
      <c r="I282" s="120">
        <v>1082.8499999999999</v>
      </c>
      <c r="J282" s="120">
        <v>4.0426807787924917</v>
      </c>
      <c r="K282" s="120">
        <v>5.4736296683155761</v>
      </c>
      <c r="L282" s="265">
        <f>PRESSÃO!M282</f>
        <v>12.26</v>
      </c>
      <c r="M282" s="265">
        <f>PRESSÃO!N282</f>
        <v>1.4309488895230844</v>
      </c>
      <c r="N282" s="137" t="s">
        <v>145</v>
      </c>
      <c r="O282" s="137" t="s">
        <v>145</v>
      </c>
      <c r="P282" s="137" t="s">
        <v>145</v>
      </c>
      <c r="Q282" s="137" t="s">
        <v>145</v>
      </c>
      <c r="R282" s="137" t="s">
        <v>145</v>
      </c>
      <c r="S282" s="137" t="s">
        <v>145</v>
      </c>
      <c r="T282" s="137" t="s">
        <v>145</v>
      </c>
      <c r="U282" s="137" t="s">
        <v>145</v>
      </c>
      <c r="V282" s="137" t="s">
        <v>145</v>
      </c>
      <c r="W282" s="137" t="s">
        <v>145</v>
      </c>
      <c r="X282" s="89">
        <v>21870.763661047629</v>
      </c>
      <c r="Y282" s="89">
        <v>2550.9944563864688</v>
      </c>
      <c r="Z282" s="113">
        <v>67.61</v>
      </c>
      <c r="AA282" s="112">
        <v>100</v>
      </c>
      <c r="AB282" s="113">
        <v>58.87</v>
      </c>
      <c r="AC282" s="113">
        <v>21.9</v>
      </c>
      <c r="AD282" s="113">
        <v>99.46</v>
      </c>
      <c r="AE282" s="265">
        <f>(PRESSÃO!O282/PRESSÃO!L282)*100</f>
        <v>10.906949282853708</v>
      </c>
      <c r="AF282" s="265">
        <f>(PRESSÃO!O282/PRESSÃO!M282)*100</f>
        <v>4.8695433267081034</v>
      </c>
      <c r="AG282" s="265">
        <f>(PRESSÃO!P282/PRESSÃO!K282)*100</f>
        <v>14.658559864765486</v>
      </c>
      <c r="AH282" s="265">
        <f>(PRESSÃO!Q282/PRESSÃO!N282)*100</f>
        <v>0.30799351297706867</v>
      </c>
      <c r="AI282" s="137">
        <v>1</v>
      </c>
      <c r="AJ282" s="158"/>
    </row>
    <row r="283" spans="1:36" ht="15" customHeight="1" x14ac:dyDescent="0.2">
      <c r="A283" s="14" t="s">
        <v>420</v>
      </c>
      <c r="B283" s="8">
        <v>352180</v>
      </c>
      <c r="C283" s="15">
        <v>0</v>
      </c>
      <c r="D283" s="59">
        <v>14</v>
      </c>
      <c r="E283" s="269">
        <v>14</v>
      </c>
      <c r="F283" s="270">
        <v>30</v>
      </c>
      <c r="G283" s="4" t="s">
        <v>1315</v>
      </c>
      <c r="H283" s="1" t="s">
        <v>8</v>
      </c>
      <c r="I283" s="120">
        <v>1112.27</v>
      </c>
      <c r="J283" s="120">
        <v>4.0727006855657031</v>
      </c>
      <c r="K283" s="120">
        <v>5.5336694818619989</v>
      </c>
      <c r="L283" s="265">
        <f>PRESSÃO!M283</f>
        <v>12.39</v>
      </c>
      <c r="M283" s="265">
        <f>PRESSÃO!N283</f>
        <v>1.4609687962962958</v>
      </c>
      <c r="N283" s="137" t="s">
        <v>145</v>
      </c>
      <c r="O283" s="137" t="s">
        <v>145</v>
      </c>
      <c r="P283" s="137" t="s">
        <v>145</v>
      </c>
      <c r="Q283" s="137" t="s">
        <v>145</v>
      </c>
      <c r="R283" s="137" t="s">
        <v>145</v>
      </c>
      <c r="S283" s="137" t="s">
        <v>145</v>
      </c>
      <c r="T283" s="137" t="s">
        <v>145</v>
      </c>
      <c r="U283" s="137" t="s">
        <v>145</v>
      </c>
      <c r="V283" s="137" t="s">
        <v>145</v>
      </c>
      <c r="W283" s="137" t="s">
        <v>145</v>
      </c>
      <c r="X283" s="89">
        <v>15468.370546318291</v>
      </c>
      <c r="Y283" s="89">
        <v>1822.7458432304038</v>
      </c>
      <c r="Z283" s="113">
        <v>68.28</v>
      </c>
      <c r="AA283" s="112">
        <v>91.11</v>
      </c>
      <c r="AB283" s="113">
        <v>66.98</v>
      </c>
      <c r="AC283" s="113">
        <v>23.88</v>
      </c>
      <c r="AD283" s="113">
        <v>86.96</v>
      </c>
      <c r="AE283" s="265">
        <f>(PRESSÃO!O283/PRESSÃO!L283)*100</f>
        <v>25.977119738907419</v>
      </c>
      <c r="AF283" s="265">
        <f>(PRESSÃO!O283/PRESSÃO!M283)*100</f>
        <v>11.602001188528401</v>
      </c>
      <c r="AG283" s="265">
        <f>(PRESSÃO!P283/PRESSÃO!K283)*100</f>
        <v>35.155824959066678</v>
      </c>
      <c r="AH283" s="265">
        <f>(PRESSÃO!Q283/PRESSÃO!N283)*100</f>
        <v>0.38990724161411333</v>
      </c>
      <c r="AI283" s="137">
        <v>1</v>
      </c>
      <c r="AJ283" s="158"/>
    </row>
    <row r="284" spans="1:36" ht="15" customHeight="1" x14ac:dyDescent="0.2">
      <c r="A284" s="14" t="s">
        <v>421</v>
      </c>
      <c r="B284" s="8">
        <v>352190</v>
      </c>
      <c r="C284" s="15">
        <v>0</v>
      </c>
      <c r="D284" s="59">
        <v>16</v>
      </c>
      <c r="E284" s="269">
        <v>16</v>
      </c>
      <c r="F284" s="270">
        <v>30</v>
      </c>
      <c r="G284" s="4" t="s">
        <v>1316</v>
      </c>
      <c r="H284" s="1" t="s">
        <v>0</v>
      </c>
      <c r="I284" s="120">
        <v>501.84</v>
      </c>
      <c r="J284" s="120">
        <v>1.1907896353373921</v>
      </c>
      <c r="K284" s="120">
        <v>1.53101524543379</v>
      </c>
      <c r="L284" s="265">
        <f>PRESSÃO!M284</f>
        <v>3.75</v>
      </c>
      <c r="M284" s="265">
        <f>PRESSÃO!N284</f>
        <v>0.34022561009639785</v>
      </c>
      <c r="N284" s="137" t="s">
        <v>145</v>
      </c>
      <c r="O284" s="137" t="s">
        <v>145</v>
      </c>
      <c r="P284" s="137" t="s">
        <v>145</v>
      </c>
      <c r="Q284" s="137" t="s">
        <v>145</v>
      </c>
      <c r="R284" s="137" t="s">
        <v>145</v>
      </c>
      <c r="S284" s="137" t="s">
        <v>145</v>
      </c>
      <c r="T284" s="137" t="s">
        <v>145</v>
      </c>
      <c r="U284" s="137" t="s">
        <v>145</v>
      </c>
      <c r="V284" s="137" t="s">
        <v>145</v>
      </c>
      <c r="W284" s="137" t="s">
        <v>145</v>
      </c>
      <c r="X284" s="89">
        <v>8088.9192886456913</v>
      </c>
      <c r="Y284" s="89">
        <v>733.39534883720944</v>
      </c>
      <c r="Z284" s="113">
        <v>100</v>
      </c>
      <c r="AA284" s="112">
        <v>97.13</v>
      </c>
      <c r="AB284" s="113">
        <v>100</v>
      </c>
      <c r="AC284" s="113">
        <v>5.24</v>
      </c>
      <c r="AD284" s="113">
        <v>100</v>
      </c>
      <c r="AE284" s="265">
        <f>(PRESSÃO!O284/PRESSÃO!L284)*100</f>
        <v>32.991559718071109</v>
      </c>
      <c r="AF284" s="265">
        <f>(PRESSÃO!O284/PRESSÃO!M284)*100</f>
        <v>13.469488239734984</v>
      </c>
      <c r="AG284" s="265">
        <f>(PRESSÃO!P284/PRESSÃO!K284)*100</f>
        <v>35.897737677446855</v>
      </c>
      <c r="AH284" s="265">
        <f>(PRESSÃO!Q284/PRESSÃO!N284)*100</f>
        <v>22.819936860256039</v>
      </c>
      <c r="AI284" s="137">
        <v>0</v>
      </c>
      <c r="AJ284" s="158"/>
    </row>
    <row r="285" spans="1:36" ht="15" customHeight="1" x14ac:dyDescent="0.2">
      <c r="A285" s="14" t="s">
        <v>422</v>
      </c>
      <c r="B285" s="8">
        <v>352200</v>
      </c>
      <c r="C285" s="15">
        <v>0</v>
      </c>
      <c r="D285" s="59">
        <v>13</v>
      </c>
      <c r="E285" s="269">
        <v>13</v>
      </c>
      <c r="F285" s="270">
        <v>30</v>
      </c>
      <c r="G285" s="4" t="s">
        <v>1317</v>
      </c>
      <c r="H285" s="1" t="s">
        <v>10</v>
      </c>
      <c r="I285" s="120">
        <v>228.78</v>
      </c>
      <c r="J285" s="120">
        <v>0.76050430492135979</v>
      </c>
      <c r="K285" s="120">
        <v>0.95063038115169962</v>
      </c>
      <c r="L285" s="265">
        <f>PRESSÃO!M285</f>
        <v>1.85</v>
      </c>
      <c r="M285" s="265">
        <f>PRESSÃO!N285</f>
        <v>0.19012607623033984</v>
      </c>
      <c r="N285" s="137" t="s">
        <v>145</v>
      </c>
      <c r="O285" s="137" t="s">
        <v>145</v>
      </c>
      <c r="P285" s="137" t="s">
        <v>145</v>
      </c>
      <c r="Q285" s="137" t="s">
        <v>145</v>
      </c>
      <c r="R285" s="137" t="s">
        <v>145</v>
      </c>
      <c r="S285" s="137" t="s">
        <v>145</v>
      </c>
      <c r="T285" s="137" t="s">
        <v>145</v>
      </c>
      <c r="U285" s="137" t="s">
        <v>145</v>
      </c>
      <c r="V285" s="137" t="s">
        <v>145</v>
      </c>
      <c r="W285" s="137" t="s">
        <v>145</v>
      </c>
      <c r="X285" s="89">
        <v>16837.402597402597</v>
      </c>
      <c r="Y285" s="89">
        <v>1729.2467532467526</v>
      </c>
      <c r="Z285" s="113">
        <v>72.72</v>
      </c>
      <c r="AA285" s="112">
        <v>100</v>
      </c>
      <c r="AB285" s="113">
        <v>85.77</v>
      </c>
      <c r="AC285" s="113">
        <v>44.74</v>
      </c>
      <c r="AD285" s="113">
        <v>100</v>
      </c>
      <c r="AE285" s="265">
        <f>(PRESSÃO!O285/PRESSÃO!L285)*100</f>
        <v>27.279375106207794</v>
      </c>
      <c r="AF285" s="265">
        <f>(PRESSÃO!O285/PRESSÃO!M285)*100</f>
        <v>14.017623110699729</v>
      </c>
      <c r="AG285" s="265">
        <f>(PRESSÃO!P285/PRESSÃO!K285)*100</f>
        <v>19.441007072699534</v>
      </c>
      <c r="AH285" s="265">
        <f>(PRESSÃO!Q285/PRESSÃO!N285)*100</f>
        <v>58.632847240240835</v>
      </c>
      <c r="AI285" s="137">
        <v>0</v>
      </c>
      <c r="AJ285" s="158"/>
    </row>
    <row r="286" spans="1:36" ht="15" customHeight="1" x14ac:dyDescent="0.2">
      <c r="A286" s="14" t="s">
        <v>423</v>
      </c>
      <c r="B286" s="8">
        <v>352210</v>
      </c>
      <c r="C286" s="15">
        <v>0</v>
      </c>
      <c r="D286" s="59">
        <v>7</v>
      </c>
      <c r="E286" s="269">
        <v>7</v>
      </c>
      <c r="F286" s="270">
        <v>30</v>
      </c>
      <c r="G286" s="4" t="s">
        <v>1318</v>
      </c>
      <c r="H286" s="1" t="s">
        <v>14</v>
      </c>
      <c r="I286" s="120">
        <v>599.02</v>
      </c>
      <c r="J286" s="120">
        <v>8.4055738964992397</v>
      </c>
      <c r="K286" s="120">
        <v>12.718433836250636</v>
      </c>
      <c r="L286" s="265">
        <f>PRESSÃO!M286</f>
        <v>34.03</v>
      </c>
      <c r="M286" s="265">
        <f>PRESSÃO!N286</f>
        <v>4.3128599397513963</v>
      </c>
      <c r="N286" s="137" t="s">
        <v>145</v>
      </c>
      <c r="O286" s="137" t="s">
        <v>145</v>
      </c>
      <c r="P286" s="137" t="s">
        <v>145</v>
      </c>
      <c r="Q286" s="137" t="s">
        <v>145</v>
      </c>
      <c r="R286" s="137" t="s">
        <v>145</v>
      </c>
      <c r="S286" s="137" t="s">
        <v>145</v>
      </c>
      <c r="T286" s="137" t="s">
        <v>145</v>
      </c>
      <c r="U286" s="137" t="s">
        <v>145</v>
      </c>
      <c r="V286" s="137" t="s">
        <v>145</v>
      </c>
      <c r="W286" s="137" t="s">
        <v>145</v>
      </c>
      <c r="X286" s="89">
        <v>11544.925341021559</v>
      </c>
      <c r="Y286" s="89">
        <v>1462.1988897973238</v>
      </c>
      <c r="Z286" s="113">
        <v>93.9</v>
      </c>
      <c r="AA286" s="112">
        <v>95.06</v>
      </c>
      <c r="AB286" s="113">
        <v>31.81</v>
      </c>
      <c r="AC286" s="113">
        <v>40.03</v>
      </c>
      <c r="AD286" s="113">
        <v>94.79</v>
      </c>
      <c r="AE286" s="265">
        <f>(PRESSÃO!O286/PRESSÃO!L286)*100</f>
        <v>7.7844799103222169</v>
      </c>
      <c r="AF286" s="265">
        <f>(PRESSÃO!O286/PRESSÃO!M286)*100</f>
        <v>2.9093856211888158</v>
      </c>
      <c r="AG286" s="265">
        <f>(PRESSÃO!P286/PRESSÃO!K286)*100</f>
        <v>11.758016517210846</v>
      </c>
      <c r="AH286" s="265">
        <f>(PRESSÃO!Q286/PRESSÃO!N286)*100</f>
        <v>4.0232231003310054E-2</v>
      </c>
      <c r="AI286" s="137">
        <v>1</v>
      </c>
      <c r="AJ286" s="158"/>
    </row>
    <row r="287" spans="1:36" ht="15" customHeight="1" x14ac:dyDescent="0.2">
      <c r="A287" s="14" t="s">
        <v>424</v>
      </c>
      <c r="B287" s="8">
        <v>352215</v>
      </c>
      <c r="C287" s="15">
        <v>0</v>
      </c>
      <c r="D287" s="59">
        <v>11</v>
      </c>
      <c r="E287" s="269">
        <v>11</v>
      </c>
      <c r="F287" s="270">
        <v>30</v>
      </c>
      <c r="G287" s="4" t="s">
        <v>1319</v>
      </c>
      <c r="H287" s="1" t="s">
        <v>12</v>
      </c>
      <c r="I287" s="120">
        <v>182.5</v>
      </c>
      <c r="J287" s="120">
        <v>1.7911877708016235</v>
      </c>
      <c r="K287" s="120">
        <v>2.5516920757229831</v>
      </c>
      <c r="L287" s="265">
        <f>PRESSÃO!M287</f>
        <v>5.84</v>
      </c>
      <c r="M287" s="265">
        <f>PRESSÃO!N287</f>
        <v>0.76050430492135956</v>
      </c>
      <c r="N287" s="137" t="s">
        <v>145</v>
      </c>
      <c r="O287" s="137" t="s">
        <v>145</v>
      </c>
      <c r="P287" s="137" t="s">
        <v>145</v>
      </c>
      <c r="Q287" s="137" t="s">
        <v>145</v>
      </c>
      <c r="R287" s="137" t="s">
        <v>145</v>
      </c>
      <c r="S287" s="137" t="s">
        <v>145</v>
      </c>
      <c r="T287" s="137" t="s">
        <v>145</v>
      </c>
      <c r="U287" s="137" t="s">
        <v>145</v>
      </c>
      <c r="V287" s="137" t="s">
        <v>145</v>
      </c>
      <c r="W287" s="137" t="s">
        <v>145</v>
      </c>
      <c r="X287" s="89">
        <v>57806.101694915254</v>
      </c>
      <c r="Y287" s="89">
        <v>7522.7118644067777</v>
      </c>
      <c r="Z287" s="113">
        <v>61.58</v>
      </c>
      <c r="AA287" s="112">
        <v>85</v>
      </c>
      <c r="AB287" s="113">
        <v>22.5</v>
      </c>
      <c r="AC287" s="113">
        <v>23.43</v>
      </c>
      <c r="AD287" s="113">
        <v>100</v>
      </c>
      <c r="AE287" s="265">
        <f>(PRESSÃO!O287/PRESSÃO!L287)*100</f>
        <v>0.45012659774379948</v>
      </c>
      <c r="AF287" s="265">
        <f>(PRESSÃO!O287/PRESSÃO!M287)*100</f>
        <v>0.19667542337928082</v>
      </c>
      <c r="AG287" s="265">
        <f>(PRESSÃO!P287/PRESSÃO!K287)*100</f>
        <v>0.64124180125513341</v>
      </c>
      <c r="AH287" s="265">
        <f>(PRESSÃO!Q287/PRESSÃO!N287)*100</f>
        <v>0</v>
      </c>
      <c r="AI287" s="137">
        <v>0</v>
      </c>
      <c r="AJ287" s="158"/>
    </row>
    <row r="288" spans="1:36" ht="15" customHeight="1" x14ac:dyDescent="0.2">
      <c r="A288" s="14" t="s">
        <v>425</v>
      </c>
      <c r="B288" s="8">
        <v>352220</v>
      </c>
      <c r="C288" s="15">
        <v>0</v>
      </c>
      <c r="D288" s="59">
        <v>6</v>
      </c>
      <c r="E288" s="269">
        <v>6</v>
      </c>
      <c r="F288" s="270">
        <v>30</v>
      </c>
      <c r="G288" s="4" t="s">
        <v>1320</v>
      </c>
      <c r="H288" s="1" t="s">
        <v>16</v>
      </c>
      <c r="I288" s="120">
        <v>151.46</v>
      </c>
      <c r="J288" s="120">
        <v>0.52034505073566717</v>
      </c>
      <c r="K288" s="120">
        <v>0.84055738964992388</v>
      </c>
      <c r="L288" s="265">
        <f>PRESSÃO!M288</f>
        <v>2.25</v>
      </c>
      <c r="M288" s="265">
        <f>PRESSÃO!N288</f>
        <v>0.32021233891425671</v>
      </c>
      <c r="N288" s="137" t="s">
        <v>145</v>
      </c>
      <c r="O288" s="137" t="s">
        <v>145</v>
      </c>
      <c r="P288" s="137" t="s">
        <v>145</v>
      </c>
      <c r="Q288" s="137" t="s">
        <v>145</v>
      </c>
      <c r="R288" s="137" t="s">
        <v>145</v>
      </c>
      <c r="S288" s="137" t="s">
        <v>145</v>
      </c>
      <c r="T288" s="137" t="s">
        <v>145</v>
      </c>
      <c r="U288" s="137" t="s">
        <v>145</v>
      </c>
      <c r="V288" s="137" t="s">
        <v>145</v>
      </c>
      <c r="W288" s="137" t="s">
        <v>145</v>
      </c>
      <c r="X288" s="89">
        <v>439.97990959316928</v>
      </c>
      <c r="Y288" s="89">
        <v>62.57492047547295</v>
      </c>
      <c r="Z288" s="113">
        <v>86.24</v>
      </c>
      <c r="AA288" s="112">
        <v>100</v>
      </c>
      <c r="AB288" s="113">
        <v>33.31</v>
      </c>
      <c r="AC288" s="113">
        <v>45.12</v>
      </c>
      <c r="AD288" s="113">
        <v>86.96</v>
      </c>
      <c r="AE288" s="265">
        <f>(PRESSÃO!O288/PRESSÃO!L288)*100</f>
        <v>8.7479664578915362</v>
      </c>
      <c r="AF288" s="265">
        <f>(PRESSÃO!O288/PRESSÃO!M288)*100</f>
        <v>3.2680746002624002</v>
      </c>
      <c r="AG288" s="265">
        <f>(PRESSÃO!P288/PRESSÃO!K288)*100</f>
        <v>6.2206703123019178</v>
      </c>
      <c r="AH288" s="265">
        <f>(PRESSÃO!Q288/PRESSÃO!N288)*100</f>
        <v>12.854822694474663</v>
      </c>
      <c r="AI288" s="137">
        <v>1</v>
      </c>
      <c r="AJ288" s="158"/>
    </row>
    <row r="289" spans="1:36" ht="15" customHeight="1" x14ac:dyDescent="0.2">
      <c r="A289" s="14" t="s">
        <v>426</v>
      </c>
      <c r="B289" s="8">
        <v>352230</v>
      </c>
      <c r="C289" s="15">
        <v>0</v>
      </c>
      <c r="D289" s="59">
        <v>14</v>
      </c>
      <c r="E289" s="269">
        <v>14</v>
      </c>
      <c r="F289" s="270">
        <v>30</v>
      </c>
      <c r="G289" s="4" t="s">
        <v>1321</v>
      </c>
      <c r="H289" s="1" t="s">
        <v>8</v>
      </c>
      <c r="I289" s="120">
        <v>1792.08</v>
      </c>
      <c r="J289" s="120">
        <v>6.1841007952815819</v>
      </c>
      <c r="K289" s="120">
        <v>8.5256535235920854</v>
      </c>
      <c r="L289" s="265">
        <f>PRESSÃO!M289</f>
        <v>19.41</v>
      </c>
      <c r="M289" s="265">
        <f>PRESSÃO!N289</f>
        <v>2.3415527283105035</v>
      </c>
      <c r="N289" s="137" t="s">
        <v>145</v>
      </c>
      <c r="O289" s="137" t="s">
        <v>145</v>
      </c>
      <c r="P289" s="137" t="s">
        <v>145</v>
      </c>
      <c r="Q289" s="137" t="s">
        <v>145</v>
      </c>
      <c r="R289" s="137" t="s">
        <v>145</v>
      </c>
      <c r="S289" s="137" t="s">
        <v>145</v>
      </c>
      <c r="T289" s="137" t="s">
        <v>145</v>
      </c>
      <c r="U289" s="137" t="s">
        <v>145</v>
      </c>
      <c r="V289" s="137" t="s">
        <v>145</v>
      </c>
      <c r="W289" s="137" t="s">
        <v>145</v>
      </c>
      <c r="X289" s="89">
        <v>4018.3665618496807</v>
      </c>
      <c r="Y289" s="89">
        <v>484.43986371603569</v>
      </c>
      <c r="Z289" s="113">
        <v>90.93</v>
      </c>
      <c r="AA289" s="112" t="s">
        <v>1779</v>
      </c>
      <c r="AB289" s="113">
        <v>86.76</v>
      </c>
      <c r="AC289" s="113">
        <v>37.56</v>
      </c>
      <c r="AD289" s="113">
        <v>100</v>
      </c>
      <c r="AE289" s="265">
        <f>(PRESSÃO!O289/PRESSÃO!L289)*100</f>
        <v>16.237864098590443</v>
      </c>
      <c r="AF289" s="265">
        <f>(PRESSÃO!O289/PRESSÃO!M289)*100</f>
        <v>7.1323237129189598</v>
      </c>
      <c r="AG289" s="265">
        <f>(PRESSÃO!P289/PRESSÃO!K289)*100</f>
        <v>20.544070618844291</v>
      </c>
      <c r="AH289" s="265">
        <f>(PRESSÃO!Q289/PRESSÃO!N289)*100</f>
        <v>4.8650622630482321</v>
      </c>
      <c r="AI289" s="137">
        <v>3</v>
      </c>
      <c r="AJ289" s="158"/>
    </row>
    <row r="290" spans="1:36" ht="15" customHeight="1" x14ac:dyDescent="0.2">
      <c r="A290" s="14" t="s">
        <v>427</v>
      </c>
      <c r="B290" s="8">
        <v>352240</v>
      </c>
      <c r="C290" s="15">
        <v>0</v>
      </c>
      <c r="D290" s="59">
        <v>14</v>
      </c>
      <c r="E290" s="269">
        <v>14</v>
      </c>
      <c r="F290" s="270">
        <v>30</v>
      </c>
      <c r="G290" s="4" t="s">
        <v>1322</v>
      </c>
      <c r="H290" s="1" t="s">
        <v>8</v>
      </c>
      <c r="I290" s="120">
        <v>1826.75</v>
      </c>
      <c r="J290" s="120">
        <v>6.7544790239726025</v>
      </c>
      <c r="K290" s="120">
        <v>9.1760848370116701</v>
      </c>
      <c r="L290" s="265">
        <f>PRESSÃO!M290</f>
        <v>20.5</v>
      </c>
      <c r="M290" s="265">
        <f>PRESSÃO!N290</f>
        <v>2.4216058130390676</v>
      </c>
      <c r="N290" s="137" t="s">
        <v>145</v>
      </c>
      <c r="O290" s="137" t="s">
        <v>145</v>
      </c>
      <c r="P290" s="137" t="s">
        <v>145</v>
      </c>
      <c r="Q290" s="137" t="s">
        <v>145</v>
      </c>
      <c r="R290" s="137" t="s">
        <v>145</v>
      </c>
      <c r="S290" s="137" t="s">
        <v>145</v>
      </c>
      <c r="T290" s="137" t="s">
        <v>145</v>
      </c>
      <c r="U290" s="137" t="s">
        <v>145</v>
      </c>
      <c r="V290" s="137" t="s">
        <v>145</v>
      </c>
      <c r="W290" s="137" t="s">
        <v>145</v>
      </c>
      <c r="X290" s="89">
        <v>7217.5233331844775</v>
      </c>
      <c r="Y290" s="89">
        <v>852.01982762470413</v>
      </c>
      <c r="Z290" s="113">
        <v>86.61</v>
      </c>
      <c r="AA290" s="112">
        <v>64.25</v>
      </c>
      <c r="AB290" s="113">
        <v>74.72</v>
      </c>
      <c r="AC290" s="113">
        <v>42.9</v>
      </c>
      <c r="AD290" s="113">
        <v>100</v>
      </c>
      <c r="AE290" s="265">
        <f>(PRESSÃO!O290/PRESSÃO!L290)*100</f>
        <v>24.049919725491051</v>
      </c>
      <c r="AF290" s="265">
        <f>(PRESSÃO!O290/PRESSÃO!M290)*100</f>
        <v>10.765078230459819</v>
      </c>
      <c r="AG290" s="265">
        <f>(PRESSÃO!P290/PRESSÃO!K290)*100</f>
        <v>32.371548177639191</v>
      </c>
      <c r="AH290" s="265">
        <f>(PRESSÃO!Q290/PRESSÃO!N290)*100</f>
        <v>0.83876598499522648</v>
      </c>
      <c r="AI290" s="137">
        <v>1</v>
      </c>
      <c r="AJ290" s="158"/>
    </row>
    <row r="291" spans="1:36" ht="15" customHeight="1" x14ac:dyDescent="0.2">
      <c r="A291" s="14" t="s">
        <v>428</v>
      </c>
      <c r="B291" s="8">
        <v>352250</v>
      </c>
      <c r="C291" s="15">
        <v>0</v>
      </c>
      <c r="D291" s="59">
        <v>6</v>
      </c>
      <c r="E291" s="269">
        <v>6</v>
      </c>
      <c r="F291" s="270">
        <v>30</v>
      </c>
      <c r="G291" s="4" t="s">
        <v>1323</v>
      </c>
      <c r="H291" s="1" t="s">
        <v>16</v>
      </c>
      <c r="I291" s="120">
        <v>91.35</v>
      </c>
      <c r="J291" s="120">
        <v>0.27017916095890415</v>
      </c>
      <c r="K291" s="120">
        <v>0.45029860159817353</v>
      </c>
      <c r="L291" s="265">
        <f>PRESSÃO!M291</f>
        <v>1.2</v>
      </c>
      <c r="M291" s="265">
        <f>PRESSÃO!N291</f>
        <v>0.18011944063926938</v>
      </c>
      <c r="N291" s="137" t="s">
        <v>145</v>
      </c>
      <c r="O291" s="137" t="s">
        <v>145</v>
      </c>
      <c r="P291" s="137" t="s">
        <v>145</v>
      </c>
      <c r="Q291" s="137" t="s">
        <v>145</v>
      </c>
      <c r="R291" s="137" t="s">
        <v>145</v>
      </c>
      <c r="S291" s="137" t="s">
        <v>145</v>
      </c>
      <c r="T291" s="137" t="s">
        <v>145</v>
      </c>
      <c r="U291" s="137" t="s">
        <v>145</v>
      </c>
      <c r="V291" s="137" t="s">
        <v>145</v>
      </c>
      <c r="W291" s="137" t="s">
        <v>145</v>
      </c>
      <c r="X291" s="89">
        <v>172.916066949048</v>
      </c>
      <c r="Y291" s="89">
        <v>25.9374100423572</v>
      </c>
      <c r="Z291" s="113">
        <v>95.2</v>
      </c>
      <c r="AA291" s="112">
        <v>100</v>
      </c>
      <c r="AB291" s="113">
        <v>76.52</v>
      </c>
      <c r="AC291" s="113">
        <v>50.97</v>
      </c>
      <c r="AD291" s="113">
        <v>95.2</v>
      </c>
      <c r="AE291" s="265">
        <f>(PRESSÃO!O291/PRESSÃO!L291)*100</f>
        <v>27.769664013804995</v>
      </c>
      <c r="AF291" s="265">
        <f>(PRESSÃO!O291/PRESSÃO!M291)*100</f>
        <v>10.420534060222925</v>
      </c>
      <c r="AG291" s="265">
        <f>(PRESSÃO!P291/PRESSÃO!K291)*100</f>
        <v>32.530207249727297</v>
      </c>
      <c r="AH291" s="265">
        <f>(PRESSÃO!Q291/PRESSÃO!N291)*100</f>
        <v>20.628849159921543</v>
      </c>
      <c r="AI291" s="137">
        <v>1</v>
      </c>
      <c r="AJ291" s="158"/>
    </row>
    <row r="292" spans="1:36" ht="15" customHeight="1" x14ac:dyDescent="0.2">
      <c r="A292" s="14" t="s">
        <v>429</v>
      </c>
      <c r="B292" s="8">
        <v>352260</v>
      </c>
      <c r="C292" s="15">
        <v>0</v>
      </c>
      <c r="D292" s="59">
        <v>9</v>
      </c>
      <c r="E292" s="269">
        <v>9</v>
      </c>
      <c r="F292" s="270">
        <v>30</v>
      </c>
      <c r="G292" s="4" t="s">
        <v>1324</v>
      </c>
      <c r="H292" s="1" t="s">
        <v>18</v>
      </c>
      <c r="I292" s="120">
        <v>517.5</v>
      </c>
      <c r="J292" s="120">
        <v>1.7111346860730594</v>
      </c>
      <c r="K292" s="120">
        <v>2.5516920757229831</v>
      </c>
      <c r="L292" s="265">
        <f>PRESSÃO!M292</f>
        <v>7.06</v>
      </c>
      <c r="M292" s="265">
        <f>PRESSÃO!N292</f>
        <v>0.84055738964992366</v>
      </c>
      <c r="N292" s="137" t="s">
        <v>145</v>
      </c>
      <c r="O292" s="137" t="s">
        <v>145</v>
      </c>
      <c r="P292" s="137" t="s">
        <v>145</v>
      </c>
      <c r="Q292" s="137" t="s">
        <v>145</v>
      </c>
      <c r="R292" s="137" t="s">
        <v>145</v>
      </c>
      <c r="S292" s="137" t="s">
        <v>145</v>
      </c>
      <c r="T292" s="137" t="s">
        <v>145</v>
      </c>
      <c r="U292" s="137" t="s">
        <v>145</v>
      </c>
      <c r="V292" s="137" t="s">
        <v>145</v>
      </c>
      <c r="W292" s="137" t="s">
        <v>145</v>
      </c>
      <c r="X292" s="89">
        <v>3165.2117541689768</v>
      </c>
      <c r="Y292" s="89">
        <v>376.59743250735698</v>
      </c>
      <c r="Z292" s="113">
        <v>99.01</v>
      </c>
      <c r="AA292" s="112" t="s">
        <v>1779</v>
      </c>
      <c r="AB292" s="113">
        <v>99.01</v>
      </c>
      <c r="AC292" s="113">
        <v>40.39</v>
      </c>
      <c r="AD292" s="113">
        <v>99.02</v>
      </c>
      <c r="AE292" s="265">
        <f>(PRESSÃO!O292/PRESSÃO!L292)*100</f>
        <v>21.131015170944778</v>
      </c>
      <c r="AF292" s="265">
        <f>(PRESSÃO!O292/PRESSÃO!M292)*100</f>
        <v>7.6373716662438991</v>
      </c>
      <c r="AG292" s="265">
        <f>(PRESSÃO!P292/PRESSÃO!K292)*100</f>
        <v>28.754224885419809</v>
      </c>
      <c r="AH292" s="265">
        <f>(PRESSÃO!Q292/PRESSÃO!N292)*100</f>
        <v>5.6123382521920204</v>
      </c>
      <c r="AI292" s="137">
        <v>1</v>
      </c>
      <c r="AJ292" s="158"/>
    </row>
    <row r="293" spans="1:36" ht="15" customHeight="1" x14ac:dyDescent="0.2">
      <c r="A293" s="14" t="s">
        <v>430</v>
      </c>
      <c r="B293" s="8">
        <v>352265</v>
      </c>
      <c r="C293" s="15">
        <v>0</v>
      </c>
      <c r="D293" s="59">
        <v>11</v>
      </c>
      <c r="E293" s="269">
        <v>11</v>
      </c>
      <c r="F293" s="270">
        <v>30</v>
      </c>
      <c r="G293" s="4" t="s">
        <v>1325</v>
      </c>
      <c r="H293" s="1" t="s">
        <v>12</v>
      </c>
      <c r="I293" s="120">
        <v>406.31</v>
      </c>
      <c r="J293" s="120">
        <v>3.732475075469305</v>
      </c>
      <c r="K293" s="120">
        <v>5.2935102276763057</v>
      </c>
      <c r="L293" s="265">
        <f>PRESSÃO!M293</f>
        <v>12.13</v>
      </c>
      <c r="M293" s="265">
        <f>PRESSÃO!N293</f>
        <v>1.5610351522070007</v>
      </c>
      <c r="N293" s="137" t="s">
        <v>145</v>
      </c>
      <c r="O293" s="137" t="s">
        <v>145</v>
      </c>
      <c r="P293" s="137" t="s">
        <v>145</v>
      </c>
      <c r="Q293" s="137" t="s">
        <v>145</v>
      </c>
      <c r="R293" s="137" t="s">
        <v>145</v>
      </c>
      <c r="S293" s="137" t="s">
        <v>145</v>
      </c>
      <c r="T293" s="137" t="s">
        <v>145</v>
      </c>
      <c r="U293" s="137" t="s">
        <v>145</v>
      </c>
      <c r="V293" s="137" t="s">
        <v>145</v>
      </c>
      <c r="W293" s="137" t="s">
        <v>145</v>
      </c>
      <c r="X293" s="89">
        <v>95489.685471792312</v>
      </c>
      <c r="Y293" s="89">
        <v>12280.61907139291</v>
      </c>
      <c r="Z293" s="113">
        <v>56.56</v>
      </c>
      <c r="AA293" s="112">
        <v>99.32</v>
      </c>
      <c r="AB293" s="113">
        <v>40.299999999999997</v>
      </c>
      <c r="AC293" s="113">
        <v>35.340000000000003</v>
      </c>
      <c r="AD293" s="113">
        <v>100</v>
      </c>
      <c r="AE293" s="265">
        <f>(PRESSÃO!O293/PRESSÃO!L293)*100</f>
        <v>0.10916270002932643</v>
      </c>
      <c r="AF293" s="265">
        <f>(PRESSÃO!O293/PRESSÃO!M293)*100</f>
        <v>4.7638406354987631E-2</v>
      </c>
      <c r="AG293" s="265">
        <f>(PRESSÃO!P293/PRESSÃO!K293)*100</f>
        <v>3.6701196551935697E-2</v>
      </c>
      <c r="AH293" s="265">
        <f>(PRESSÃO!Q293/PRESSÃO!N293)*100</f>
        <v>0.2824200128310364</v>
      </c>
      <c r="AI293" s="137">
        <v>0</v>
      </c>
      <c r="AJ293" s="158"/>
    </row>
    <row r="294" spans="1:36" ht="15" customHeight="1" x14ac:dyDescent="0.2">
      <c r="A294" s="14" t="s">
        <v>431</v>
      </c>
      <c r="B294" s="8">
        <v>352270</v>
      </c>
      <c r="C294" s="15">
        <v>0</v>
      </c>
      <c r="D294" s="59">
        <v>16</v>
      </c>
      <c r="E294" s="269">
        <v>16</v>
      </c>
      <c r="F294" s="270">
        <v>30</v>
      </c>
      <c r="G294" s="4" t="s">
        <v>1326</v>
      </c>
      <c r="H294" s="1" t="s">
        <v>0</v>
      </c>
      <c r="I294" s="120">
        <v>997.13</v>
      </c>
      <c r="J294" s="120">
        <v>2.321539457128361</v>
      </c>
      <c r="K294" s="120">
        <v>2.9919840417300865</v>
      </c>
      <c r="L294" s="265">
        <f>PRESSÃO!M294</f>
        <v>7.33</v>
      </c>
      <c r="M294" s="265">
        <f>PRESSÃO!N294</f>
        <v>0.67044458460172551</v>
      </c>
      <c r="N294" s="137" t="s">
        <v>145</v>
      </c>
      <c r="O294" s="137" t="s">
        <v>145</v>
      </c>
      <c r="P294" s="137" t="s">
        <v>145</v>
      </c>
      <c r="Q294" s="137" t="s">
        <v>145</v>
      </c>
      <c r="R294" s="137" t="s">
        <v>145</v>
      </c>
      <c r="S294" s="137" t="s">
        <v>145</v>
      </c>
      <c r="T294" s="137" t="s">
        <v>145</v>
      </c>
      <c r="U294" s="137" t="s">
        <v>145</v>
      </c>
      <c r="V294" s="137" t="s">
        <v>145</v>
      </c>
      <c r="W294" s="137" t="s">
        <v>145</v>
      </c>
      <c r="X294" s="89">
        <v>5660.5255038323094</v>
      </c>
      <c r="Y294" s="89">
        <v>517.40137620295343</v>
      </c>
      <c r="Z294" s="113">
        <v>86.21</v>
      </c>
      <c r="AA294" s="112">
        <v>90.7</v>
      </c>
      <c r="AB294" s="113">
        <v>86.21</v>
      </c>
      <c r="AC294" s="113">
        <v>8.56</v>
      </c>
      <c r="AD294" s="113">
        <v>95.05</v>
      </c>
      <c r="AE294" s="265">
        <f>(PRESSÃO!O294/PRESSÃO!L294)*100</f>
        <v>27.573661873429227</v>
      </c>
      <c r="AF294" s="265">
        <f>(PRESSÃO!O294/PRESSÃO!M294)*100</f>
        <v>11.25510999964005</v>
      </c>
      <c r="AG294" s="265">
        <f>(PRESSÃO!P294/PRESSÃO!K294)*100</f>
        <v>25.638135932167128</v>
      </c>
      <c r="AH294" s="265">
        <f>(PRESSÃO!Q294/PRESSÃO!N294)*100</f>
        <v>34.275781550635294</v>
      </c>
      <c r="AI294" s="137">
        <v>7</v>
      </c>
      <c r="AJ294" s="158"/>
    </row>
    <row r="295" spans="1:36" ht="15" customHeight="1" x14ac:dyDescent="0.2">
      <c r="A295" s="14" t="s">
        <v>432</v>
      </c>
      <c r="B295" s="8">
        <v>352280</v>
      </c>
      <c r="C295" s="15">
        <v>0</v>
      </c>
      <c r="D295" s="59">
        <v>14</v>
      </c>
      <c r="E295" s="269">
        <v>14</v>
      </c>
      <c r="F295" s="270">
        <v>30</v>
      </c>
      <c r="G295" s="4" t="s">
        <v>1327</v>
      </c>
      <c r="H295" s="1" t="s">
        <v>8</v>
      </c>
      <c r="I295" s="120">
        <v>507.74</v>
      </c>
      <c r="J295" s="120">
        <v>1.8512275843480468</v>
      </c>
      <c r="K295" s="120">
        <v>2.511665533358701</v>
      </c>
      <c r="L295" s="265">
        <f>PRESSÃO!M295</f>
        <v>5.61</v>
      </c>
      <c r="M295" s="265">
        <f>PRESSÃO!N295</f>
        <v>0.66043794901065422</v>
      </c>
      <c r="N295" s="137" t="s">
        <v>145</v>
      </c>
      <c r="O295" s="137" t="s">
        <v>145</v>
      </c>
      <c r="P295" s="137" t="s">
        <v>145</v>
      </c>
      <c r="Q295" s="137" t="s">
        <v>145</v>
      </c>
      <c r="R295" s="137" t="s">
        <v>145</v>
      </c>
      <c r="S295" s="137" t="s">
        <v>145</v>
      </c>
      <c r="T295" s="137" t="s">
        <v>145</v>
      </c>
      <c r="U295" s="137" t="s">
        <v>145</v>
      </c>
      <c r="V295" s="137" t="s">
        <v>145</v>
      </c>
      <c r="W295" s="137" t="s">
        <v>145</v>
      </c>
      <c r="X295" s="89">
        <v>12117.6</v>
      </c>
      <c r="Y295" s="89">
        <v>1425.5999999999992</v>
      </c>
      <c r="Z295" s="113">
        <v>81.680000000000007</v>
      </c>
      <c r="AA295" s="112">
        <v>100</v>
      </c>
      <c r="AB295" s="113">
        <v>69.349999999999994</v>
      </c>
      <c r="AC295" s="113">
        <v>20.23</v>
      </c>
      <c r="AD295" s="113">
        <v>100</v>
      </c>
      <c r="AE295" s="265">
        <f>(PRESSÃO!O295/PRESSÃO!L295)*100</f>
        <v>6.5617234615666904</v>
      </c>
      <c r="AF295" s="265">
        <f>(PRESSÃO!O295/PRESSÃO!M295)*100</f>
        <v>2.9377637536271308</v>
      </c>
      <c r="AG295" s="265">
        <f>(PRESSÃO!P295/PRESSÃO!K295)*100</f>
        <v>8.4154114032751188</v>
      </c>
      <c r="AH295" s="265">
        <f>(PRESSÃO!Q295/PRESSÃO!N295)*100</f>
        <v>1.3657799885960953</v>
      </c>
      <c r="AI295" s="137">
        <v>1</v>
      </c>
      <c r="AJ295" s="158"/>
    </row>
    <row r="296" spans="1:36" ht="15" customHeight="1" x14ac:dyDescent="0.2">
      <c r="A296" s="14" t="s">
        <v>433</v>
      </c>
      <c r="B296" s="8">
        <v>352290</v>
      </c>
      <c r="C296" s="15">
        <v>0</v>
      </c>
      <c r="D296" s="59">
        <v>13</v>
      </c>
      <c r="E296" s="269">
        <v>13</v>
      </c>
      <c r="F296" s="270">
        <v>30</v>
      </c>
      <c r="G296" s="4" t="s">
        <v>1328</v>
      </c>
      <c r="H296" s="1" t="s">
        <v>10</v>
      </c>
      <c r="I296" s="120">
        <v>139.66999999999999</v>
      </c>
      <c r="J296" s="120">
        <v>0.48031850837138501</v>
      </c>
      <c r="K296" s="120">
        <v>0.60039813546423126</v>
      </c>
      <c r="L296" s="265">
        <f>PRESSÃO!M296</f>
        <v>1.1499999999999999</v>
      </c>
      <c r="M296" s="265">
        <f>PRESSÃO!N296</f>
        <v>0.12007962709284625</v>
      </c>
      <c r="N296" s="137" t="s">
        <v>145</v>
      </c>
      <c r="O296" s="137" t="s">
        <v>145</v>
      </c>
      <c r="P296" s="137" t="s">
        <v>145</v>
      </c>
      <c r="Q296" s="137" t="s">
        <v>145</v>
      </c>
      <c r="R296" s="137" t="s">
        <v>145</v>
      </c>
      <c r="S296" s="137" t="s">
        <v>145</v>
      </c>
      <c r="T296" s="137" t="s">
        <v>145</v>
      </c>
      <c r="U296" s="137" t="s">
        <v>145</v>
      </c>
      <c r="V296" s="137" t="s">
        <v>145</v>
      </c>
      <c r="W296" s="137" t="s">
        <v>145</v>
      </c>
      <c r="X296" s="89">
        <v>2786.9361407822948</v>
      </c>
      <c r="Y296" s="89">
        <v>290.81072773380464</v>
      </c>
      <c r="Z296" s="113" t="s">
        <v>1779</v>
      </c>
      <c r="AA296" s="112">
        <v>100</v>
      </c>
      <c r="AB296" s="113" t="s">
        <v>1779</v>
      </c>
      <c r="AC296" s="113" t="s">
        <v>1779</v>
      </c>
      <c r="AD296" s="113" t="s">
        <v>1779</v>
      </c>
      <c r="AE296" s="265">
        <f>(PRESSÃO!O296/PRESSÃO!L296)*100</f>
        <v>6.0253143986281392</v>
      </c>
      <c r="AF296" s="265">
        <f>(PRESSÃO!O296/PRESSÃO!M296)*100</f>
        <v>3.1457282874105394</v>
      </c>
      <c r="AG296" s="265">
        <f>(PRESSÃO!P296/PRESSÃO!K296)*100</f>
        <v>1.7278457589715117</v>
      </c>
      <c r="AH296" s="265">
        <f>(PRESSÃO!Q296/PRESSÃO!N296)*100</f>
        <v>23.215188957254647</v>
      </c>
      <c r="AI296" s="137">
        <v>0</v>
      </c>
      <c r="AJ296" s="158"/>
    </row>
    <row r="297" spans="1:36" ht="15" customHeight="1" x14ac:dyDescent="0.2">
      <c r="A297" s="14" t="s">
        <v>434</v>
      </c>
      <c r="B297" s="8">
        <v>352300</v>
      </c>
      <c r="C297" s="15">
        <v>0</v>
      </c>
      <c r="D297" s="59">
        <v>19</v>
      </c>
      <c r="E297" s="269">
        <v>19</v>
      </c>
      <c r="F297" s="270">
        <v>30</v>
      </c>
      <c r="G297" s="4" t="s">
        <v>1329</v>
      </c>
      <c r="H297" s="1" t="s">
        <v>2</v>
      </c>
      <c r="I297" s="120">
        <v>307.27</v>
      </c>
      <c r="J297" s="120">
        <v>0.52034505073566717</v>
      </c>
      <c r="K297" s="120">
        <v>0.710471126966007</v>
      </c>
      <c r="L297" s="265">
        <f>PRESSÃO!M297</f>
        <v>2.2200000000000002</v>
      </c>
      <c r="M297" s="265">
        <f>PRESSÃO!N297</f>
        <v>0.19012607623033984</v>
      </c>
      <c r="N297" s="137" t="s">
        <v>145</v>
      </c>
      <c r="O297" s="137" t="s">
        <v>145</v>
      </c>
      <c r="P297" s="137" t="s">
        <v>145</v>
      </c>
      <c r="Q297" s="137" t="s">
        <v>145</v>
      </c>
      <c r="R297" s="137" t="s">
        <v>145</v>
      </c>
      <c r="S297" s="137" t="s">
        <v>145</v>
      </c>
      <c r="T297" s="137" t="s">
        <v>145</v>
      </c>
      <c r="U297" s="137" t="s">
        <v>145</v>
      </c>
      <c r="V297" s="137" t="s">
        <v>145</v>
      </c>
      <c r="W297" s="137" t="s">
        <v>145</v>
      </c>
      <c r="X297" s="89">
        <v>15088.344827586207</v>
      </c>
      <c r="Y297" s="89">
        <v>1291.3448275862065</v>
      </c>
      <c r="Z297" s="113">
        <v>80.099999999999994</v>
      </c>
      <c r="AA297" s="112">
        <v>92.64</v>
      </c>
      <c r="AB297" s="113">
        <v>64.12</v>
      </c>
      <c r="AC297" s="113">
        <v>75.19</v>
      </c>
      <c r="AD297" s="113">
        <v>99.04</v>
      </c>
      <c r="AE297" s="265">
        <f>(PRESSÃO!O297/PRESSÃO!L297)*100</f>
        <v>3.8888897924984853</v>
      </c>
      <c r="AF297" s="265">
        <f>(PRESSÃO!O297/PRESSÃO!M297)*100</f>
        <v>1.2445693304157657</v>
      </c>
      <c r="AG297" s="265">
        <f>(PRESSÃO!P297/PRESSÃO!K297)*100</f>
        <v>5.0022542715626974</v>
      </c>
      <c r="AH297" s="265">
        <f>(PRESSÃO!Q297/PRESSÃO!N297)*100</f>
        <v>0.84178700769116444</v>
      </c>
      <c r="AI297" s="137">
        <v>0</v>
      </c>
      <c r="AJ297" s="160"/>
    </row>
    <row r="298" spans="1:36" ht="15" customHeight="1" x14ac:dyDescent="0.2">
      <c r="A298" s="14" t="s">
        <v>435</v>
      </c>
      <c r="B298" s="8">
        <v>352310</v>
      </c>
      <c r="C298" s="15">
        <v>0</v>
      </c>
      <c r="D298" s="59">
        <v>6</v>
      </c>
      <c r="E298" s="269">
        <v>6</v>
      </c>
      <c r="F298" s="270">
        <v>30</v>
      </c>
      <c r="G298" s="4" t="s">
        <v>1330</v>
      </c>
      <c r="H298" s="1" t="s">
        <v>16</v>
      </c>
      <c r="I298" s="120">
        <v>81.78</v>
      </c>
      <c r="J298" s="120">
        <v>0.30019906773211563</v>
      </c>
      <c r="K298" s="120">
        <v>0.45029860159817353</v>
      </c>
      <c r="L298" s="265">
        <f>PRESSÃO!M298</f>
        <v>1.2</v>
      </c>
      <c r="M298" s="265">
        <f>PRESSÃO!N298</f>
        <v>0.1500995338660579</v>
      </c>
      <c r="N298" s="137" t="s">
        <v>145</v>
      </c>
      <c r="O298" s="137" t="s">
        <v>145</v>
      </c>
      <c r="P298" s="137" t="s">
        <v>145</v>
      </c>
      <c r="Q298" s="137" t="s">
        <v>145</v>
      </c>
      <c r="R298" s="137" t="s">
        <v>145</v>
      </c>
      <c r="S298" s="137" t="s">
        <v>145</v>
      </c>
      <c r="T298" s="137" t="s">
        <v>145</v>
      </c>
      <c r="U298" s="137" t="s">
        <v>145</v>
      </c>
      <c r="V298" s="137" t="s">
        <v>145</v>
      </c>
      <c r="W298" s="137" t="s">
        <v>145</v>
      </c>
      <c r="X298" s="89">
        <v>109.44078290971031</v>
      </c>
      <c r="Y298" s="89">
        <v>13.680097863713792</v>
      </c>
      <c r="Z298" s="113">
        <v>99.97</v>
      </c>
      <c r="AA298" s="112" t="s">
        <v>1779</v>
      </c>
      <c r="AB298" s="113">
        <v>64.61</v>
      </c>
      <c r="AC298" s="113">
        <v>44.94</v>
      </c>
      <c r="AD298" s="113">
        <v>99.97</v>
      </c>
      <c r="AE298" s="265">
        <f>(PRESSÃO!O298/PRESSÃO!L298)*100</f>
        <v>9.5444657772397186</v>
      </c>
      <c r="AF298" s="265">
        <f>(PRESSÃO!O298/PRESSÃO!M298)*100</f>
        <v>3.5815496604105586</v>
      </c>
      <c r="AG298" s="265">
        <f>(PRESSÃO!P298/PRESSÃO!K298)*100</f>
        <v>5.2586871103998565</v>
      </c>
      <c r="AH298" s="265">
        <f>(PRESSÃO!Q298/PRESSÃO!N298)*100</f>
        <v>18.116023110919439</v>
      </c>
      <c r="AI298" s="137">
        <v>1</v>
      </c>
      <c r="AJ298" s="158"/>
    </row>
    <row r="299" spans="1:36" ht="15" customHeight="1" x14ac:dyDescent="0.2">
      <c r="A299" s="14" t="s">
        <v>436</v>
      </c>
      <c r="B299" s="8">
        <v>352320</v>
      </c>
      <c r="C299" s="15">
        <v>0</v>
      </c>
      <c r="D299" s="59">
        <v>14</v>
      </c>
      <c r="E299" s="269">
        <v>14</v>
      </c>
      <c r="F299" s="270">
        <v>30</v>
      </c>
      <c r="G299" s="4" t="s">
        <v>1331</v>
      </c>
      <c r="H299" s="1" t="s">
        <v>8</v>
      </c>
      <c r="I299" s="120">
        <v>1003.58</v>
      </c>
      <c r="J299" s="120">
        <v>3.7224684398782344</v>
      </c>
      <c r="K299" s="120">
        <v>5.0533509734906135</v>
      </c>
      <c r="L299" s="265">
        <f>PRESSÃO!M299</f>
        <v>11.29</v>
      </c>
      <c r="M299" s="265">
        <f>PRESSÃO!N299</f>
        <v>1.3308825336123791</v>
      </c>
      <c r="N299" s="137" t="s">
        <v>145</v>
      </c>
      <c r="O299" s="137" t="s">
        <v>145</v>
      </c>
      <c r="P299" s="137" t="s">
        <v>145</v>
      </c>
      <c r="Q299" s="137" t="s">
        <v>145</v>
      </c>
      <c r="R299" s="137" t="s">
        <v>145</v>
      </c>
      <c r="S299" s="137" t="s">
        <v>145</v>
      </c>
      <c r="T299" s="137" t="s">
        <v>145</v>
      </c>
      <c r="U299" s="137" t="s">
        <v>145</v>
      </c>
      <c r="V299" s="137" t="s">
        <v>145</v>
      </c>
      <c r="W299" s="137" t="s">
        <v>145</v>
      </c>
      <c r="X299" s="89">
        <v>7359.7254893854515</v>
      </c>
      <c r="Y299" s="89">
        <v>867.00043409057992</v>
      </c>
      <c r="Z299" s="113">
        <v>93.22</v>
      </c>
      <c r="AA299" s="112">
        <v>100</v>
      </c>
      <c r="AB299" s="113">
        <v>84.3</v>
      </c>
      <c r="AC299" s="113">
        <v>33.119999999999997</v>
      </c>
      <c r="AD299" s="113">
        <v>100</v>
      </c>
      <c r="AE299" s="265">
        <f>(PRESSÃO!O299/PRESSÃO!L299)*100</f>
        <v>4.5318091469780866</v>
      </c>
      <c r="AF299" s="265">
        <f>(PRESSÃO!O299/PRESSÃO!M299)*100</f>
        <v>2.0284164893317436</v>
      </c>
      <c r="AG299" s="265">
        <f>(PRESSÃO!P299/PRESSÃO!K299)*100</f>
        <v>5.9504876637985324</v>
      </c>
      <c r="AH299" s="265">
        <f>(PRESSÃO!Q299/PRESSÃO!N299)*100</f>
        <v>0.56377600218706569</v>
      </c>
      <c r="AI299" s="137">
        <v>2</v>
      </c>
      <c r="AJ299" s="158"/>
    </row>
    <row r="300" spans="1:36" ht="15" customHeight="1" x14ac:dyDescent="0.2">
      <c r="A300" s="14" t="s">
        <v>437</v>
      </c>
      <c r="B300" s="8">
        <v>352330</v>
      </c>
      <c r="C300" s="15">
        <v>0</v>
      </c>
      <c r="D300" s="59">
        <v>11</v>
      </c>
      <c r="E300" s="269">
        <v>11</v>
      </c>
      <c r="F300" s="270">
        <v>30</v>
      </c>
      <c r="G300" s="4" t="s">
        <v>1332</v>
      </c>
      <c r="H300" s="1" t="s">
        <v>12</v>
      </c>
      <c r="I300" s="120">
        <v>272.77999999999997</v>
      </c>
      <c r="J300" s="120">
        <v>2.811864601090817</v>
      </c>
      <c r="K300" s="120">
        <v>4.062694049974632</v>
      </c>
      <c r="L300" s="265">
        <f>PRESSÃO!M300</f>
        <v>9.81</v>
      </c>
      <c r="M300" s="265">
        <f>PRESSÃO!N300</f>
        <v>1.250829448883815</v>
      </c>
      <c r="N300" s="137" t="s">
        <v>145</v>
      </c>
      <c r="O300" s="137" t="s">
        <v>145</v>
      </c>
      <c r="P300" s="137" t="s">
        <v>145</v>
      </c>
      <c r="Q300" s="137" t="s">
        <v>145</v>
      </c>
      <c r="R300" s="137" t="s">
        <v>145</v>
      </c>
      <c r="S300" s="137" t="s">
        <v>145</v>
      </c>
      <c r="T300" s="137" t="s">
        <v>145</v>
      </c>
      <c r="U300" s="137" t="s">
        <v>145</v>
      </c>
      <c r="V300" s="137" t="s">
        <v>145</v>
      </c>
      <c r="W300" s="137" t="s">
        <v>145</v>
      </c>
      <c r="X300" s="89">
        <v>18910.034229828852</v>
      </c>
      <c r="Y300" s="89">
        <v>2409.5354523227375</v>
      </c>
      <c r="Z300" s="113">
        <v>41.57</v>
      </c>
      <c r="AA300" s="112">
        <v>80.040000000000006</v>
      </c>
      <c r="AB300" s="113">
        <v>31.2</v>
      </c>
      <c r="AC300" s="113">
        <v>19.579999999999998</v>
      </c>
      <c r="AD300" s="113">
        <v>65.099999999999994</v>
      </c>
      <c r="AE300" s="265">
        <f>(PRESSÃO!O300/PRESSÃO!L300)*100</f>
        <v>0.97124970057148874</v>
      </c>
      <c r="AF300" s="265">
        <f>(PRESSÃO!O300/PRESSÃO!M300)*100</f>
        <v>0.40223143522440674</v>
      </c>
      <c r="AG300" s="265">
        <f>(PRESSÃO!P300/PRESSÃO!K300)*100</f>
        <v>1.3921765077561417</v>
      </c>
      <c r="AH300" s="265">
        <f>(PRESSÃO!Q300/PRESSÃO!N300)*100</f>
        <v>2.5006238020388462E-2</v>
      </c>
      <c r="AI300" s="137">
        <v>0</v>
      </c>
      <c r="AJ300" s="158"/>
    </row>
    <row r="301" spans="1:36" ht="15" customHeight="1" x14ac:dyDescent="0.2">
      <c r="A301" s="14" t="s">
        <v>438</v>
      </c>
      <c r="B301" s="8">
        <v>352340</v>
      </c>
      <c r="C301" s="15">
        <v>0</v>
      </c>
      <c r="D301" s="59">
        <v>5</v>
      </c>
      <c r="E301" s="269">
        <v>5</v>
      </c>
      <c r="F301" s="270">
        <v>30</v>
      </c>
      <c r="G301" s="4" t="s">
        <v>1333</v>
      </c>
      <c r="H301" s="1" t="s">
        <v>9</v>
      </c>
      <c r="I301" s="120">
        <v>322.52</v>
      </c>
      <c r="J301" s="120">
        <v>0.98065028792491127</v>
      </c>
      <c r="K301" s="120">
        <v>1.5009953386605783</v>
      </c>
      <c r="L301" s="265">
        <f>PRESSÃO!M301</f>
        <v>3.95</v>
      </c>
      <c r="M301" s="265">
        <f>PRESSÃO!N301</f>
        <v>0.52034505073566706</v>
      </c>
      <c r="N301" s="137" t="s">
        <v>145</v>
      </c>
      <c r="O301" s="137" t="s">
        <v>145</v>
      </c>
      <c r="P301" s="137" t="s">
        <v>145</v>
      </c>
      <c r="Q301" s="137" t="s">
        <v>145</v>
      </c>
      <c r="R301" s="137" t="s">
        <v>145</v>
      </c>
      <c r="S301" s="137" t="s">
        <v>145</v>
      </c>
      <c r="T301" s="137" t="s">
        <v>145</v>
      </c>
      <c r="U301" s="137" t="s">
        <v>145</v>
      </c>
      <c r="V301" s="137" t="s">
        <v>145</v>
      </c>
      <c r="W301" s="137" t="s">
        <v>145</v>
      </c>
      <c r="X301" s="89">
        <v>1128.6941393932805</v>
      </c>
      <c r="Y301" s="89">
        <v>148.58758290746982</v>
      </c>
      <c r="Z301" s="113">
        <v>88.9</v>
      </c>
      <c r="AA301" s="112">
        <v>84.42</v>
      </c>
      <c r="AB301" s="113">
        <v>82.84</v>
      </c>
      <c r="AC301" s="113">
        <v>36.11</v>
      </c>
      <c r="AD301" s="113">
        <v>100</v>
      </c>
      <c r="AE301" s="265">
        <f>(PRESSÃO!O301/PRESSÃO!L301)*100</f>
        <v>21.78452742696216</v>
      </c>
      <c r="AF301" s="265">
        <f>(PRESSÃO!O301/PRESSÃO!M301)*100</f>
        <v>8.2780947146313224</v>
      </c>
      <c r="AG301" s="265">
        <f>(PRESSÃO!P301/PRESSÃO!K301)*100</f>
        <v>27.937663356870658</v>
      </c>
      <c r="AH301" s="265">
        <f>(PRESSÃO!Q301/PRESSÃO!N301)*100</f>
        <v>10.188232789826914</v>
      </c>
      <c r="AI301" s="137">
        <v>5</v>
      </c>
      <c r="AJ301" s="158"/>
    </row>
    <row r="302" spans="1:36" ht="15" customHeight="1" x14ac:dyDescent="0.2">
      <c r="A302" s="14" t="s">
        <v>439</v>
      </c>
      <c r="B302" s="8">
        <v>352350</v>
      </c>
      <c r="C302" s="15">
        <v>0</v>
      </c>
      <c r="D302" s="59">
        <v>17</v>
      </c>
      <c r="E302" s="269">
        <v>17</v>
      </c>
      <c r="F302" s="270">
        <v>30</v>
      </c>
      <c r="G302" s="4" t="s">
        <v>1334</v>
      </c>
      <c r="H302" s="1" t="s">
        <v>7</v>
      </c>
      <c r="I302" s="120">
        <v>979.87</v>
      </c>
      <c r="J302" s="120">
        <v>3.7124618042871638</v>
      </c>
      <c r="K302" s="120">
        <v>4.8832381684424151</v>
      </c>
      <c r="L302" s="265">
        <f>PRESSÃO!M302</f>
        <v>10.3</v>
      </c>
      <c r="M302" s="265">
        <f>PRESSÃO!N302</f>
        <v>1.1707763641552513</v>
      </c>
      <c r="N302" s="137" t="s">
        <v>145</v>
      </c>
      <c r="O302" s="137" t="s">
        <v>145</v>
      </c>
      <c r="P302" s="137" t="s">
        <v>145</v>
      </c>
      <c r="Q302" s="137" t="s">
        <v>145</v>
      </c>
      <c r="R302" s="137" t="s">
        <v>145</v>
      </c>
      <c r="S302" s="137" t="s">
        <v>145</v>
      </c>
      <c r="T302" s="137" t="s">
        <v>145</v>
      </c>
      <c r="U302" s="137" t="s">
        <v>145</v>
      </c>
      <c r="V302" s="137" t="s">
        <v>145</v>
      </c>
      <c r="W302" s="137" t="s">
        <v>145</v>
      </c>
      <c r="X302" s="89">
        <v>16846.678076863234</v>
      </c>
      <c r="Y302" s="89">
        <v>1913.6517815466002</v>
      </c>
      <c r="Z302" s="113">
        <v>85.68</v>
      </c>
      <c r="AA302" s="112">
        <v>97.34</v>
      </c>
      <c r="AB302" s="113">
        <v>84.87</v>
      </c>
      <c r="AC302" s="113">
        <v>32.93</v>
      </c>
      <c r="AD302" s="113">
        <v>94.2</v>
      </c>
      <c r="AE302" s="265">
        <f>(PRESSÃO!O302/PRESSÃO!L302)*100</f>
        <v>4.2787679005961916</v>
      </c>
      <c r="AF302" s="265">
        <f>(PRESSÃO!O302/PRESSÃO!M302)*100</f>
        <v>2.0285672549609264</v>
      </c>
      <c r="AG302" s="265">
        <f>(PRESSÃO!P302/PRESSÃO!K302)*100</f>
        <v>5.3021172761880218</v>
      </c>
      <c r="AH302" s="265">
        <f>(PRESSÃO!Q302/PRESSÃO!N302)*100</f>
        <v>1.0337882566255181</v>
      </c>
      <c r="AI302" s="137">
        <v>0</v>
      </c>
      <c r="AJ302" s="158"/>
    </row>
    <row r="303" spans="1:36" ht="15" customHeight="1" x14ac:dyDescent="0.2">
      <c r="A303" s="14" t="s">
        <v>440</v>
      </c>
      <c r="B303" s="8">
        <v>352360</v>
      </c>
      <c r="C303" s="15">
        <v>0</v>
      </c>
      <c r="D303" s="59">
        <v>13</v>
      </c>
      <c r="E303" s="269">
        <v>13</v>
      </c>
      <c r="F303" s="270">
        <v>30</v>
      </c>
      <c r="G303" s="4" t="s">
        <v>1335</v>
      </c>
      <c r="H303" s="1" t="s">
        <v>10</v>
      </c>
      <c r="I303" s="120">
        <v>564.26</v>
      </c>
      <c r="J303" s="120">
        <v>1.7911877708016235</v>
      </c>
      <c r="K303" s="120">
        <v>2.4816456265854896</v>
      </c>
      <c r="L303" s="265">
        <f>PRESSÃO!M303</f>
        <v>5.7</v>
      </c>
      <c r="M303" s="265">
        <f>PRESSÃO!N303</f>
        <v>0.69045785578386609</v>
      </c>
      <c r="N303" s="137" t="s">
        <v>145</v>
      </c>
      <c r="O303" s="137" t="s">
        <v>145</v>
      </c>
      <c r="P303" s="137" t="s">
        <v>145</v>
      </c>
      <c r="Q303" s="137" t="s">
        <v>145</v>
      </c>
      <c r="R303" s="137" t="s">
        <v>145</v>
      </c>
      <c r="S303" s="137" t="s">
        <v>145</v>
      </c>
      <c r="T303" s="137" t="s">
        <v>145</v>
      </c>
      <c r="U303" s="137" t="s">
        <v>145</v>
      </c>
      <c r="V303" s="137" t="s">
        <v>145</v>
      </c>
      <c r="W303" s="137" t="s">
        <v>145</v>
      </c>
      <c r="X303" s="89">
        <v>10980.769700671961</v>
      </c>
      <c r="Y303" s="89">
        <v>1329.2510690287111</v>
      </c>
      <c r="Z303" s="113">
        <v>71.47</v>
      </c>
      <c r="AA303" s="112">
        <v>100</v>
      </c>
      <c r="AB303" s="113">
        <v>91.1</v>
      </c>
      <c r="AC303" s="113">
        <v>32.840000000000003</v>
      </c>
      <c r="AD303" s="113">
        <v>79.25</v>
      </c>
      <c r="AE303" s="265">
        <f>(PRESSÃO!O303/PRESSÃO!L303)*100</f>
        <v>11.717460373699952</v>
      </c>
      <c r="AF303" s="265">
        <f>(PRESSÃO!O303/PRESSÃO!M303)*100</f>
        <v>5.1015060159791679</v>
      </c>
      <c r="AG303" s="265">
        <f>(PRESSÃO!P303/PRESSÃO!K303)*100</f>
        <v>4.6234976650056598</v>
      </c>
      <c r="AH303" s="265">
        <f>(PRESSÃO!Q303/PRESSÃO!N303)*100</f>
        <v>30.120638994805432</v>
      </c>
      <c r="AI303" s="137">
        <v>0</v>
      </c>
      <c r="AJ303" s="158"/>
    </row>
    <row r="304" spans="1:36" ht="15" customHeight="1" x14ac:dyDescent="0.2">
      <c r="A304" s="14" t="s">
        <v>441</v>
      </c>
      <c r="B304" s="8">
        <v>352370</v>
      </c>
      <c r="C304" s="15">
        <v>0</v>
      </c>
      <c r="D304" s="59">
        <v>8</v>
      </c>
      <c r="E304" s="269">
        <v>8</v>
      </c>
      <c r="F304" s="270">
        <v>30</v>
      </c>
      <c r="G304" s="4" t="s">
        <v>1336</v>
      </c>
      <c r="H304" s="1" t="s">
        <v>51</v>
      </c>
      <c r="I304" s="120">
        <v>161.49</v>
      </c>
      <c r="J304" s="120">
        <v>0.49032514396245563</v>
      </c>
      <c r="K304" s="120">
        <v>0.81053748287671246</v>
      </c>
      <c r="L304" s="265">
        <f>PRESSÃO!M304</f>
        <v>2.58</v>
      </c>
      <c r="M304" s="265">
        <f>PRESSÃO!N304</f>
        <v>0.32021233891425682</v>
      </c>
      <c r="N304" s="137" t="s">
        <v>145</v>
      </c>
      <c r="O304" s="137" t="s">
        <v>145</v>
      </c>
      <c r="P304" s="137" t="s">
        <v>145</v>
      </c>
      <c r="Q304" s="137" t="s">
        <v>145</v>
      </c>
      <c r="R304" s="137" t="s">
        <v>145</v>
      </c>
      <c r="S304" s="137" t="s">
        <v>145</v>
      </c>
      <c r="T304" s="137" t="s">
        <v>145</v>
      </c>
      <c r="U304" s="137" t="s">
        <v>145</v>
      </c>
      <c r="V304" s="137" t="s">
        <v>145</v>
      </c>
      <c r="W304" s="137" t="s">
        <v>145</v>
      </c>
      <c r="X304" s="89">
        <v>13351.309484739088</v>
      </c>
      <c r="Y304" s="89">
        <v>1655.9763702001972</v>
      </c>
      <c r="Z304" s="113">
        <v>84.05</v>
      </c>
      <c r="AA304" s="112">
        <v>83.35</v>
      </c>
      <c r="AB304" s="113">
        <v>83.18</v>
      </c>
      <c r="AC304" s="113">
        <v>15.28</v>
      </c>
      <c r="AD304" s="113">
        <v>100</v>
      </c>
      <c r="AE304" s="265">
        <f>(PRESSÃO!O304/PRESSÃO!L304)*100</f>
        <v>6.9249949960861548</v>
      </c>
      <c r="AF304" s="265">
        <f>(PRESSÃO!O304/PRESSÃO!M304)*100</f>
        <v>2.1755689973106591</v>
      </c>
      <c r="AG304" s="265">
        <f>(PRESSÃO!P304/PRESSÃO!K304)*100</f>
        <v>7.9175865770193115</v>
      </c>
      <c r="AH304" s="265">
        <f>(PRESSÃO!Q304/PRESSÃO!N304)*100</f>
        <v>5.4050891377822561</v>
      </c>
      <c r="AI304" s="137">
        <v>0</v>
      </c>
      <c r="AJ304" s="158"/>
    </row>
    <row r="305" spans="1:36" ht="15" customHeight="1" x14ac:dyDescent="0.2">
      <c r="A305" s="14" t="s">
        <v>442</v>
      </c>
      <c r="B305" s="8">
        <v>352380</v>
      </c>
      <c r="C305" s="15">
        <v>0</v>
      </c>
      <c r="D305" s="59">
        <v>4</v>
      </c>
      <c r="E305" s="269">
        <v>4</v>
      </c>
      <c r="F305" s="270">
        <v>30</v>
      </c>
      <c r="G305" s="4" t="s">
        <v>1337</v>
      </c>
      <c r="H305" s="1" t="s">
        <v>15</v>
      </c>
      <c r="I305" s="120">
        <v>138.61000000000001</v>
      </c>
      <c r="J305" s="120">
        <v>0.4703118727803145</v>
      </c>
      <c r="K305" s="120">
        <v>0.69045785578386598</v>
      </c>
      <c r="L305" s="265">
        <f>PRESSÃO!M305</f>
        <v>2.19</v>
      </c>
      <c r="M305" s="265">
        <f>PRESSÃO!N305</f>
        <v>0.22014598300355148</v>
      </c>
      <c r="N305" s="137" t="s">
        <v>145</v>
      </c>
      <c r="O305" s="137" t="s">
        <v>145</v>
      </c>
      <c r="P305" s="137" t="s">
        <v>145</v>
      </c>
      <c r="Q305" s="137" t="s">
        <v>145</v>
      </c>
      <c r="R305" s="137" t="s">
        <v>145</v>
      </c>
      <c r="S305" s="137" t="s">
        <v>145</v>
      </c>
      <c r="T305" s="137" t="s">
        <v>145</v>
      </c>
      <c r="U305" s="137" t="s">
        <v>145</v>
      </c>
      <c r="V305" s="137" t="s">
        <v>145</v>
      </c>
      <c r="W305" s="137" t="s">
        <v>145</v>
      </c>
      <c r="X305" s="89">
        <v>9113.7292161520181</v>
      </c>
      <c r="Y305" s="89">
        <v>915.53444180522558</v>
      </c>
      <c r="Z305" s="113">
        <v>84.7</v>
      </c>
      <c r="AA305" s="112">
        <v>90.11</v>
      </c>
      <c r="AB305" s="113">
        <v>80.2</v>
      </c>
      <c r="AC305" s="113">
        <v>22.36</v>
      </c>
      <c r="AD305" s="113">
        <v>94</v>
      </c>
      <c r="AE305" s="265">
        <f>(PRESSÃO!O305/PRESSÃO!L305)*100</f>
        <v>70.057485114067077</v>
      </c>
      <c r="AF305" s="265">
        <f>(PRESSÃO!O305/PRESSÃO!M305)*100</f>
        <v>22.087552946789437</v>
      </c>
      <c r="AG305" s="265">
        <f>(PRESSÃO!P305/PRESSÃO!K305)*100</f>
        <v>102.75374694778672</v>
      </c>
      <c r="AH305" s="265">
        <f>(PRESSÃO!Q305/PRESSÃO!N305)*100</f>
        <v>0.20638028748422377</v>
      </c>
      <c r="AI305" s="137">
        <v>0</v>
      </c>
      <c r="AJ305" s="158"/>
    </row>
    <row r="306" spans="1:36" ht="15" customHeight="1" x14ac:dyDescent="0.2">
      <c r="A306" s="14" t="s">
        <v>443</v>
      </c>
      <c r="B306" s="8">
        <v>352390</v>
      </c>
      <c r="C306" s="15">
        <v>0</v>
      </c>
      <c r="D306" s="59">
        <v>10</v>
      </c>
      <c r="E306" s="269">
        <v>10</v>
      </c>
      <c r="F306" s="270">
        <v>30</v>
      </c>
      <c r="G306" s="4" t="s">
        <v>1338</v>
      </c>
      <c r="H306" s="1" t="s">
        <v>54</v>
      </c>
      <c r="I306" s="120">
        <v>639.98</v>
      </c>
      <c r="J306" s="120">
        <v>1.2708427200659564</v>
      </c>
      <c r="K306" s="120">
        <v>2.141420016489092</v>
      </c>
      <c r="L306" s="265">
        <f>PRESSÃO!M306</f>
        <v>5.91</v>
      </c>
      <c r="M306" s="265">
        <f>PRESSÃO!N306</f>
        <v>0.87057729642313553</v>
      </c>
      <c r="N306" s="137" t="s">
        <v>145</v>
      </c>
      <c r="O306" s="137" t="s">
        <v>145</v>
      </c>
      <c r="P306" s="137" t="s">
        <v>145</v>
      </c>
      <c r="Q306" s="137" t="s">
        <v>145</v>
      </c>
      <c r="R306" s="137" t="s">
        <v>145</v>
      </c>
      <c r="S306" s="137" t="s">
        <v>145</v>
      </c>
      <c r="T306" s="137" t="s">
        <v>145</v>
      </c>
      <c r="U306" s="137" t="s">
        <v>145</v>
      </c>
      <c r="V306" s="137" t="s">
        <v>145</v>
      </c>
      <c r="W306" s="137" t="s">
        <v>145</v>
      </c>
      <c r="X306" s="89">
        <v>1148.2897436371366</v>
      </c>
      <c r="Y306" s="89">
        <v>169.03757647450237</v>
      </c>
      <c r="Z306" s="113">
        <v>93.59</v>
      </c>
      <c r="AA306" s="112">
        <v>100</v>
      </c>
      <c r="AB306" s="113">
        <v>93.59</v>
      </c>
      <c r="AC306" s="113">
        <v>35.29</v>
      </c>
      <c r="AD306" s="113">
        <v>100</v>
      </c>
      <c r="AE306" s="265">
        <f>(PRESSÃO!O306/PRESSÃO!L306)*100</f>
        <v>68.18321703917853</v>
      </c>
      <c r="AF306" s="265">
        <f>(PRESSÃO!O306/PRESSÃO!M306)*100</f>
        <v>24.705398605129783</v>
      </c>
      <c r="AG306" s="265">
        <f>(PRESSÃO!P306/PRESSÃO!K306)*100</f>
        <v>92.058987503237731</v>
      </c>
      <c r="AH306" s="265">
        <f>(PRESSÃO!Q306/PRESSÃO!N306)*100</f>
        <v>33.330080844517404</v>
      </c>
      <c r="AI306" s="137">
        <v>1</v>
      </c>
      <c r="AJ306" s="158"/>
    </row>
    <row r="307" spans="1:36" ht="15" customHeight="1" x14ac:dyDescent="0.2">
      <c r="A307" s="14" t="s">
        <v>444</v>
      </c>
      <c r="B307" s="8">
        <v>352400</v>
      </c>
      <c r="C307" s="15">
        <v>0</v>
      </c>
      <c r="D307" s="59">
        <v>5</v>
      </c>
      <c r="E307" s="269">
        <v>5</v>
      </c>
      <c r="F307" s="270">
        <v>30</v>
      </c>
      <c r="G307" s="4" t="s">
        <v>1339</v>
      </c>
      <c r="H307" s="1" t="s">
        <v>9</v>
      </c>
      <c r="I307" s="120">
        <v>200.52</v>
      </c>
      <c r="J307" s="120">
        <v>0.61040477105530189</v>
      </c>
      <c r="K307" s="120">
        <v>0.940623745560629</v>
      </c>
      <c r="L307" s="265">
        <f>PRESSÃO!M307</f>
        <v>2.48</v>
      </c>
      <c r="M307" s="265">
        <f>PRESSÃO!N307</f>
        <v>0.33021897450532711</v>
      </c>
      <c r="N307" s="137" t="s">
        <v>145</v>
      </c>
      <c r="O307" s="137" t="s">
        <v>145</v>
      </c>
      <c r="P307" s="137" t="s">
        <v>145</v>
      </c>
      <c r="Q307" s="137" t="s">
        <v>145</v>
      </c>
      <c r="R307" s="137" t="s">
        <v>145</v>
      </c>
      <c r="S307" s="137" t="s">
        <v>145</v>
      </c>
      <c r="T307" s="137" t="s">
        <v>145</v>
      </c>
      <c r="U307" s="137" t="s">
        <v>145</v>
      </c>
      <c r="V307" s="137" t="s">
        <v>145</v>
      </c>
      <c r="W307" s="137" t="s">
        <v>145</v>
      </c>
      <c r="X307" s="89">
        <v>1497.2868246735843</v>
      </c>
      <c r="Y307" s="89">
        <v>199.23574683156562</v>
      </c>
      <c r="Z307" s="113">
        <v>78.069999999999993</v>
      </c>
      <c r="AA307" s="112">
        <v>60</v>
      </c>
      <c r="AB307" s="113">
        <v>68.12</v>
      </c>
      <c r="AC307" s="113">
        <v>30.25</v>
      </c>
      <c r="AD307" s="113">
        <v>89.9</v>
      </c>
      <c r="AE307" s="265">
        <f>(PRESSÃO!O307/PRESSÃO!L307)*100</f>
        <v>19.443468118797355</v>
      </c>
      <c r="AF307" s="265">
        <f>(PRESSÃO!O307/PRESSÃO!M307)*100</f>
        <v>7.3745918583031633</v>
      </c>
      <c r="AG307" s="265">
        <f>(PRESSÃO!P307/PRESSÃO!K307)*100</f>
        <v>23.567314493383574</v>
      </c>
      <c r="AH307" s="265">
        <f>(PRESSÃO!Q307/PRESSÃO!N307)*100</f>
        <v>11.820600577895556</v>
      </c>
      <c r="AI307" s="137">
        <v>1</v>
      </c>
      <c r="AJ307" s="158"/>
    </row>
    <row r="308" spans="1:36" ht="15" customHeight="1" x14ac:dyDescent="0.2">
      <c r="A308" s="14" t="s">
        <v>445</v>
      </c>
      <c r="B308" s="8">
        <v>352410</v>
      </c>
      <c r="C308" s="15">
        <v>0</v>
      </c>
      <c r="D308" s="59">
        <v>8</v>
      </c>
      <c r="E308" s="269">
        <v>8</v>
      </c>
      <c r="F308" s="270">
        <v>30</v>
      </c>
      <c r="G308" s="4" t="s">
        <v>1340</v>
      </c>
      <c r="H308" s="1" t="s">
        <v>51</v>
      </c>
      <c r="I308" s="120">
        <v>697.76</v>
      </c>
      <c r="J308" s="120">
        <v>2.1314133808980213</v>
      </c>
      <c r="K308" s="120">
        <v>3.5023224568746829</v>
      </c>
      <c r="L308" s="265">
        <f>PRESSÃO!M308</f>
        <v>11.19</v>
      </c>
      <c r="M308" s="265">
        <f>PRESSÃO!N308</f>
        <v>1.3709090759766616</v>
      </c>
      <c r="N308" s="137" t="s">
        <v>145</v>
      </c>
      <c r="O308" s="137" t="s">
        <v>145</v>
      </c>
      <c r="P308" s="137" t="s">
        <v>145</v>
      </c>
      <c r="Q308" s="137" t="s">
        <v>145</v>
      </c>
      <c r="R308" s="137" t="s">
        <v>145</v>
      </c>
      <c r="S308" s="137" t="s">
        <v>145</v>
      </c>
      <c r="T308" s="137" t="s">
        <v>145</v>
      </c>
      <c r="U308" s="137" t="s">
        <v>145</v>
      </c>
      <c r="V308" s="137" t="s">
        <v>145</v>
      </c>
      <c r="W308" s="137" t="s">
        <v>145</v>
      </c>
      <c r="X308" s="89">
        <v>8922.5749683944377</v>
      </c>
      <c r="Y308" s="89">
        <v>1092.3974715549937</v>
      </c>
      <c r="Z308" s="113">
        <v>100</v>
      </c>
      <c r="AA308" s="112">
        <v>94.15</v>
      </c>
      <c r="AB308" s="113">
        <v>100</v>
      </c>
      <c r="AC308" s="113">
        <v>37.61</v>
      </c>
      <c r="AD308" s="113">
        <v>100</v>
      </c>
      <c r="AE308" s="265">
        <f>(PRESSÃO!O308/PRESSÃO!L308)*100</f>
        <v>7.3958468339606247</v>
      </c>
      <c r="AF308" s="265">
        <f>(PRESSÃO!O308/PRESSÃO!M308)*100</f>
        <v>2.3148025428226826</v>
      </c>
      <c r="AG308" s="265">
        <f>(PRESSÃO!P308/PRESSÃO!K308)*100</f>
        <v>11.277247426967355</v>
      </c>
      <c r="AH308" s="265">
        <f>(PRESSÃO!Q308/PRESSÃO!N308)*100</f>
        <v>1.3612605105268045</v>
      </c>
      <c r="AI308" s="137">
        <v>0</v>
      </c>
      <c r="AJ308" s="158"/>
    </row>
    <row r="309" spans="1:36" ht="15" customHeight="1" x14ac:dyDescent="0.2">
      <c r="A309" s="14" t="s">
        <v>446</v>
      </c>
      <c r="B309" s="8">
        <v>352420</v>
      </c>
      <c r="C309" s="15">
        <v>0</v>
      </c>
      <c r="D309" s="59">
        <v>12</v>
      </c>
      <c r="E309" s="269">
        <v>12</v>
      </c>
      <c r="F309" s="270">
        <v>30</v>
      </c>
      <c r="G309" s="4" t="s">
        <v>1341</v>
      </c>
      <c r="H309" s="1" t="s">
        <v>11</v>
      </c>
      <c r="I309" s="120">
        <v>274.22000000000003</v>
      </c>
      <c r="J309" s="120">
        <v>0.81053748287671246</v>
      </c>
      <c r="K309" s="120">
        <v>1.2007962709284625</v>
      </c>
      <c r="L309" s="265">
        <f>PRESSÃO!M309</f>
        <v>3.32</v>
      </c>
      <c r="M309" s="265">
        <f>PRESSÃO!N309</f>
        <v>0.39025878805175007</v>
      </c>
      <c r="N309" s="137" t="s">
        <v>145</v>
      </c>
      <c r="O309" s="137" t="s">
        <v>145</v>
      </c>
      <c r="P309" s="137" t="s">
        <v>145</v>
      </c>
      <c r="Q309" s="137" t="s">
        <v>145</v>
      </c>
      <c r="R309" s="137" t="s">
        <v>145</v>
      </c>
      <c r="S309" s="137" t="s">
        <v>145</v>
      </c>
      <c r="T309" s="137" t="s">
        <v>145</v>
      </c>
      <c r="U309" s="137" t="s">
        <v>145</v>
      </c>
      <c r="V309" s="137" t="s">
        <v>145</v>
      </c>
      <c r="W309" s="137" t="s">
        <v>145</v>
      </c>
      <c r="X309" s="89">
        <v>15758.506923540037</v>
      </c>
      <c r="Y309" s="89">
        <v>1851.1499096929556</v>
      </c>
      <c r="Z309" s="113">
        <v>87.16</v>
      </c>
      <c r="AA309" s="112">
        <v>100</v>
      </c>
      <c r="AB309" s="113">
        <v>91.67</v>
      </c>
      <c r="AC309" s="113">
        <v>14.96</v>
      </c>
      <c r="AD309" s="113">
        <v>93.19</v>
      </c>
      <c r="AE309" s="265">
        <f>(PRESSÃO!O309/PRESSÃO!L309)*100</f>
        <v>50.378180827151851</v>
      </c>
      <c r="AF309" s="265">
        <f>(PRESSÃO!O309/PRESSÃO!M309)*100</f>
        <v>18.221063757049311</v>
      </c>
      <c r="AG309" s="265">
        <f>(PRESSÃO!P309/PRESSÃO!K309)*100</f>
        <v>72.326273176819186</v>
      </c>
      <c r="AH309" s="265">
        <f>(PRESSÃO!Q309/PRESSÃO!N309)*100</f>
        <v>4.7936813316888767</v>
      </c>
      <c r="AI309" s="137">
        <v>0</v>
      </c>
      <c r="AJ309" s="158"/>
    </row>
    <row r="310" spans="1:36" ht="15" customHeight="1" x14ac:dyDescent="0.2">
      <c r="A310" s="14" t="s">
        <v>447</v>
      </c>
      <c r="B310" s="8">
        <v>352430</v>
      </c>
      <c r="C310" s="15">
        <v>0</v>
      </c>
      <c r="D310" s="59">
        <v>9</v>
      </c>
      <c r="E310" s="269">
        <v>9</v>
      </c>
      <c r="F310" s="270">
        <v>30</v>
      </c>
      <c r="G310" s="4" t="s">
        <v>1342</v>
      </c>
      <c r="H310" s="1" t="s">
        <v>18</v>
      </c>
      <c r="I310" s="120">
        <v>706.5</v>
      </c>
      <c r="J310" s="120">
        <v>2.3115328215372908</v>
      </c>
      <c r="K310" s="120">
        <v>3.4522892789193302</v>
      </c>
      <c r="L310" s="265">
        <f>PRESSÃO!M310</f>
        <v>9.5299999999999994</v>
      </c>
      <c r="M310" s="265">
        <f>PRESSÃO!N310</f>
        <v>1.1407564573820395</v>
      </c>
      <c r="N310" s="137" t="s">
        <v>145</v>
      </c>
      <c r="O310" s="137" t="s">
        <v>145</v>
      </c>
      <c r="P310" s="137" t="s">
        <v>145</v>
      </c>
      <c r="Q310" s="137" t="s">
        <v>145</v>
      </c>
      <c r="R310" s="137" t="s">
        <v>145</v>
      </c>
      <c r="S310" s="137" t="s">
        <v>145</v>
      </c>
      <c r="T310" s="137" t="s">
        <v>145</v>
      </c>
      <c r="U310" s="137" t="s">
        <v>145</v>
      </c>
      <c r="V310" s="137" t="s">
        <v>145</v>
      </c>
      <c r="W310" s="137" t="s">
        <v>145</v>
      </c>
      <c r="X310" s="89">
        <v>4111.8342887633225</v>
      </c>
      <c r="Y310" s="89">
        <v>491.86685091187707</v>
      </c>
      <c r="Z310" s="113">
        <v>99.48</v>
      </c>
      <c r="AA310" s="112">
        <v>100</v>
      </c>
      <c r="AB310" s="113">
        <v>99.48</v>
      </c>
      <c r="AC310" s="113">
        <v>54.11</v>
      </c>
      <c r="AD310" s="113">
        <v>98.38</v>
      </c>
      <c r="AE310" s="265">
        <f>(PRESSÃO!O310/PRESSÃO!L310)*100</f>
        <v>37.811845791414747</v>
      </c>
      <c r="AF310" s="265">
        <f>(PRESSÃO!O310/PRESSÃO!M310)*100</f>
        <v>13.697526741012817</v>
      </c>
      <c r="AG310" s="265">
        <f>(PRESSÃO!P310/PRESSÃO!K310)*100</f>
        <v>51.311883060514518</v>
      </c>
      <c r="AH310" s="265">
        <f>(PRESSÃO!Q310/PRESSÃO!N310)*100</f>
        <v>10.456507114554682</v>
      </c>
      <c r="AI310" s="137">
        <v>1</v>
      </c>
      <c r="AJ310" s="158"/>
    </row>
    <row r="311" spans="1:36" ht="15" customHeight="1" x14ac:dyDescent="0.2">
      <c r="A311" s="14" t="s">
        <v>448</v>
      </c>
      <c r="B311" s="8">
        <v>352440</v>
      </c>
      <c r="C311" s="15">
        <v>0</v>
      </c>
      <c r="D311" s="59">
        <v>2</v>
      </c>
      <c r="E311" s="269">
        <v>2</v>
      </c>
      <c r="F311" s="270">
        <v>30</v>
      </c>
      <c r="G311" s="4" t="s">
        <v>1343</v>
      </c>
      <c r="H311" s="1" t="s">
        <v>6</v>
      </c>
      <c r="I311" s="120">
        <v>460.07</v>
      </c>
      <c r="J311" s="120">
        <v>2.29151955035515</v>
      </c>
      <c r="K311" s="120">
        <v>2.9819774061390159</v>
      </c>
      <c r="L311" s="265">
        <f>PRESSÃO!M311</f>
        <v>6.89</v>
      </c>
      <c r="M311" s="265">
        <f>PRESSÃO!N311</f>
        <v>0.69045785578386587</v>
      </c>
      <c r="N311" s="137" t="s">
        <v>145</v>
      </c>
      <c r="O311" s="137" t="s">
        <v>145</v>
      </c>
      <c r="P311" s="137" t="s">
        <v>145</v>
      </c>
      <c r="Q311" s="137" t="s">
        <v>145</v>
      </c>
      <c r="R311" s="137" t="s">
        <v>145</v>
      </c>
      <c r="S311" s="137" t="s">
        <v>145</v>
      </c>
      <c r="T311" s="137" t="s">
        <v>145</v>
      </c>
      <c r="U311" s="137" t="s">
        <v>145</v>
      </c>
      <c r="V311" s="137" t="s">
        <v>145</v>
      </c>
      <c r="W311" s="137" t="s">
        <v>145</v>
      </c>
      <c r="X311" s="89">
        <v>987.18799834622882</v>
      </c>
      <c r="Y311" s="89">
        <v>98.862078208838582</v>
      </c>
      <c r="Z311" s="113">
        <v>86.22</v>
      </c>
      <c r="AA311" s="112">
        <v>99</v>
      </c>
      <c r="AB311" s="113">
        <v>78.42</v>
      </c>
      <c r="AC311" s="113">
        <v>14.45</v>
      </c>
      <c r="AD311" s="113">
        <v>87.43</v>
      </c>
      <c r="AE311" s="265">
        <f>(PRESSÃO!O311/PRESSÃO!L311)*100</f>
        <v>29.610241017766548</v>
      </c>
      <c r="AF311" s="265">
        <f>(PRESSÃO!O311/PRESSÃO!M311)*100</f>
        <v>12.815249594384701</v>
      </c>
      <c r="AG311" s="265">
        <f>(PRESSÃO!P311/PRESSÃO!K311)*100</f>
        <v>17.654612811161954</v>
      </c>
      <c r="AH311" s="265">
        <f>(PRESSÃO!Q311/PRESSÃO!N311)*100</f>
        <v>69.289065065773116</v>
      </c>
      <c r="AI311" s="137">
        <v>1</v>
      </c>
      <c r="AJ311" s="158"/>
    </row>
    <row r="312" spans="1:36" ht="15" customHeight="1" x14ac:dyDescent="0.2">
      <c r="A312" s="14" t="s">
        <v>449</v>
      </c>
      <c r="B312" s="8">
        <v>352450</v>
      </c>
      <c r="C312" s="15">
        <v>0</v>
      </c>
      <c r="D312" s="59">
        <v>16</v>
      </c>
      <c r="E312" s="269">
        <v>16</v>
      </c>
      <c r="F312" s="270">
        <v>30</v>
      </c>
      <c r="G312" s="4" t="s">
        <v>1344</v>
      </c>
      <c r="H312" s="1" t="s">
        <v>0</v>
      </c>
      <c r="I312" s="120">
        <v>144.44</v>
      </c>
      <c r="J312" s="120">
        <v>0.32021233891425671</v>
      </c>
      <c r="K312" s="120">
        <v>0.42027869482496194</v>
      </c>
      <c r="L312" s="265">
        <f>PRESSÃO!M312</f>
        <v>1.02</v>
      </c>
      <c r="M312" s="265">
        <f>PRESSÃO!N312</f>
        <v>0.10006635591070523</v>
      </c>
      <c r="N312" s="137" t="s">
        <v>145</v>
      </c>
      <c r="O312" s="137" t="s">
        <v>145</v>
      </c>
      <c r="P312" s="137" t="s">
        <v>145</v>
      </c>
      <c r="Q312" s="137" t="s">
        <v>145</v>
      </c>
      <c r="R312" s="137" t="s">
        <v>145</v>
      </c>
      <c r="S312" s="137" t="s">
        <v>145</v>
      </c>
      <c r="T312" s="137" t="s">
        <v>145</v>
      </c>
      <c r="U312" s="137" t="s">
        <v>145</v>
      </c>
      <c r="V312" s="137" t="s">
        <v>145</v>
      </c>
      <c r="W312" s="137" t="s">
        <v>145</v>
      </c>
      <c r="X312" s="89">
        <v>5070.4161412358135</v>
      </c>
      <c r="Y312" s="89">
        <v>497.09962168978547</v>
      </c>
      <c r="Z312" s="113" t="s">
        <v>1779</v>
      </c>
      <c r="AA312" s="112" t="s">
        <v>1779</v>
      </c>
      <c r="AB312" s="113" t="s">
        <v>1779</v>
      </c>
      <c r="AC312" s="113" t="s">
        <v>1779</v>
      </c>
      <c r="AD312" s="113" t="s">
        <v>1779</v>
      </c>
      <c r="AE312" s="265">
        <f>(PRESSÃO!O312/PRESSÃO!L312)*100</f>
        <v>6.7033718527177193</v>
      </c>
      <c r="AF312" s="265">
        <f>(PRESSÃO!O312/PRESSÃO!M312)*100</f>
        <v>2.762043503124108</v>
      </c>
      <c r="AG312" s="265">
        <f>(PRESSÃO!P312/PRESSÃO!K312)*100</f>
        <v>5.2207239704024708</v>
      </c>
      <c r="AH312" s="265">
        <f>(PRESSÃO!Q312/PRESSÃO!N312)*100</f>
        <v>11.447845076126514</v>
      </c>
      <c r="AI312" s="137">
        <v>0</v>
      </c>
      <c r="AJ312" s="158"/>
    </row>
    <row r="313" spans="1:36" ht="15" customHeight="1" x14ac:dyDescent="0.2">
      <c r="A313" s="14" t="s">
        <v>450</v>
      </c>
      <c r="B313" s="8">
        <v>352460</v>
      </c>
      <c r="C313" s="15">
        <v>0</v>
      </c>
      <c r="D313" s="59">
        <v>11</v>
      </c>
      <c r="E313" s="269">
        <v>11</v>
      </c>
      <c r="F313" s="270">
        <v>30</v>
      </c>
      <c r="G313" s="4" t="s">
        <v>1345</v>
      </c>
      <c r="H313" s="1" t="s">
        <v>12</v>
      </c>
      <c r="I313" s="120">
        <v>708.38</v>
      </c>
      <c r="J313" s="120">
        <v>6.50431313419584</v>
      </c>
      <c r="K313" s="120">
        <v>9.2461312861491631</v>
      </c>
      <c r="L313" s="265">
        <f>PRESSÃO!M313</f>
        <v>21.17</v>
      </c>
      <c r="M313" s="265">
        <f>PRESSÃO!N313</f>
        <v>2.7418181519533231</v>
      </c>
      <c r="N313" s="137" t="s">
        <v>145</v>
      </c>
      <c r="O313" s="137" t="s">
        <v>145</v>
      </c>
      <c r="P313" s="137" t="s">
        <v>145</v>
      </c>
      <c r="Q313" s="137" t="s">
        <v>145</v>
      </c>
      <c r="R313" s="137" t="s">
        <v>145</v>
      </c>
      <c r="S313" s="137" t="s">
        <v>145</v>
      </c>
      <c r="T313" s="137" t="s">
        <v>145</v>
      </c>
      <c r="U313" s="137" t="s">
        <v>145</v>
      </c>
      <c r="V313" s="137" t="s">
        <v>145</v>
      </c>
      <c r="W313" s="137" t="s">
        <v>145</v>
      </c>
      <c r="X313" s="89">
        <v>38916.765957446805</v>
      </c>
      <c r="Y313" s="89">
        <v>5036.9361702127662</v>
      </c>
      <c r="Z313" s="113">
        <v>62.62</v>
      </c>
      <c r="AA313" s="112">
        <v>100</v>
      </c>
      <c r="AB313" s="113">
        <v>54.67</v>
      </c>
      <c r="AC313" s="113">
        <v>29.85</v>
      </c>
      <c r="AD313" s="113">
        <v>100</v>
      </c>
      <c r="AE313" s="265">
        <f>(PRESSÃO!O313/PRESSÃO!L313)*100</f>
        <v>1.4853371745621244</v>
      </c>
      <c r="AF313" s="265">
        <f>(PRESSÃO!O313/PRESSÃO!M313)*100</f>
        <v>0.64873039774205277</v>
      </c>
      <c r="AG313" s="265">
        <f>(PRESSÃO!P313/PRESSÃO!K313)*100</f>
        <v>2.077672972363481</v>
      </c>
      <c r="AH313" s="265">
        <f>(PRESSÃO!Q313/PRESSÃO!N313)*100</f>
        <v>8.0161011894672757E-2</v>
      </c>
      <c r="AI313" s="137">
        <v>0</v>
      </c>
      <c r="AJ313" s="158"/>
    </row>
    <row r="314" spans="1:36" ht="15" customHeight="1" x14ac:dyDescent="0.2">
      <c r="A314" s="14" t="s">
        <v>451</v>
      </c>
      <c r="B314" s="8">
        <v>352470</v>
      </c>
      <c r="C314" s="15">
        <v>0</v>
      </c>
      <c r="D314" s="59">
        <v>5</v>
      </c>
      <c r="E314" s="269">
        <v>5</v>
      </c>
      <c r="F314" s="270">
        <v>30</v>
      </c>
      <c r="G314" s="4" t="s">
        <v>1346</v>
      </c>
      <c r="H314" s="1" t="s">
        <v>9</v>
      </c>
      <c r="I314" s="120">
        <v>142.44</v>
      </c>
      <c r="J314" s="120">
        <v>0.45029860159817353</v>
      </c>
      <c r="K314" s="120">
        <v>0.69045785578386598</v>
      </c>
      <c r="L314" s="265">
        <f>PRESSÃO!M314</f>
        <v>1.82</v>
      </c>
      <c r="M314" s="265">
        <f>PRESSÃO!N314</f>
        <v>0.24015925418569245</v>
      </c>
      <c r="N314" s="137" t="s">
        <v>145</v>
      </c>
      <c r="O314" s="137" t="s">
        <v>145</v>
      </c>
      <c r="P314" s="137" t="s">
        <v>145</v>
      </c>
      <c r="Q314" s="137" t="s">
        <v>145</v>
      </c>
      <c r="R314" s="137" t="s">
        <v>145</v>
      </c>
      <c r="S314" s="137" t="s">
        <v>145</v>
      </c>
      <c r="T314" s="137" t="s">
        <v>145</v>
      </c>
      <c r="U314" s="137" t="s">
        <v>145</v>
      </c>
      <c r="V314" s="137" t="s">
        <v>145</v>
      </c>
      <c r="W314" s="137" t="s">
        <v>145</v>
      </c>
      <c r="X314" s="89">
        <v>1139.116421228119</v>
      </c>
      <c r="Y314" s="89">
        <v>150.21315444766401</v>
      </c>
      <c r="Z314" s="113">
        <v>100</v>
      </c>
      <c r="AA314" s="112">
        <v>100</v>
      </c>
      <c r="AB314" s="113">
        <v>94.56</v>
      </c>
      <c r="AC314" s="113">
        <v>39.96</v>
      </c>
      <c r="AD314" s="113">
        <v>100</v>
      </c>
      <c r="AE314" s="265">
        <f>(PRESSÃO!O314/PRESSÃO!L314)*100</f>
        <v>9.522837504559881</v>
      </c>
      <c r="AF314" s="265">
        <f>(PRESSÃO!O314/PRESSÃO!M314)*100</f>
        <v>3.6127021782288993</v>
      </c>
      <c r="AG314" s="265">
        <f>(PRESSÃO!P314/PRESSÃO!K314)*100</f>
        <v>4.6050281687711481</v>
      </c>
      <c r="AH314" s="265">
        <f>(PRESSÃO!Q314/PRESSÃO!N314)*100</f>
        <v>18.743730009163755</v>
      </c>
      <c r="AI314" s="137">
        <v>1</v>
      </c>
      <c r="AJ314" s="158"/>
    </row>
    <row r="315" spans="1:36" ht="15" customHeight="1" x14ac:dyDescent="0.2">
      <c r="A315" s="14" t="s">
        <v>452</v>
      </c>
      <c r="B315" s="8">
        <v>352480</v>
      </c>
      <c r="C315" s="15">
        <v>0</v>
      </c>
      <c r="D315" s="59">
        <v>18</v>
      </c>
      <c r="E315" s="269">
        <v>18</v>
      </c>
      <c r="F315" s="270">
        <v>30</v>
      </c>
      <c r="G315" s="4" t="s">
        <v>1347</v>
      </c>
      <c r="H315" s="1" t="s">
        <v>1</v>
      </c>
      <c r="I315" s="120">
        <v>368.76</v>
      </c>
      <c r="J315" s="120">
        <v>0.6204114066463724</v>
      </c>
      <c r="K315" s="120">
        <v>0.88058393201420593</v>
      </c>
      <c r="L315" s="265">
        <f>PRESSÃO!M315</f>
        <v>2.78</v>
      </c>
      <c r="M315" s="265">
        <f>PRESSÃO!N315</f>
        <v>0.26017252536783353</v>
      </c>
      <c r="N315" s="137" t="s">
        <v>145</v>
      </c>
      <c r="O315" s="137" t="s">
        <v>145</v>
      </c>
      <c r="P315" s="137" t="s">
        <v>145</v>
      </c>
      <c r="Q315" s="137" t="s">
        <v>145</v>
      </c>
      <c r="R315" s="137" t="s">
        <v>145</v>
      </c>
      <c r="S315" s="137" t="s">
        <v>145</v>
      </c>
      <c r="T315" s="137" t="s">
        <v>145</v>
      </c>
      <c r="U315" s="137" t="s">
        <v>145</v>
      </c>
      <c r="V315" s="137" t="s">
        <v>145</v>
      </c>
      <c r="W315" s="137" t="s">
        <v>145</v>
      </c>
      <c r="X315" s="89">
        <v>1858.5982616069537</v>
      </c>
      <c r="Y315" s="89">
        <v>173.8257366970532</v>
      </c>
      <c r="Z315" s="113">
        <v>98.96</v>
      </c>
      <c r="AA315" s="112" t="s">
        <v>1779</v>
      </c>
      <c r="AB315" s="113">
        <v>98.24</v>
      </c>
      <c r="AC315" s="113">
        <v>16.100000000000001</v>
      </c>
      <c r="AD315" s="113">
        <v>100</v>
      </c>
      <c r="AE315" s="265">
        <f>(PRESSÃO!O315/PRESSÃO!L315)*100</f>
        <v>3.937825066019248</v>
      </c>
      <c r="AF315" s="265">
        <f>(PRESSÃO!O315/PRESSÃO!M315)*100</f>
        <v>1.2473329065537158</v>
      </c>
      <c r="AG315" s="265">
        <f>(PRESSÃO!P315/PRESSÃO!K315)*100</f>
        <v>2.092031716713874</v>
      </c>
      <c r="AH315" s="265">
        <f>(PRESSÃO!Q315/PRESSÃO!N315)*100</f>
        <v>8.3393322835936026</v>
      </c>
      <c r="AI315" s="137">
        <v>0</v>
      </c>
      <c r="AJ315" s="158"/>
    </row>
    <row r="316" spans="1:36" ht="15" customHeight="1" x14ac:dyDescent="0.2">
      <c r="A316" s="14" t="s">
        <v>453</v>
      </c>
      <c r="B316" s="8">
        <v>352490</v>
      </c>
      <c r="C316" s="15">
        <v>0</v>
      </c>
      <c r="D316" s="59">
        <v>2</v>
      </c>
      <c r="E316" s="269">
        <v>2</v>
      </c>
      <c r="F316" s="270">
        <v>30</v>
      </c>
      <c r="G316" s="4" t="s">
        <v>1348</v>
      </c>
      <c r="H316" s="1" t="s">
        <v>6</v>
      </c>
      <c r="I316" s="120">
        <v>183.76</v>
      </c>
      <c r="J316" s="120">
        <v>0.88058393201420593</v>
      </c>
      <c r="K316" s="120">
        <v>1.1507630929731101</v>
      </c>
      <c r="L316" s="265">
        <f>PRESSÃO!M316</f>
        <v>2.65</v>
      </c>
      <c r="M316" s="265">
        <f>PRESSÃO!N316</f>
        <v>0.27017916095890415</v>
      </c>
      <c r="N316" s="137" t="s">
        <v>145</v>
      </c>
      <c r="O316" s="137" t="s">
        <v>145</v>
      </c>
      <c r="P316" s="137" t="s">
        <v>145</v>
      </c>
      <c r="Q316" s="137" t="s">
        <v>145</v>
      </c>
      <c r="R316" s="137" t="s">
        <v>145</v>
      </c>
      <c r="S316" s="137" t="s">
        <v>145</v>
      </c>
      <c r="T316" s="137" t="s">
        <v>145</v>
      </c>
      <c r="U316" s="137" t="s">
        <v>145</v>
      </c>
      <c r="V316" s="137" t="s">
        <v>145</v>
      </c>
      <c r="W316" s="137" t="s">
        <v>145</v>
      </c>
      <c r="X316" s="89">
        <v>14300.205338809035</v>
      </c>
      <c r="Y316" s="89">
        <v>1457.0020533880897</v>
      </c>
      <c r="Z316" s="113">
        <v>62.61</v>
      </c>
      <c r="AA316" s="112" t="s">
        <v>1779</v>
      </c>
      <c r="AB316" s="113">
        <v>48.57</v>
      </c>
      <c r="AC316" s="113">
        <v>9.15</v>
      </c>
      <c r="AD316" s="113">
        <v>100</v>
      </c>
      <c r="AE316" s="265">
        <f>(PRESSÃO!O316/PRESSÃO!L316)*100</f>
        <v>4.1447713483170894</v>
      </c>
      <c r="AF316" s="265">
        <f>(PRESSÃO!O316/PRESSÃO!M316)*100</f>
        <v>1.7998678854549821</v>
      </c>
      <c r="AG316" s="265">
        <f>(PRESSÃO!P316/PRESSÃO!K316)*100</f>
        <v>4.1899777314216191</v>
      </c>
      <c r="AH316" s="265">
        <f>(PRESSÃO!Q316/PRESSÃO!N316)*100</f>
        <v>3.9974320256060314</v>
      </c>
      <c r="AI316" s="137">
        <v>0</v>
      </c>
      <c r="AJ316" s="158"/>
    </row>
    <row r="317" spans="1:36" ht="15" customHeight="1" x14ac:dyDescent="0.2">
      <c r="A317" s="14" t="s">
        <v>454</v>
      </c>
      <c r="B317" s="8">
        <v>352500</v>
      </c>
      <c r="C317" s="15">
        <v>0</v>
      </c>
      <c r="D317" s="59">
        <v>6</v>
      </c>
      <c r="E317" s="269">
        <v>6</v>
      </c>
      <c r="F317" s="270">
        <v>30</v>
      </c>
      <c r="G317" s="4" t="s">
        <v>1349</v>
      </c>
      <c r="H317" s="1" t="s">
        <v>16</v>
      </c>
      <c r="I317" s="120">
        <v>17.52</v>
      </c>
      <c r="J317" s="120">
        <v>5.0033177955352615E-2</v>
      </c>
      <c r="K317" s="120">
        <v>9.0059720319634703E-2</v>
      </c>
      <c r="L317" s="265">
        <f>PRESSÃO!M317</f>
        <v>0.24</v>
      </c>
      <c r="M317" s="265">
        <f>PRESSÃO!N317</f>
        <v>4.0026542364282089E-2</v>
      </c>
      <c r="N317" s="137" t="s">
        <v>145</v>
      </c>
      <c r="O317" s="137" t="s">
        <v>145</v>
      </c>
      <c r="P317" s="137" t="s">
        <v>145</v>
      </c>
      <c r="Q317" s="137" t="s">
        <v>145</v>
      </c>
      <c r="R317" s="137" t="s">
        <v>145</v>
      </c>
      <c r="S317" s="137" t="s">
        <v>145</v>
      </c>
      <c r="T317" s="137" t="s">
        <v>145</v>
      </c>
      <c r="U317" s="137" t="s">
        <v>145</v>
      </c>
      <c r="V317" s="137" t="s">
        <v>145</v>
      </c>
      <c r="W317" s="137" t="s">
        <v>145</v>
      </c>
      <c r="X317" s="89">
        <v>65.221595070877683</v>
      </c>
      <c r="Y317" s="89">
        <v>10.870265845146278</v>
      </c>
      <c r="Z317" s="113">
        <v>99.5</v>
      </c>
      <c r="AA317" s="112">
        <v>100</v>
      </c>
      <c r="AB317" s="113">
        <v>70</v>
      </c>
      <c r="AC317" s="113">
        <v>47.78</v>
      </c>
      <c r="AD317" s="113">
        <v>99.5</v>
      </c>
      <c r="AE317" s="265">
        <f>(PRESSÃO!O317/PRESSÃO!L317)*100</f>
        <v>13.970604547950513</v>
      </c>
      <c r="AF317" s="265">
        <f>(PRESSÃO!O317/PRESSÃO!M317)*100</f>
        <v>5.242453076186</v>
      </c>
      <c r="AG317" s="265">
        <f>(PRESSÃO!P317/PRESSÃO!K317)*100</f>
        <v>3.1942274732301414</v>
      </c>
      <c r="AH317" s="265">
        <f>(PRESSÃO!Q317/PRESSÃO!N317)*100</f>
        <v>27.44107589135098</v>
      </c>
      <c r="AI317" s="137">
        <v>0</v>
      </c>
      <c r="AJ317" s="158"/>
    </row>
    <row r="318" spans="1:36" ht="15" customHeight="1" x14ac:dyDescent="0.2">
      <c r="A318" s="14" t="s">
        <v>455</v>
      </c>
      <c r="B318" s="8">
        <v>352510</v>
      </c>
      <c r="C318" s="15">
        <v>0</v>
      </c>
      <c r="D318" s="59">
        <v>4</v>
      </c>
      <c r="E318" s="269">
        <v>4</v>
      </c>
      <c r="F318" s="270">
        <v>30</v>
      </c>
      <c r="G318" s="4" t="s">
        <v>1350</v>
      </c>
      <c r="H318" s="1" t="s">
        <v>15</v>
      </c>
      <c r="I318" s="120">
        <v>503.36</v>
      </c>
      <c r="J318" s="120">
        <v>1.6911214148909182</v>
      </c>
      <c r="K318" s="120">
        <v>2.471638990994419</v>
      </c>
      <c r="L318" s="265">
        <f>PRESSÃO!M318</f>
        <v>7.85</v>
      </c>
      <c r="M318" s="265">
        <f>PRESSÃO!N318</f>
        <v>0.78051757610350081</v>
      </c>
      <c r="N318" s="137" t="s">
        <v>145</v>
      </c>
      <c r="O318" s="137" t="s">
        <v>145</v>
      </c>
      <c r="P318" s="137" t="s">
        <v>145</v>
      </c>
      <c r="Q318" s="137" t="s">
        <v>145</v>
      </c>
      <c r="R318" s="137" t="s">
        <v>145</v>
      </c>
      <c r="S318" s="137" t="s">
        <v>145</v>
      </c>
      <c r="T318" s="137" t="s">
        <v>145</v>
      </c>
      <c r="U318" s="137" t="s">
        <v>145</v>
      </c>
      <c r="V318" s="137" t="s">
        <v>145</v>
      </c>
      <c r="W318" s="137" t="s">
        <v>145</v>
      </c>
      <c r="X318" s="89">
        <v>6113.5900032104319</v>
      </c>
      <c r="Y318" s="89">
        <v>607.46499394957175</v>
      </c>
      <c r="Z318" s="113">
        <v>100</v>
      </c>
      <c r="AA318" s="112">
        <v>45.26</v>
      </c>
      <c r="AB318" s="113">
        <v>100</v>
      </c>
      <c r="AC318" s="113">
        <v>34.770000000000003</v>
      </c>
      <c r="AD318" s="113">
        <v>100</v>
      </c>
      <c r="AE318" s="265">
        <f>(PRESSÃO!O318/PRESSÃO!L318)*100</f>
        <v>25.651033740672073</v>
      </c>
      <c r="AF318" s="265">
        <f>(PRESSÃO!O318/PRESSÃO!M318)*100</f>
        <v>8.0764452423896227</v>
      </c>
      <c r="AG318" s="265">
        <f>(PRESSÃO!P318/PRESSÃO!K318)*100</f>
        <v>32.993480677417949</v>
      </c>
      <c r="AH318" s="265">
        <f>(PRESSÃO!Q318/PRESSÃO!N318)*100</f>
        <v>9.7423987110560279</v>
      </c>
      <c r="AI318" s="137">
        <v>0</v>
      </c>
      <c r="AJ318" s="158"/>
    </row>
    <row r="319" spans="1:36" ht="15" customHeight="1" x14ac:dyDescent="0.2">
      <c r="A319" s="14" t="s">
        <v>456</v>
      </c>
      <c r="B319" s="8">
        <v>352520</v>
      </c>
      <c r="C319" s="15">
        <v>0</v>
      </c>
      <c r="D319" s="59">
        <v>5</v>
      </c>
      <c r="E319" s="269">
        <v>5</v>
      </c>
      <c r="F319" s="270">
        <v>30</v>
      </c>
      <c r="G319" s="4" t="s">
        <v>1351</v>
      </c>
      <c r="H319" s="1" t="s">
        <v>9</v>
      </c>
      <c r="I319" s="120">
        <v>207.67</v>
      </c>
      <c r="J319" s="120">
        <v>0.63041804223744291</v>
      </c>
      <c r="K319" s="120">
        <v>0.97064365233384065</v>
      </c>
      <c r="L319" s="265">
        <f>PRESSÃO!M319</f>
        <v>2.5299999999999998</v>
      </c>
      <c r="M319" s="265">
        <f>PRESSÃO!N319</f>
        <v>0.34022561009639773</v>
      </c>
      <c r="N319" s="137" t="s">
        <v>145</v>
      </c>
      <c r="O319" s="137" t="s">
        <v>145</v>
      </c>
      <c r="P319" s="137" t="s">
        <v>145</v>
      </c>
      <c r="Q319" s="137" t="s">
        <v>145</v>
      </c>
      <c r="R319" s="137" t="s">
        <v>145</v>
      </c>
      <c r="S319" s="137" t="s">
        <v>145</v>
      </c>
      <c r="T319" s="137" t="s">
        <v>145</v>
      </c>
      <c r="U319" s="137" t="s">
        <v>145</v>
      </c>
      <c r="V319" s="137" t="s">
        <v>145</v>
      </c>
      <c r="W319" s="137" t="s">
        <v>145</v>
      </c>
      <c r="X319" s="89">
        <v>2959.3145654834761</v>
      </c>
      <c r="Y319" s="89">
        <v>397.69444753532872</v>
      </c>
      <c r="Z319" s="113">
        <v>56.03</v>
      </c>
      <c r="AA319" s="112">
        <v>90</v>
      </c>
      <c r="AB319" s="113">
        <v>17.89</v>
      </c>
      <c r="AC319" s="113">
        <v>41.61</v>
      </c>
      <c r="AD319" s="113">
        <v>72.5</v>
      </c>
      <c r="AE319" s="265">
        <f>(PRESSÃO!O319/PRESSÃO!L319)*100</f>
        <v>13.820906380513854</v>
      </c>
      <c r="AF319" s="265">
        <f>(PRESSÃO!O319/PRESSÃO!M319)*100</f>
        <v>5.302440730334407</v>
      </c>
      <c r="AG319" s="265">
        <f>(PRESSÃO!P319/PRESSÃO!K319)*100</f>
        <v>17.889424299914204</v>
      </c>
      <c r="AH319" s="265">
        <f>(PRESSÃO!Q319/PRESSÃO!N319)*100</f>
        <v>6.2821820004485014</v>
      </c>
      <c r="AI319" s="137">
        <v>0</v>
      </c>
      <c r="AJ319" s="158"/>
    </row>
    <row r="320" spans="1:36" ht="15" customHeight="1" x14ac:dyDescent="0.2">
      <c r="A320" s="14" t="s">
        <v>457</v>
      </c>
      <c r="B320" s="8">
        <v>352530</v>
      </c>
      <c r="C320" s="15">
        <v>0</v>
      </c>
      <c r="D320" s="59">
        <v>13</v>
      </c>
      <c r="E320" s="269">
        <v>13</v>
      </c>
      <c r="F320" s="270">
        <v>30</v>
      </c>
      <c r="G320" s="4" t="s">
        <v>1352</v>
      </c>
      <c r="H320" s="1" t="s">
        <v>10</v>
      </c>
      <c r="I320" s="120">
        <v>688.34</v>
      </c>
      <c r="J320" s="120">
        <v>2.3415527283105018</v>
      </c>
      <c r="K320" s="120">
        <v>2.9119309570015224</v>
      </c>
      <c r="L320" s="265">
        <f>PRESSÃO!M320</f>
        <v>5.63</v>
      </c>
      <c r="M320" s="265">
        <f>PRESSÃO!N320</f>
        <v>0.57037822869102062</v>
      </c>
      <c r="N320" s="137" t="s">
        <v>145</v>
      </c>
      <c r="O320" s="137" t="s">
        <v>145</v>
      </c>
      <c r="P320" s="137" t="s">
        <v>145</v>
      </c>
      <c r="Q320" s="137" t="s">
        <v>145</v>
      </c>
      <c r="R320" s="137" t="s">
        <v>145</v>
      </c>
      <c r="S320" s="137" t="s">
        <v>145</v>
      </c>
      <c r="T320" s="137" t="s">
        <v>145</v>
      </c>
      <c r="U320" s="137" t="s">
        <v>145</v>
      </c>
      <c r="V320" s="137" t="s">
        <v>145</v>
      </c>
      <c r="W320" s="137" t="s">
        <v>145</v>
      </c>
      <c r="X320" s="89">
        <v>1269.6124252738766</v>
      </c>
      <c r="Y320" s="89">
        <v>128.53980149309237</v>
      </c>
      <c r="Z320" s="113">
        <v>96.64</v>
      </c>
      <c r="AA320" s="112" t="s">
        <v>1779</v>
      </c>
      <c r="AB320" s="113">
        <v>96.64</v>
      </c>
      <c r="AC320" s="113">
        <v>26</v>
      </c>
      <c r="AD320" s="113">
        <v>99.76</v>
      </c>
      <c r="AE320" s="265">
        <f>(PRESSÃO!O320/PRESSÃO!L320)*100</f>
        <v>36.361526334445955</v>
      </c>
      <c r="AF320" s="265">
        <f>(PRESSÃO!O320/PRESSÃO!M320)*100</f>
        <v>18.806794702859548</v>
      </c>
      <c r="AG320" s="265">
        <f>(PRESSÃO!P320/PRESSÃO!K320)*100</f>
        <v>38.955109492133104</v>
      </c>
      <c r="AH320" s="265">
        <f>(PRESSÃO!Q320/PRESSÃO!N320)*100</f>
        <v>25.714184950256609</v>
      </c>
      <c r="AI320" s="137">
        <v>1</v>
      </c>
      <c r="AJ320" s="158"/>
    </row>
    <row r="321" spans="1:36" ht="15" customHeight="1" x14ac:dyDescent="0.2">
      <c r="A321" s="14" t="s">
        <v>458</v>
      </c>
      <c r="B321" s="8">
        <v>352540</v>
      </c>
      <c r="C321" s="15">
        <v>0</v>
      </c>
      <c r="D321" s="59">
        <v>8</v>
      </c>
      <c r="E321" s="269">
        <v>8</v>
      </c>
      <c r="F321" s="270">
        <v>30</v>
      </c>
      <c r="G321" s="4" t="s">
        <v>1353</v>
      </c>
      <c r="H321" s="1" t="s">
        <v>51</v>
      </c>
      <c r="I321" s="120">
        <v>140.99</v>
      </c>
      <c r="J321" s="120">
        <v>0.43028533041603245</v>
      </c>
      <c r="K321" s="120">
        <v>0.710471126966007</v>
      </c>
      <c r="L321" s="265">
        <f>PRESSÃO!M321</f>
        <v>2.27</v>
      </c>
      <c r="M321" s="265">
        <f>PRESSÃO!N321</f>
        <v>0.28018579654997455</v>
      </c>
      <c r="N321" s="137" t="s">
        <v>145</v>
      </c>
      <c r="O321" s="137" t="s">
        <v>145</v>
      </c>
      <c r="P321" s="137" t="s">
        <v>145</v>
      </c>
      <c r="Q321" s="137" t="s">
        <v>145</v>
      </c>
      <c r="R321" s="137" t="s">
        <v>145</v>
      </c>
      <c r="S321" s="137" t="s">
        <v>145</v>
      </c>
      <c r="T321" s="137" t="s">
        <v>145</v>
      </c>
      <c r="U321" s="137" t="s">
        <v>145</v>
      </c>
      <c r="V321" s="137" t="s">
        <v>145</v>
      </c>
      <c r="W321" s="137" t="s">
        <v>145</v>
      </c>
      <c r="X321" s="89">
        <v>22740.38119440915</v>
      </c>
      <c r="Y321" s="89">
        <v>2804.9809402795427</v>
      </c>
      <c r="Z321" s="113">
        <v>84.8</v>
      </c>
      <c r="AA321" s="112" t="s">
        <v>1779</v>
      </c>
      <c r="AB321" s="113">
        <v>83.93</v>
      </c>
      <c r="AC321" s="113">
        <v>19.170000000000002</v>
      </c>
      <c r="AD321" s="113">
        <v>100</v>
      </c>
      <c r="AE321" s="265">
        <f>(PRESSÃO!O321/PRESSÃO!L321)*100</f>
        <v>47.242325358548207</v>
      </c>
      <c r="AF321" s="265">
        <f>(PRESSÃO!O321/PRESSÃO!M321)*100</f>
        <v>14.78603882730507</v>
      </c>
      <c r="AG321" s="265">
        <f>(PRESSÃO!P321/PRESSÃO!K321)*100</f>
        <v>71.698637855094077</v>
      </c>
      <c r="AH321" s="265">
        <f>(PRESSÃO!Q321/PRESSÃO!N321)*100</f>
        <v>9.6844168817099039</v>
      </c>
      <c r="AI321" s="137">
        <v>0</v>
      </c>
      <c r="AJ321" s="158"/>
    </row>
    <row r="322" spans="1:36" ht="15" customHeight="1" x14ac:dyDescent="0.2">
      <c r="A322" s="14" t="s">
        <v>459</v>
      </c>
      <c r="B322" s="8">
        <v>352550</v>
      </c>
      <c r="C322" s="15">
        <v>0</v>
      </c>
      <c r="D322" s="59">
        <v>5</v>
      </c>
      <c r="E322" s="269">
        <v>5</v>
      </c>
      <c r="F322" s="270">
        <v>30</v>
      </c>
      <c r="G322" s="4" t="s">
        <v>1354</v>
      </c>
      <c r="H322" s="1" t="s">
        <v>9</v>
      </c>
      <c r="I322" s="120">
        <v>374.58</v>
      </c>
      <c r="J322" s="120">
        <v>1.1007299150177576</v>
      </c>
      <c r="K322" s="120">
        <v>1.6911214148909182</v>
      </c>
      <c r="L322" s="265">
        <f>PRESSÃO!M322</f>
        <v>4.46</v>
      </c>
      <c r="M322" s="265">
        <f>PRESSÃO!N322</f>
        <v>0.59039149987316053</v>
      </c>
      <c r="N322" s="137" t="s">
        <v>145</v>
      </c>
      <c r="O322" s="137" t="s">
        <v>145</v>
      </c>
      <c r="P322" s="137" t="s">
        <v>145</v>
      </c>
      <c r="Q322" s="137" t="s">
        <v>145</v>
      </c>
      <c r="R322" s="137" t="s">
        <v>145</v>
      </c>
      <c r="S322" s="137" t="s">
        <v>145</v>
      </c>
      <c r="T322" s="137" t="s">
        <v>145</v>
      </c>
      <c r="U322" s="137" t="s">
        <v>145</v>
      </c>
      <c r="V322" s="137" t="s">
        <v>145</v>
      </c>
      <c r="W322" s="137" t="s">
        <v>145</v>
      </c>
      <c r="X322" s="89">
        <v>11476.99388004896</v>
      </c>
      <c r="Y322" s="89">
        <v>1518.2570379436961</v>
      </c>
      <c r="Z322" s="113">
        <v>68.22</v>
      </c>
      <c r="AA322" s="112">
        <v>100</v>
      </c>
      <c r="AB322" s="113">
        <v>63.4</v>
      </c>
      <c r="AC322" s="113">
        <v>12.01</v>
      </c>
      <c r="AD322" s="113">
        <v>68.22</v>
      </c>
      <c r="AE322" s="265">
        <f>(PRESSÃO!O322/PRESSÃO!L322)*100</f>
        <v>8.9177314387106268</v>
      </c>
      <c r="AF322" s="265">
        <f>(PRESSÃO!O322/PRESSÃO!M322)*100</f>
        <v>3.3813826475895827</v>
      </c>
      <c r="AG322" s="265">
        <f>(PRESSÃO!P322/PRESSÃO!K322)*100</f>
        <v>13.144315272919149</v>
      </c>
      <c r="AH322" s="265">
        <f>(PRESSÃO!Q322/PRESSÃO!N322)*100</f>
        <v>1.0376598834065971</v>
      </c>
      <c r="AI322" s="137">
        <v>2</v>
      </c>
      <c r="AJ322" s="158"/>
    </row>
    <row r="323" spans="1:36" ht="15" customHeight="1" x14ac:dyDescent="0.2">
      <c r="A323" s="14" t="s">
        <v>460</v>
      </c>
      <c r="B323" s="8">
        <v>352560</v>
      </c>
      <c r="C323" s="15">
        <v>0</v>
      </c>
      <c r="D323" s="59">
        <v>17</v>
      </c>
      <c r="E323" s="269">
        <v>17</v>
      </c>
      <c r="F323" s="270">
        <v>30</v>
      </c>
      <c r="G323" s="4" t="s">
        <v>1355</v>
      </c>
      <c r="H323" s="1" t="s">
        <v>7</v>
      </c>
      <c r="I323" s="120">
        <v>416.04</v>
      </c>
      <c r="J323" s="120">
        <v>1.4709754318873667</v>
      </c>
      <c r="K323" s="120">
        <v>1.8712408555301878</v>
      </c>
      <c r="L323" s="265">
        <f>PRESSÃO!M323</f>
        <v>3.66</v>
      </c>
      <c r="M323" s="265">
        <f>PRESSÃO!N323</f>
        <v>0.40026542364282114</v>
      </c>
      <c r="N323" s="137" t="s">
        <v>145</v>
      </c>
      <c r="O323" s="137" t="s">
        <v>145</v>
      </c>
      <c r="P323" s="137" t="s">
        <v>145</v>
      </c>
      <c r="Q323" s="137" t="s">
        <v>145</v>
      </c>
      <c r="R323" s="137" t="s">
        <v>145</v>
      </c>
      <c r="S323" s="137" t="s">
        <v>145</v>
      </c>
      <c r="T323" s="137" t="s">
        <v>145</v>
      </c>
      <c r="U323" s="137" t="s">
        <v>145</v>
      </c>
      <c r="V323" s="137" t="s">
        <v>145</v>
      </c>
      <c r="W323" s="137" t="s">
        <v>145</v>
      </c>
      <c r="X323" s="89">
        <v>27049.86172955238</v>
      </c>
      <c r="Y323" s="89">
        <v>2956.269041481135</v>
      </c>
      <c r="Z323" s="113">
        <v>85.37</v>
      </c>
      <c r="AA323" s="112">
        <v>94.94</v>
      </c>
      <c r="AB323" s="113">
        <v>85.37</v>
      </c>
      <c r="AC323" s="113">
        <v>40</v>
      </c>
      <c r="AD323" s="113">
        <v>100</v>
      </c>
      <c r="AE323" s="265">
        <f>(PRESSÃO!O323/PRESSÃO!L323)*100</f>
        <v>1.2576772264077116</v>
      </c>
      <c r="AF323" s="265">
        <f>(PRESSÃO!O323/PRESSÃO!M323)*100</f>
        <v>0.64301011178251355</v>
      </c>
      <c r="AG323" s="265">
        <f>(PRESSÃO!P323/PRESSÃO!K323)*100</f>
        <v>1.3968924810073486E-2</v>
      </c>
      <c r="AH323" s="265">
        <f>(PRESSÃO!Q323/PRESSÃO!N323)*100</f>
        <v>5.8283052347790285</v>
      </c>
      <c r="AI323" s="137">
        <v>0</v>
      </c>
      <c r="AJ323" s="158"/>
    </row>
    <row r="324" spans="1:36" ht="15" customHeight="1" x14ac:dyDescent="0.2">
      <c r="A324" s="14" t="s">
        <v>461</v>
      </c>
      <c r="B324" s="8">
        <v>352570</v>
      </c>
      <c r="C324" s="15">
        <v>0</v>
      </c>
      <c r="D324" s="59">
        <v>19</v>
      </c>
      <c r="E324" s="269">
        <v>19</v>
      </c>
      <c r="F324" s="270">
        <v>30</v>
      </c>
      <c r="G324" s="4" t="s">
        <v>1356</v>
      </c>
      <c r="H324" s="1" t="s">
        <v>2</v>
      </c>
      <c r="I324" s="120">
        <v>858.64</v>
      </c>
      <c r="J324" s="120">
        <v>1.5910550589802133</v>
      </c>
      <c r="K324" s="120">
        <v>2.1013934741248099</v>
      </c>
      <c r="L324" s="265">
        <f>PRESSÃO!M324</f>
        <v>6.33</v>
      </c>
      <c r="M324" s="265">
        <f>PRESSÃO!N324</f>
        <v>0.51033841514459666</v>
      </c>
      <c r="N324" s="137" t="s">
        <v>145</v>
      </c>
      <c r="O324" s="137" t="s">
        <v>145</v>
      </c>
      <c r="P324" s="137" t="s">
        <v>145</v>
      </c>
      <c r="Q324" s="137" t="s">
        <v>145</v>
      </c>
      <c r="R324" s="137" t="s">
        <v>145</v>
      </c>
      <c r="S324" s="137" t="s">
        <v>145</v>
      </c>
      <c r="T324" s="137" t="s">
        <v>145</v>
      </c>
      <c r="U324" s="137" t="s">
        <v>145</v>
      </c>
      <c r="V324" s="137" t="s">
        <v>145</v>
      </c>
      <c r="W324" s="137" t="s">
        <v>145</v>
      </c>
      <c r="X324" s="89">
        <v>5799.7873267671921</v>
      </c>
      <c r="Y324" s="89">
        <v>467.28144338882595</v>
      </c>
      <c r="Z324" s="113">
        <v>90.6</v>
      </c>
      <c r="AA324" s="112" t="s">
        <v>1779</v>
      </c>
      <c r="AB324" s="113">
        <v>90.51</v>
      </c>
      <c r="AC324" s="113">
        <v>57.45</v>
      </c>
      <c r="AD324" s="113">
        <v>100</v>
      </c>
      <c r="AE324" s="265">
        <f>(PRESSÃO!O324/PRESSÃO!L324)*100</f>
        <v>20.242126599400066</v>
      </c>
      <c r="AF324" s="265">
        <f>(PRESSÃO!O324/PRESSÃO!M324)*100</f>
        <v>6.7198535131733852</v>
      </c>
      <c r="AG324" s="265">
        <f>(PRESSÃO!P324/PRESSÃO!K324)*100</f>
        <v>22.569895680181041</v>
      </c>
      <c r="AH324" s="265">
        <f>(PRESSÃO!Q324/PRESSÃO!N324)*100</f>
        <v>12.984964171082906</v>
      </c>
      <c r="AI324" s="137">
        <v>0</v>
      </c>
      <c r="AJ324" s="158"/>
    </row>
    <row r="325" spans="1:36" ht="15" customHeight="1" x14ac:dyDescent="0.2">
      <c r="A325" s="14" t="s">
        <v>462</v>
      </c>
      <c r="B325" s="8">
        <v>352580</v>
      </c>
      <c r="C325" s="15">
        <v>0</v>
      </c>
      <c r="D325" s="59">
        <v>20</v>
      </c>
      <c r="E325" s="269">
        <v>20</v>
      </c>
      <c r="F325" s="270">
        <v>30</v>
      </c>
      <c r="G325" s="4" t="s">
        <v>1357</v>
      </c>
      <c r="H325" s="1" t="s">
        <v>3</v>
      </c>
      <c r="I325" s="120">
        <v>128.21</v>
      </c>
      <c r="J325" s="120">
        <v>0.27017916095890415</v>
      </c>
      <c r="K325" s="120">
        <v>0.3902587880517504</v>
      </c>
      <c r="L325" s="265">
        <f>PRESSÃO!M325</f>
        <v>0.94</v>
      </c>
      <c r="M325" s="265">
        <f>PRESSÃO!N325</f>
        <v>0.12007962709284625</v>
      </c>
      <c r="N325" s="137" t="s">
        <v>145</v>
      </c>
      <c r="O325" s="137" t="s">
        <v>145</v>
      </c>
      <c r="P325" s="137" t="s">
        <v>145</v>
      </c>
      <c r="Q325" s="137" t="s">
        <v>145</v>
      </c>
      <c r="R325" s="137" t="s">
        <v>145</v>
      </c>
      <c r="S325" s="137" t="s">
        <v>145</v>
      </c>
      <c r="T325" s="137" t="s">
        <v>145</v>
      </c>
      <c r="U325" s="137" t="s">
        <v>145</v>
      </c>
      <c r="V325" s="137" t="s">
        <v>145</v>
      </c>
      <c r="W325" s="137" t="s">
        <v>145</v>
      </c>
      <c r="X325" s="89">
        <v>6552.5729442970824</v>
      </c>
      <c r="Y325" s="89">
        <v>836.49867374005305</v>
      </c>
      <c r="Z325" s="113" t="s">
        <v>1779</v>
      </c>
      <c r="AA325" s="112" t="s">
        <v>1779</v>
      </c>
      <c r="AB325" s="113" t="s">
        <v>1779</v>
      </c>
      <c r="AC325" s="113" t="s">
        <v>1779</v>
      </c>
      <c r="AD325" s="113" t="s">
        <v>1779</v>
      </c>
      <c r="AE325" s="265">
        <f>(PRESSÃO!O325/PRESSÃO!L325)*100</f>
        <v>1.368954631384639</v>
      </c>
      <c r="AF325" s="265">
        <f>(PRESSÃO!O325/PRESSÃO!M325)*100</f>
        <v>0.56834742057659571</v>
      </c>
      <c r="AG325" s="265">
        <f>(PRESSÃO!P325/PRESSÃO!K325)*100</f>
        <v>0</v>
      </c>
      <c r="AH325" s="265">
        <f>(PRESSÃO!Q325/PRESSÃO!N325)*100</f>
        <v>4.4491025520000775</v>
      </c>
      <c r="AI325" s="137">
        <v>0</v>
      </c>
      <c r="AJ325" s="158"/>
    </row>
    <row r="326" spans="1:36" ht="15" customHeight="1" x14ac:dyDescent="0.2">
      <c r="A326" s="14" t="s">
        <v>463</v>
      </c>
      <c r="B326" s="8">
        <v>352585</v>
      </c>
      <c r="C326" s="15">
        <v>0</v>
      </c>
      <c r="D326" s="59">
        <v>10</v>
      </c>
      <c r="E326" s="269">
        <v>10</v>
      </c>
      <c r="F326" s="270">
        <v>30</v>
      </c>
      <c r="G326" s="4" t="s">
        <v>1358</v>
      </c>
      <c r="H326" s="1" t="s">
        <v>54</v>
      </c>
      <c r="I326" s="120">
        <v>56.74</v>
      </c>
      <c r="J326" s="120">
        <v>0.11007299150177574</v>
      </c>
      <c r="K326" s="120">
        <v>0.18011944063926941</v>
      </c>
      <c r="L326" s="265">
        <f>PRESSÃO!M326</f>
        <v>0.51</v>
      </c>
      <c r="M326" s="265">
        <f>PRESSÃO!N326</f>
        <v>7.0046449137493666E-2</v>
      </c>
      <c r="N326" s="137" t="s">
        <v>145</v>
      </c>
      <c r="O326" s="137" t="s">
        <v>145</v>
      </c>
      <c r="P326" s="137" t="s">
        <v>145</v>
      </c>
      <c r="Q326" s="137" t="s">
        <v>145</v>
      </c>
      <c r="R326" s="137" t="s">
        <v>145</v>
      </c>
      <c r="S326" s="137" t="s">
        <v>145</v>
      </c>
      <c r="T326" s="137" t="s">
        <v>145</v>
      </c>
      <c r="U326" s="137" t="s">
        <v>145</v>
      </c>
      <c r="V326" s="137" t="s">
        <v>145</v>
      </c>
      <c r="W326" s="137" t="s">
        <v>145</v>
      </c>
      <c r="X326" s="89">
        <v>5230.3609756097558</v>
      </c>
      <c r="Y326" s="89">
        <v>717.89268292682925</v>
      </c>
      <c r="Z326" s="113">
        <v>100</v>
      </c>
      <c r="AA326" s="112">
        <v>98.64</v>
      </c>
      <c r="AB326" s="113">
        <v>58.02</v>
      </c>
      <c r="AC326" s="113">
        <v>17.399999999999999</v>
      </c>
      <c r="AD326" s="113">
        <v>100</v>
      </c>
      <c r="AE326" s="265">
        <f>(PRESSÃO!O326/PRESSÃO!L326)*100</f>
        <v>5.225456120073523</v>
      </c>
      <c r="AF326" s="265">
        <f>(PRESSÃO!O326/PRESSÃO!M326)*100</f>
        <v>1.8455024184954705</v>
      </c>
      <c r="AG326" s="265">
        <f>(PRESSÃO!P326/PRESSÃO!K326)*100</f>
        <v>0.24890084207040028</v>
      </c>
      <c r="AH326" s="265">
        <f>(PRESSÃO!Q326/PRESSÃO!N326)*100</f>
        <v>13.045757271221287</v>
      </c>
      <c r="AI326" s="137">
        <v>0</v>
      </c>
      <c r="AJ326" s="158"/>
    </row>
    <row r="327" spans="1:36" ht="15" customHeight="1" x14ac:dyDescent="0.2">
      <c r="A327" s="14" t="s">
        <v>464</v>
      </c>
      <c r="B327" s="8">
        <v>352590</v>
      </c>
      <c r="C327" s="15">
        <v>0</v>
      </c>
      <c r="D327" s="59">
        <v>5</v>
      </c>
      <c r="E327" s="269">
        <v>5</v>
      </c>
      <c r="F327" s="270">
        <v>30</v>
      </c>
      <c r="G327" s="4" t="s">
        <v>1359</v>
      </c>
      <c r="H327" s="1" t="s">
        <v>9</v>
      </c>
      <c r="I327" s="120">
        <v>431.97</v>
      </c>
      <c r="J327" s="120">
        <v>1.2608360844748858</v>
      </c>
      <c r="K327" s="120">
        <v>1.9613005758498225</v>
      </c>
      <c r="L327" s="265">
        <f>PRESSÃO!M327</f>
        <v>5.19</v>
      </c>
      <c r="M327" s="265">
        <f>PRESSÃO!N327</f>
        <v>0.70046449137493672</v>
      </c>
      <c r="N327" s="137" t="s">
        <v>145</v>
      </c>
      <c r="O327" s="137" t="s">
        <v>145</v>
      </c>
      <c r="P327" s="137" t="s">
        <v>145</v>
      </c>
      <c r="Q327" s="137" t="s">
        <v>145</v>
      </c>
      <c r="R327" s="137" t="s">
        <v>145</v>
      </c>
      <c r="S327" s="137" t="s">
        <v>145</v>
      </c>
      <c r="T327" s="137" t="s">
        <v>145</v>
      </c>
      <c r="U327" s="137" t="s">
        <v>145</v>
      </c>
      <c r="V327" s="137" t="s">
        <v>145</v>
      </c>
      <c r="W327" s="137" t="s">
        <v>145</v>
      </c>
      <c r="X327" s="89">
        <v>418.55523731587562</v>
      </c>
      <c r="Y327" s="89">
        <v>56.452536824877249</v>
      </c>
      <c r="Z327" s="113">
        <v>97.8</v>
      </c>
      <c r="AA327" s="112">
        <v>100</v>
      </c>
      <c r="AB327" s="113">
        <v>97.8</v>
      </c>
      <c r="AC327" s="113">
        <v>35.76</v>
      </c>
      <c r="AD327" s="113">
        <v>99.5</v>
      </c>
      <c r="AE327" s="265">
        <f>(PRESSÃO!O327/PRESSÃO!L327)*100</f>
        <v>119.2333769712764</v>
      </c>
      <c r="AF327" s="265">
        <f>(PRESSÃO!O327/PRESSÃO!M327)*100</f>
        <v>45.058283413156715</v>
      </c>
      <c r="AG327" s="265">
        <f>(PRESSÃO!P327/PRESSÃO!K327)*100</f>
        <v>164.57178732487256</v>
      </c>
      <c r="AH327" s="265">
        <f>(PRESSÃO!Q327/PRESSÃO!N327)*100</f>
        <v>37.624238334803337</v>
      </c>
      <c r="AI327" s="137">
        <v>2</v>
      </c>
      <c r="AJ327" s="158"/>
    </row>
    <row r="328" spans="1:36" ht="15" customHeight="1" x14ac:dyDescent="0.2">
      <c r="A328" s="14" t="s">
        <v>465</v>
      </c>
      <c r="B328" s="8">
        <v>352600</v>
      </c>
      <c r="C328" s="15">
        <v>0</v>
      </c>
      <c r="D328" s="59">
        <v>21</v>
      </c>
      <c r="E328" s="269">
        <v>21</v>
      </c>
      <c r="F328" s="270">
        <v>30</v>
      </c>
      <c r="G328" s="4" t="s">
        <v>1360</v>
      </c>
      <c r="H328" s="1" t="s">
        <v>4</v>
      </c>
      <c r="I328" s="120">
        <v>582.84</v>
      </c>
      <c r="J328" s="120">
        <v>1.3508958047945205</v>
      </c>
      <c r="K328" s="120">
        <v>1.8712408555301878</v>
      </c>
      <c r="L328" s="265">
        <f>PRESSÃO!M328</f>
        <v>4.32</v>
      </c>
      <c r="M328" s="265">
        <f>PRESSÃO!N328</f>
        <v>0.52034505073566728</v>
      </c>
      <c r="N328" s="137" t="s">
        <v>145</v>
      </c>
      <c r="O328" s="137" t="s">
        <v>145</v>
      </c>
      <c r="P328" s="137" t="s">
        <v>145</v>
      </c>
      <c r="Q328" s="137" t="s">
        <v>145</v>
      </c>
      <c r="R328" s="137" t="s">
        <v>145</v>
      </c>
      <c r="S328" s="137" t="s">
        <v>145</v>
      </c>
      <c r="T328" s="137" t="s">
        <v>145</v>
      </c>
      <c r="U328" s="137" t="s">
        <v>145</v>
      </c>
      <c r="V328" s="137" t="s">
        <v>145</v>
      </c>
      <c r="W328" s="137" t="s">
        <v>145</v>
      </c>
      <c r="X328" s="89">
        <v>7021.7255952994537</v>
      </c>
      <c r="Y328" s="89">
        <v>845.20771054530462</v>
      </c>
      <c r="Z328" s="113">
        <v>82.23</v>
      </c>
      <c r="AA328" s="112">
        <v>79.959999999999994</v>
      </c>
      <c r="AB328" s="113">
        <v>82.23</v>
      </c>
      <c r="AC328" s="113">
        <v>0</v>
      </c>
      <c r="AD328" s="113">
        <v>100</v>
      </c>
      <c r="AE328" s="265">
        <f>(PRESSÃO!O328/PRESSÃO!L328)*100</f>
        <v>11.86105240999407</v>
      </c>
      <c r="AF328" s="265">
        <f>(PRESSÃO!O328/PRESSÃO!M328)*100</f>
        <v>5.1377050599920597</v>
      </c>
      <c r="AG328" s="265">
        <f>(PRESSÃO!P328/PRESSÃO!K328)*100</f>
        <v>13.931428766526832</v>
      </c>
      <c r="AH328" s="265">
        <f>(PRESSÃO!Q328/PRESSÃO!N328)*100</f>
        <v>6.4860368689955541</v>
      </c>
      <c r="AI328" s="137">
        <v>0</v>
      </c>
      <c r="AJ328" s="158"/>
    </row>
    <row r="329" spans="1:36" ht="15" customHeight="1" x14ac:dyDescent="0.2">
      <c r="A329" s="14" t="s">
        <v>466</v>
      </c>
      <c r="B329" s="8">
        <v>352610</v>
      </c>
      <c r="C329" s="15">
        <v>0</v>
      </c>
      <c r="D329" s="59">
        <v>11</v>
      </c>
      <c r="E329" s="269">
        <v>11</v>
      </c>
      <c r="F329" s="270">
        <v>30</v>
      </c>
      <c r="G329" s="4" t="s">
        <v>1361</v>
      </c>
      <c r="H329" s="1" t="s">
        <v>12</v>
      </c>
      <c r="I329" s="120">
        <v>820.96</v>
      </c>
      <c r="J329" s="120">
        <v>7.5850297780314566</v>
      </c>
      <c r="K329" s="120">
        <v>10.787153167174022</v>
      </c>
      <c r="L329" s="265">
        <f>PRESSÃO!M329</f>
        <v>24.7</v>
      </c>
      <c r="M329" s="265">
        <f>PRESSÃO!N329</f>
        <v>3.2021233891425656</v>
      </c>
      <c r="N329" s="137" t="s">
        <v>145</v>
      </c>
      <c r="O329" s="137" t="s">
        <v>145</v>
      </c>
      <c r="P329" s="137" t="s">
        <v>145</v>
      </c>
      <c r="Q329" s="137" t="s">
        <v>145</v>
      </c>
      <c r="R329" s="137" t="s">
        <v>145</v>
      </c>
      <c r="S329" s="137" t="s">
        <v>145</v>
      </c>
      <c r="T329" s="137" t="s">
        <v>145</v>
      </c>
      <c r="U329" s="137" t="s">
        <v>145</v>
      </c>
      <c r="V329" s="137" t="s">
        <v>145</v>
      </c>
      <c r="W329" s="137" t="s">
        <v>145</v>
      </c>
      <c r="X329" s="89">
        <v>41187.563451776652</v>
      </c>
      <c r="Y329" s="89">
        <v>5336.0406091370542</v>
      </c>
      <c r="Z329" s="113">
        <v>65.209999999999994</v>
      </c>
      <c r="AA329" s="112">
        <v>92.56</v>
      </c>
      <c r="AB329" s="113">
        <v>44.36</v>
      </c>
      <c r="AC329" s="113">
        <v>28.69</v>
      </c>
      <c r="AD329" s="113">
        <v>100</v>
      </c>
      <c r="AE329" s="265">
        <f>(PRESSÃO!O329/PRESSÃO!L329)*100</f>
        <v>2.2482475116527358</v>
      </c>
      <c r="AF329" s="265">
        <f>(PRESSÃO!O329/PRESSÃO!M329)*100</f>
        <v>0.98187005125165683</v>
      </c>
      <c r="AG329" s="265">
        <f>(PRESSÃO!P329/PRESSÃO!K329)*100</f>
        <v>3.1777354035500487</v>
      </c>
      <c r="AH329" s="265">
        <f>(PRESSÃO!Q329/PRESSÃO!N329)*100</f>
        <v>4.652306772097576E-2</v>
      </c>
      <c r="AI329" s="137">
        <v>0</v>
      </c>
      <c r="AJ329" s="158"/>
    </row>
    <row r="330" spans="1:36" ht="15" customHeight="1" x14ac:dyDescent="0.2">
      <c r="A330" s="14" t="s">
        <v>467</v>
      </c>
      <c r="B330" s="8">
        <v>352620</v>
      </c>
      <c r="C330" s="15">
        <v>0</v>
      </c>
      <c r="D330" s="59">
        <v>11</v>
      </c>
      <c r="E330" s="269">
        <v>11</v>
      </c>
      <c r="F330" s="270">
        <v>30</v>
      </c>
      <c r="G330" s="4" t="s">
        <v>1362</v>
      </c>
      <c r="H330" s="1" t="s">
        <v>12</v>
      </c>
      <c r="I330" s="120">
        <v>521.6</v>
      </c>
      <c r="J330" s="120">
        <v>4.8732315328513449</v>
      </c>
      <c r="K330" s="120">
        <v>6.9245918290208008</v>
      </c>
      <c r="L330" s="265">
        <f>PRESSÃO!M330</f>
        <v>15.86</v>
      </c>
      <c r="M330" s="265">
        <f>PRESSÃO!N330</f>
        <v>2.0513602961694559</v>
      </c>
      <c r="N330" s="137" t="s">
        <v>145</v>
      </c>
      <c r="O330" s="137" t="s">
        <v>145</v>
      </c>
      <c r="P330" s="137" t="s">
        <v>145</v>
      </c>
      <c r="Q330" s="137" t="s">
        <v>145</v>
      </c>
      <c r="R330" s="137" t="s">
        <v>145</v>
      </c>
      <c r="S330" s="137" t="s">
        <v>145</v>
      </c>
      <c r="T330" s="137" t="s">
        <v>145</v>
      </c>
      <c r="U330" s="137" t="s">
        <v>145</v>
      </c>
      <c r="V330" s="137" t="s">
        <v>145</v>
      </c>
      <c r="W330" s="137" t="s">
        <v>145</v>
      </c>
      <c r="X330" s="89">
        <v>16950.012200081335</v>
      </c>
      <c r="Y330" s="89">
        <v>2190.8906059373726</v>
      </c>
      <c r="Z330" s="113">
        <v>45.97</v>
      </c>
      <c r="AA330" s="112">
        <v>91.98</v>
      </c>
      <c r="AB330" s="113">
        <v>16.190000000000001</v>
      </c>
      <c r="AC330" s="113">
        <v>25.8</v>
      </c>
      <c r="AD330" s="113">
        <v>59.4</v>
      </c>
      <c r="AE330" s="265">
        <f>(PRESSÃO!O330/PRESSÃO!L330)*100</f>
        <v>1.1265778898566494</v>
      </c>
      <c r="AF330" s="265">
        <f>(PRESSÃO!O330/PRESSÃO!M330)*100</f>
        <v>0.491872134354152</v>
      </c>
      <c r="AG330" s="265">
        <f>(PRESSÃO!P330/PRESSÃO!K330)*100</f>
        <v>1.0829358762661594</v>
      </c>
      <c r="AH330" s="265">
        <f>(PRESSÃO!Q330/PRESSÃO!N330)*100</f>
        <v>1.2302542831179599</v>
      </c>
      <c r="AI330" s="137">
        <v>1</v>
      </c>
      <c r="AJ330" s="158"/>
    </row>
    <row r="331" spans="1:36" ht="15" customHeight="1" x14ac:dyDescent="0.2">
      <c r="A331" s="14" t="s">
        <v>468</v>
      </c>
      <c r="B331" s="8">
        <v>352630</v>
      </c>
      <c r="C331" s="15">
        <v>0</v>
      </c>
      <c r="D331" s="59">
        <v>2</v>
      </c>
      <c r="E331" s="269">
        <v>2</v>
      </c>
      <c r="F331" s="270">
        <v>30</v>
      </c>
      <c r="G331" s="4" t="s">
        <v>1363</v>
      </c>
      <c r="H331" s="1" t="s">
        <v>6</v>
      </c>
      <c r="I331" s="120">
        <v>255.92</v>
      </c>
      <c r="J331" s="120">
        <v>1.2808493556570268</v>
      </c>
      <c r="K331" s="120">
        <v>1.6711081437087771</v>
      </c>
      <c r="L331" s="265">
        <f>PRESSÃO!M331</f>
        <v>3.87</v>
      </c>
      <c r="M331" s="265">
        <f>PRESSÃO!N331</f>
        <v>0.39025878805175029</v>
      </c>
      <c r="N331" s="137" t="s">
        <v>145</v>
      </c>
      <c r="O331" s="137" t="s">
        <v>145</v>
      </c>
      <c r="P331" s="137" t="s">
        <v>145</v>
      </c>
      <c r="Q331" s="137" t="s">
        <v>145</v>
      </c>
      <c r="R331" s="137" t="s">
        <v>145</v>
      </c>
      <c r="S331" s="137" t="s">
        <v>145</v>
      </c>
      <c r="T331" s="137" t="s">
        <v>145</v>
      </c>
      <c r="U331" s="137" t="s">
        <v>145</v>
      </c>
      <c r="V331" s="137" t="s">
        <v>145</v>
      </c>
      <c r="W331" s="137" t="s">
        <v>145</v>
      </c>
      <c r="X331" s="89">
        <v>25330.909090909092</v>
      </c>
      <c r="Y331" s="89">
        <v>2552.7272727272721</v>
      </c>
      <c r="Z331" s="113">
        <v>64.17</v>
      </c>
      <c r="AA331" s="112">
        <v>64.819999999999993</v>
      </c>
      <c r="AB331" s="113">
        <v>57.48</v>
      </c>
      <c r="AC331" s="113">
        <v>25.23</v>
      </c>
      <c r="AD331" s="113">
        <v>99</v>
      </c>
      <c r="AE331" s="265">
        <f>(PRESSÃO!O331/PRESSÃO!L331)*100</f>
        <v>2.9455750156553715</v>
      </c>
      <c r="AF331" s="265">
        <f>(PRESSÃO!O331/PRESSÃO!M331)*100</f>
        <v>1.271931368621912</v>
      </c>
      <c r="AG331" s="265">
        <f>(PRESSÃO!P331/PRESSÃO!K331)*100</f>
        <v>3.7806676479012626</v>
      </c>
      <c r="AH331" s="265">
        <f>(PRESSÃO!Q331/PRESSÃO!N331)*100</f>
        <v>0.20475817136116278</v>
      </c>
      <c r="AI331" s="137">
        <v>0</v>
      </c>
      <c r="AJ331" s="158"/>
    </row>
    <row r="332" spans="1:36" ht="15" customHeight="1" x14ac:dyDescent="0.2">
      <c r="A332" s="14" t="s">
        <v>469</v>
      </c>
      <c r="B332" s="8">
        <v>352640</v>
      </c>
      <c r="C332" s="15">
        <v>0</v>
      </c>
      <c r="D332" s="59">
        <v>10</v>
      </c>
      <c r="E332" s="269">
        <v>10</v>
      </c>
      <c r="F332" s="270">
        <v>30</v>
      </c>
      <c r="G332" s="4" t="s">
        <v>1364</v>
      </c>
      <c r="H332" s="1" t="s">
        <v>54</v>
      </c>
      <c r="I332" s="120">
        <v>386.76</v>
      </c>
      <c r="J332" s="120">
        <v>0.72047776255707763</v>
      </c>
      <c r="K332" s="120">
        <v>1.2308161777016742</v>
      </c>
      <c r="L332" s="265">
        <f>PRESSÃO!M332</f>
        <v>3.44</v>
      </c>
      <c r="M332" s="265">
        <f>PRESSÃO!N332</f>
        <v>0.51033841514459655</v>
      </c>
      <c r="N332" s="137" t="s">
        <v>145</v>
      </c>
      <c r="O332" s="137" t="s">
        <v>145</v>
      </c>
      <c r="P332" s="137" t="s">
        <v>145</v>
      </c>
      <c r="Q332" s="137" t="s">
        <v>145</v>
      </c>
      <c r="R332" s="137" t="s">
        <v>145</v>
      </c>
      <c r="S332" s="137" t="s">
        <v>145</v>
      </c>
      <c r="T332" s="137" t="s">
        <v>145</v>
      </c>
      <c r="U332" s="137" t="s">
        <v>145</v>
      </c>
      <c r="V332" s="137" t="s">
        <v>145</v>
      </c>
      <c r="W332" s="137" t="s">
        <v>145</v>
      </c>
      <c r="X332" s="89">
        <v>4080.6409629490313</v>
      </c>
      <c r="Y332" s="89">
        <v>604.97874741395526</v>
      </c>
      <c r="Z332" s="113">
        <v>89.47</v>
      </c>
      <c r="AA332" s="112">
        <v>100</v>
      </c>
      <c r="AB332" s="113">
        <v>86.77</v>
      </c>
      <c r="AC332" s="113">
        <v>38.99</v>
      </c>
      <c r="AD332" s="113">
        <v>99.91</v>
      </c>
      <c r="AE332" s="265">
        <f>(PRESSÃO!O332/PRESSÃO!L332)*100</f>
        <v>17.914207331097739</v>
      </c>
      <c r="AF332" s="265">
        <f>(PRESSÃO!O332/PRESSÃO!M332)*100</f>
        <v>6.4096209865747182</v>
      </c>
      <c r="AG332" s="265">
        <f>(PRESSÃO!P332/PRESSÃO!K332)*100</f>
        <v>29.309521889661035</v>
      </c>
      <c r="AH332" s="265">
        <f>(PRESSÃO!Q332/PRESSÃO!N332)*100</f>
        <v>1.8267044248907363</v>
      </c>
      <c r="AI332" s="137">
        <v>0</v>
      </c>
      <c r="AJ332" s="158"/>
    </row>
    <row r="333" spans="1:36" ht="15" customHeight="1" x14ac:dyDescent="0.2">
      <c r="A333" s="14" t="s">
        <v>470</v>
      </c>
      <c r="B333" s="8">
        <v>352650</v>
      </c>
      <c r="C333" s="15">
        <v>0</v>
      </c>
      <c r="D333" s="59">
        <v>19</v>
      </c>
      <c r="E333" s="269">
        <v>19</v>
      </c>
      <c r="F333" s="270">
        <v>30</v>
      </c>
      <c r="G333" s="4" t="s">
        <v>1365</v>
      </c>
      <c r="H333" s="1" t="s">
        <v>2</v>
      </c>
      <c r="I333" s="120">
        <v>538.52</v>
      </c>
      <c r="J333" s="120">
        <v>1.0206768302891933</v>
      </c>
      <c r="K333" s="120">
        <v>1.4009289827498732</v>
      </c>
      <c r="L333" s="265">
        <f>PRESSÃO!M333</f>
        <v>3.85</v>
      </c>
      <c r="M333" s="265">
        <f>PRESSÃO!N333</f>
        <v>0.38025215246067989</v>
      </c>
      <c r="N333" s="137" t="s">
        <v>145</v>
      </c>
      <c r="O333" s="137" t="s">
        <v>145</v>
      </c>
      <c r="P333" s="137" t="s">
        <v>145</v>
      </c>
      <c r="Q333" s="137" t="s">
        <v>145</v>
      </c>
      <c r="R333" s="137" t="s">
        <v>145</v>
      </c>
      <c r="S333" s="137" t="s">
        <v>145</v>
      </c>
      <c r="T333" s="137" t="s">
        <v>145</v>
      </c>
      <c r="U333" s="137" t="s">
        <v>145</v>
      </c>
      <c r="V333" s="137" t="s">
        <v>145</v>
      </c>
      <c r="W333" s="137" t="s">
        <v>145</v>
      </c>
      <c r="X333" s="89">
        <v>14091.643454038996</v>
      </c>
      <c r="Y333" s="89">
        <v>1390.8635097493031</v>
      </c>
      <c r="Z333" s="113">
        <v>48.07</v>
      </c>
      <c r="AA333" s="112" t="s">
        <v>1779</v>
      </c>
      <c r="AB333" s="113">
        <v>45.26</v>
      </c>
      <c r="AC333" s="113">
        <v>5</v>
      </c>
      <c r="AD333" s="113">
        <v>93.51</v>
      </c>
      <c r="AE333" s="265">
        <f>(PRESSÃO!O333/PRESSÃO!L333)*100</f>
        <v>0.63884549464545715</v>
      </c>
      <c r="AF333" s="265">
        <f>(PRESSÃO!O333/PRESSÃO!M333)*100</f>
        <v>0.23246160232415583</v>
      </c>
      <c r="AG333" s="265">
        <f>(PRESSÃO!P333/PRESSÃO!K333)*100</f>
        <v>0.16105348604555314</v>
      </c>
      <c r="AH333" s="265">
        <f>(PRESSÃO!Q333/PRESSÃO!N333)*100</f>
        <v>1.9213398335188843</v>
      </c>
      <c r="AI333" s="137">
        <v>0</v>
      </c>
      <c r="AJ333" s="158"/>
    </row>
    <row r="334" spans="1:36" ht="15" customHeight="1" x14ac:dyDescent="0.2">
      <c r="A334" s="14" t="s">
        <v>471</v>
      </c>
      <c r="B334" s="8">
        <v>352660</v>
      </c>
      <c r="C334" s="15">
        <v>0</v>
      </c>
      <c r="D334" s="59">
        <v>2</v>
      </c>
      <c r="E334" s="269">
        <v>2</v>
      </c>
      <c r="F334" s="270">
        <v>30</v>
      </c>
      <c r="G334" s="4" t="s">
        <v>1366</v>
      </c>
      <c r="H334" s="1" t="s">
        <v>6</v>
      </c>
      <c r="I334" s="120">
        <v>166.86</v>
      </c>
      <c r="J334" s="120">
        <v>0.83055075405885337</v>
      </c>
      <c r="K334" s="120">
        <v>1.0807166438356166</v>
      </c>
      <c r="L334" s="265">
        <f>PRESSÃO!M334</f>
        <v>2.5</v>
      </c>
      <c r="M334" s="265">
        <f>PRESSÃO!N334</f>
        <v>0.25016588977676324</v>
      </c>
      <c r="N334" s="137" t="s">
        <v>145</v>
      </c>
      <c r="O334" s="137" t="s">
        <v>145</v>
      </c>
      <c r="P334" s="137" t="s">
        <v>145</v>
      </c>
      <c r="Q334" s="137" t="s">
        <v>145</v>
      </c>
      <c r="R334" s="137" t="s">
        <v>145</v>
      </c>
      <c r="S334" s="137" t="s">
        <v>145</v>
      </c>
      <c r="T334" s="137" t="s">
        <v>145</v>
      </c>
      <c r="U334" s="137" t="s">
        <v>145</v>
      </c>
      <c r="V334" s="137" t="s">
        <v>145</v>
      </c>
      <c r="W334" s="137" t="s">
        <v>145</v>
      </c>
      <c r="X334" s="89">
        <v>11455.972101133391</v>
      </c>
      <c r="Y334" s="89">
        <v>1145.5972101133398</v>
      </c>
      <c r="Z334" s="113">
        <v>92.67</v>
      </c>
      <c r="AA334" s="112">
        <v>100</v>
      </c>
      <c r="AB334" s="113">
        <v>63.27</v>
      </c>
      <c r="AC334" s="113">
        <v>23.54</v>
      </c>
      <c r="AD334" s="113">
        <v>100</v>
      </c>
      <c r="AE334" s="265">
        <f>(PRESSÃO!O334/PRESSÃO!L334)*100</f>
        <v>9.1861925255722685</v>
      </c>
      <c r="AF334" s="265">
        <f>(PRESSÃO!O334/PRESSÃO!M334)*100</f>
        <v>3.9710684623457158</v>
      </c>
      <c r="AG334" s="265">
        <f>(PRESSÃO!P334/PRESSÃO!K334)*100</f>
        <v>11.90198835387792</v>
      </c>
      <c r="AH334" s="265">
        <f>(PRESSÃO!Q334/PRESSÃO!N334)*100</f>
        <v>0.16975037559750658</v>
      </c>
      <c r="AI334" s="137">
        <v>1</v>
      </c>
      <c r="AJ334" s="158"/>
    </row>
    <row r="335" spans="1:36" ht="15" customHeight="1" x14ac:dyDescent="0.2">
      <c r="A335" s="14" t="s">
        <v>472</v>
      </c>
      <c r="B335" s="8">
        <v>352670</v>
      </c>
      <c r="C335" s="15">
        <v>0</v>
      </c>
      <c r="D335" s="59">
        <v>9</v>
      </c>
      <c r="E335" s="269">
        <v>9</v>
      </c>
      <c r="F335" s="270">
        <v>30</v>
      </c>
      <c r="G335" s="4" t="s">
        <v>1367</v>
      </c>
      <c r="H335" s="1" t="s">
        <v>18</v>
      </c>
      <c r="I335" s="120">
        <v>403.08</v>
      </c>
      <c r="J335" s="120">
        <v>1.2908559912480975</v>
      </c>
      <c r="K335" s="120">
        <v>1.92127403348554</v>
      </c>
      <c r="L335" s="265">
        <f>PRESSÃO!M335</f>
        <v>5.31</v>
      </c>
      <c r="M335" s="265">
        <f>PRESSÃO!N335</f>
        <v>0.63041804223744258</v>
      </c>
      <c r="N335" s="137" t="s">
        <v>145</v>
      </c>
      <c r="O335" s="137" t="s">
        <v>145</v>
      </c>
      <c r="P335" s="137" t="s">
        <v>145</v>
      </c>
      <c r="Q335" s="137" t="s">
        <v>145</v>
      </c>
      <c r="R335" s="137" t="s">
        <v>145</v>
      </c>
      <c r="S335" s="137" t="s">
        <v>145</v>
      </c>
      <c r="T335" s="137" t="s">
        <v>145</v>
      </c>
      <c r="U335" s="137" t="s">
        <v>145</v>
      </c>
      <c r="V335" s="137" t="s">
        <v>145</v>
      </c>
      <c r="W335" s="137" t="s">
        <v>145</v>
      </c>
      <c r="X335" s="89">
        <v>1734.7756632721773</v>
      </c>
      <c r="Y335" s="89">
        <v>205.82084140517352</v>
      </c>
      <c r="Z335" s="113">
        <v>98.36</v>
      </c>
      <c r="AA335" s="112">
        <v>100</v>
      </c>
      <c r="AB335" s="113">
        <v>98.36</v>
      </c>
      <c r="AC335" s="113">
        <v>61.19</v>
      </c>
      <c r="AD335" s="113">
        <v>98.37</v>
      </c>
      <c r="AE335" s="265">
        <f>(PRESSÃO!O335/PRESSÃO!L335)*100</f>
        <v>7.9613552956721607</v>
      </c>
      <c r="AF335" s="265">
        <f>(PRESSÃO!O335/PRESSÃO!M335)*100</f>
        <v>2.8805923165588543</v>
      </c>
      <c r="AG335" s="265">
        <f>(PRESSÃO!P335/PRESSÃO!K335)*100</f>
        <v>10.481723625218471</v>
      </c>
      <c r="AH335" s="265">
        <f>(PRESSÃO!Q335/PRESSÃO!N335)*100</f>
        <v>2.800601097077331</v>
      </c>
      <c r="AI335" s="137">
        <v>1</v>
      </c>
      <c r="AJ335" s="158"/>
    </row>
    <row r="336" spans="1:36" ht="15" customHeight="1" x14ac:dyDescent="0.2">
      <c r="A336" s="14" t="s">
        <v>473</v>
      </c>
      <c r="B336" s="8">
        <v>352680</v>
      </c>
      <c r="C336" s="15">
        <v>0</v>
      </c>
      <c r="D336" s="59">
        <v>13</v>
      </c>
      <c r="E336" s="269">
        <v>13</v>
      </c>
      <c r="F336" s="270">
        <v>30</v>
      </c>
      <c r="G336" s="4" t="s">
        <v>1368</v>
      </c>
      <c r="H336" s="1" t="s">
        <v>10</v>
      </c>
      <c r="I336" s="120">
        <v>803.86</v>
      </c>
      <c r="J336" s="120">
        <v>2.8618977790461693</v>
      </c>
      <c r="K336" s="120">
        <v>3.5923821771943172</v>
      </c>
      <c r="L336" s="265">
        <f>PRESSÃO!M336</f>
        <v>6.89</v>
      </c>
      <c r="M336" s="265">
        <f>PRESSÃO!N336</f>
        <v>0.73048439814814792</v>
      </c>
      <c r="N336" s="137" t="s">
        <v>145</v>
      </c>
      <c r="O336" s="137" t="s">
        <v>145</v>
      </c>
      <c r="P336" s="137" t="s">
        <v>145</v>
      </c>
      <c r="Q336" s="137" t="s">
        <v>145</v>
      </c>
      <c r="R336" s="137" t="s">
        <v>145</v>
      </c>
      <c r="S336" s="137" t="s">
        <v>145</v>
      </c>
      <c r="T336" s="137" t="s">
        <v>145</v>
      </c>
      <c r="U336" s="137" t="s">
        <v>145</v>
      </c>
      <c r="V336" s="137" t="s">
        <v>145</v>
      </c>
      <c r="W336" s="137" t="s">
        <v>145</v>
      </c>
      <c r="X336" s="89">
        <v>3394.5171067020779</v>
      </c>
      <c r="Y336" s="89">
        <v>359.65130448367444</v>
      </c>
      <c r="Z336" s="113">
        <v>97.76</v>
      </c>
      <c r="AA336" s="112">
        <v>97.76</v>
      </c>
      <c r="AB336" s="113">
        <v>97.76</v>
      </c>
      <c r="AC336" s="113">
        <v>37.14</v>
      </c>
      <c r="AD336" s="113">
        <v>100</v>
      </c>
      <c r="AE336" s="265">
        <f>(PRESSÃO!O336/PRESSÃO!L336)*100</f>
        <v>15.285859269009288</v>
      </c>
      <c r="AF336" s="265">
        <f>(PRESSÃO!O336/PRESSÃO!M336)*100</f>
        <v>7.9699054283148802</v>
      </c>
      <c r="AG336" s="265">
        <f>(PRESSÃO!P336/PRESSÃO!K336)*100</f>
        <v>7.7171227428408331</v>
      </c>
      <c r="AH336" s="265">
        <f>(PRESSÃO!Q336/PRESSÃO!N336)*100</f>
        <v>44.938717440025435</v>
      </c>
      <c r="AI336" s="137">
        <v>1</v>
      </c>
      <c r="AJ336" s="158"/>
    </row>
    <row r="337" spans="1:36" ht="15" customHeight="1" x14ac:dyDescent="0.2">
      <c r="A337" s="14" t="s">
        <v>474</v>
      </c>
      <c r="B337" s="8">
        <v>352690</v>
      </c>
      <c r="C337" s="15">
        <v>0</v>
      </c>
      <c r="D337" s="59">
        <v>5</v>
      </c>
      <c r="E337" s="269">
        <v>5</v>
      </c>
      <c r="F337" s="270">
        <v>30</v>
      </c>
      <c r="G337" s="4" t="s">
        <v>1369</v>
      </c>
      <c r="H337" s="1" t="s">
        <v>9</v>
      </c>
      <c r="I337" s="120">
        <v>580.98</v>
      </c>
      <c r="J337" s="120">
        <v>1.7411545928462711</v>
      </c>
      <c r="K337" s="120">
        <v>2.6817783384069003</v>
      </c>
      <c r="L337" s="265">
        <f>PRESSÃO!M337</f>
        <v>7.06</v>
      </c>
      <c r="M337" s="265">
        <f>PRESSÃO!N337</f>
        <v>0.94062374556062922</v>
      </c>
      <c r="N337" s="137" t="s">
        <v>145</v>
      </c>
      <c r="O337" s="137" t="s">
        <v>145</v>
      </c>
      <c r="P337" s="137" t="s">
        <v>145</v>
      </c>
      <c r="Q337" s="137" t="s">
        <v>145</v>
      </c>
      <c r="R337" s="137" t="s">
        <v>145</v>
      </c>
      <c r="S337" s="137" t="s">
        <v>145</v>
      </c>
      <c r="T337" s="137" t="s">
        <v>145</v>
      </c>
      <c r="U337" s="137" t="s">
        <v>145</v>
      </c>
      <c r="V337" s="137" t="s">
        <v>145</v>
      </c>
      <c r="W337" s="137" t="s">
        <v>145</v>
      </c>
      <c r="X337" s="89">
        <v>776.08270996437557</v>
      </c>
      <c r="Y337" s="89">
        <v>103.33112568930781</v>
      </c>
      <c r="Z337" s="113">
        <v>97.02</v>
      </c>
      <c r="AA337" s="112">
        <v>100</v>
      </c>
      <c r="AB337" s="113">
        <v>97.02</v>
      </c>
      <c r="AC337" s="113">
        <v>14.08</v>
      </c>
      <c r="AD337" s="113">
        <v>100</v>
      </c>
      <c r="AE337" s="265">
        <f>(PRESSÃO!O337/PRESSÃO!L337)*100</f>
        <v>63.996821616693779</v>
      </c>
      <c r="AF337" s="265">
        <f>(PRESSÃO!O337/PRESSÃO!M337)*100</f>
        <v>24.309531152767686</v>
      </c>
      <c r="AG337" s="265">
        <f>(PRESSÃO!P337/PRESSÃO!K337)*100</f>
        <v>86.552676704697546</v>
      </c>
      <c r="AH337" s="265">
        <f>(PRESSÃO!Q337/PRESSÃO!N337)*100</f>
        <v>22.244494113367654</v>
      </c>
      <c r="AI337" s="137">
        <v>0</v>
      </c>
      <c r="AJ337" s="158"/>
    </row>
    <row r="338" spans="1:36" ht="15" customHeight="1" x14ac:dyDescent="0.2">
      <c r="A338" s="14" t="s">
        <v>475</v>
      </c>
      <c r="B338" s="8">
        <v>352700</v>
      </c>
      <c r="C338" s="15">
        <v>0</v>
      </c>
      <c r="D338" s="59">
        <v>9</v>
      </c>
      <c r="E338" s="269">
        <v>9</v>
      </c>
      <c r="F338" s="270">
        <v>30</v>
      </c>
      <c r="G338" s="4" t="s">
        <v>1370</v>
      </c>
      <c r="H338" s="1" t="s">
        <v>18</v>
      </c>
      <c r="I338" s="120">
        <v>48.6</v>
      </c>
      <c r="J338" s="120">
        <v>0.16010616945712836</v>
      </c>
      <c r="K338" s="120">
        <v>0.23015261859462202</v>
      </c>
      <c r="L338" s="265">
        <f>PRESSÃO!M338</f>
        <v>0.65</v>
      </c>
      <c r="M338" s="265">
        <f>PRESSÃO!N338</f>
        <v>7.0046449137493666E-2</v>
      </c>
      <c r="N338" s="137" t="s">
        <v>145</v>
      </c>
      <c r="O338" s="137" t="s">
        <v>145</v>
      </c>
      <c r="P338" s="137" t="s">
        <v>145</v>
      </c>
      <c r="Q338" s="137" t="s">
        <v>145</v>
      </c>
      <c r="R338" s="137" t="s">
        <v>145</v>
      </c>
      <c r="S338" s="137" t="s">
        <v>145</v>
      </c>
      <c r="T338" s="137" t="s">
        <v>145</v>
      </c>
      <c r="U338" s="137" t="s">
        <v>145</v>
      </c>
      <c r="V338" s="137" t="s">
        <v>145</v>
      </c>
      <c r="W338" s="137" t="s">
        <v>145</v>
      </c>
      <c r="X338" s="89">
        <v>2813.7817433081673</v>
      </c>
      <c r="Y338" s="89">
        <v>303.02264927934112</v>
      </c>
      <c r="Z338" s="113">
        <v>99.7</v>
      </c>
      <c r="AA338" s="112">
        <v>100</v>
      </c>
      <c r="AB338" s="113">
        <v>65.08</v>
      </c>
      <c r="AC338" s="113">
        <v>15.29</v>
      </c>
      <c r="AD338" s="113">
        <v>99.7</v>
      </c>
      <c r="AE338" s="265">
        <f>(PRESSÃO!O338/PRESSÃO!L338)*100</f>
        <v>4.4031714674152322</v>
      </c>
      <c r="AF338" s="265">
        <f>(PRESSÃO!O338/PRESSÃO!M338)*100</f>
        <v>1.5590791436103693</v>
      </c>
      <c r="AG338" s="265">
        <f>(PRESSÃO!P338/PRESSÃO!K338)*100</f>
        <v>4.2590531245713974</v>
      </c>
      <c r="AH338" s="265">
        <f>(PRESSÃO!Q338/PRESSÃO!N338)*100</f>
        <v>4.7325848224868547</v>
      </c>
      <c r="AI338" s="137">
        <v>0</v>
      </c>
      <c r="AJ338" s="158"/>
    </row>
    <row r="339" spans="1:36" ht="15" customHeight="1" x14ac:dyDescent="0.2">
      <c r="A339" s="14" t="s">
        <v>476</v>
      </c>
      <c r="B339" s="8">
        <v>352710</v>
      </c>
      <c r="C339" s="15">
        <v>0</v>
      </c>
      <c r="D339" s="59">
        <v>16</v>
      </c>
      <c r="E339" s="269">
        <v>16</v>
      </c>
      <c r="F339" s="270">
        <v>30</v>
      </c>
      <c r="G339" s="4" t="s">
        <v>1371</v>
      </c>
      <c r="H339" s="1" t="s">
        <v>0</v>
      </c>
      <c r="I339" s="120">
        <v>571.44000000000005</v>
      </c>
      <c r="J339" s="120">
        <v>1.3408891692034501</v>
      </c>
      <c r="K339" s="120">
        <v>1.7511612284373415</v>
      </c>
      <c r="L339" s="265">
        <f>PRESSÃO!M339</f>
        <v>4.28</v>
      </c>
      <c r="M339" s="265">
        <f>PRESSÃO!N339</f>
        <v>0.41027205923389132</v>
      </c>
      <c r="N339" s="137" t="s">
        <v>145</v>
      </c>
      <c r="O339" s="137" t="s">
        <v>145</v>
      </c>
      <c r="P339" s="137" t="s">
        <v>145</v>
      </c>
      <c r="Q339" s="137" t="s">
        <v>145</v>
      </c>
      <c r="R339" s="137" t="s">
        <v>145</v>
      </c>
      <c r="S339" s="137" t="s">
        <v>145</v>
      </c>
      <c r="T339" s="137" t="s">
        <v>145</v>
      </c>
      <c r="U339" s="137" t="s">
        <v>145</v>
      </c>
      <c r="V339" s="137" t="s">
        <v>145</v>
      </c>
      <c r="W339" s="137" t="s">
        <v>145</v>
      </c>
      <c r="X339" s="89">
        <v>1836.7818844918622</v>
      </c>
      <c r="Y339" s="89">
        <v>175.95340482281856</v>
      </c>
      <c r="Z339" s="113">
        <v>99.9</v>
      </c>
      <c r="AA339" s="112">
        <v>98.83</v>
      </c>
      <c r="AB339" s="113">
        <v>99.9</v>
      </c>
      <c r="AC339" s="113">
        <v>15.07</v>
      </c>
      <c r="AD339" s="113">
        <v>100</v>
      </c>
      <c r="AE339" s="265">
        <f>(PRESSÃO!O339/PRESSÃO!L339)*100</f>
        <v>14.71532274201717</v>
      </c>
      <c r="AF339" s="265">
        <f>(PRESSÃO!O339/PRESSÃO!M339)*100</f>
        <v>6.0207716471408261</v>
      </c>
      <c r="AG339" s="265">
        <f>(PRESSÃO!P339/PRESSÃO!K339)*100</f>
        <v>5.5308650384623581</v>
      </c>
      <c r="AH339" s="265">
        <f>(PRESSÃO!Q339/PRESSÃO!N339)*100</f>
        <v>44.732818651196325</v>
      </c>
      <c r="AI339" s="137">
        <v>4</v>
      </c>
      <c r="AJ339" s="158"/>
    </row>
    <row r="340" spans="1:36" ht="15" customHeight="1" x14ac:dyDescent="0.2">
      <c r="A340" s="14" t="s">
        <v>477</v>
      </c>
      <c r="B340" s="8">
        <v>352720</v>
      </c>
      <c r="C340" s="15">
        <v>0</v>
      </c>
      <c r="D340" s="59">
        <v>2</v>
      </c>
      <c r="E340" s="269">
        <v>2</v>
      </c>
      <c r="F340" s="270">
        <v>30</v>
      </c>
      <c r="G340" s="4" t="s">
        <v>1372</v>
      </c>
      <c r="H340" s="1" t="s">
        <v>6</v>
      </c>
      <c r="I340" s="120">
        <v>413.78</v>
      </c>
      <c r="J340" s="120">
        <v>2.0713735673515981</v>
      </c>
      <c r="K340" s="120">
        <v>2.6917849739979705</v>
      </c>
      <c r="L340" s="265">
        <f>PRESSÃO!M340</f>
        <v>6.22</v>
      </c>
      <c r="M340" s="265">
        <f>PRESSÃO!N340</f>
        <v>0.6204114066463724</v>
      </c>
      <c r="N340" s="137" t="s">
        <v>145</v>
      </c>
      <c r="O340" s="137" t="s">
        <v>145</v>
      </c>
      <c r="P340" s="137" t="s">
        <v>145</v>
      </c>
      <c r="Q340" s="137" t="s">
        <v>145</v>
      </c>
      <c r="R340" s="137" t="s">
        <v>145</v>
      </c>
      <c r="S340" s="137" t="s">
        <v>145</v>
      </c>
      <c r="T340" s="137" t="s">
        <v>145</v>
      </c>
      <c r="U340" s="137" t="s">
        <v>145</v>
      </c>
      <c r="V340" s="137" t="s">
        <v>145</v>
      </c>
      <c r="W340" s="137" t="s">
        <v>145</v>
      </c>
      <c r="X340" s="89">
        <v>2317.1526112482725</v>
      </c>
      <c r="Y340" s="89">
        <v>230.97019597651592</v>
      </c>
      <c r="Z340" s="113">
        <v>96.94</v>
      </c>
      <c r="AA340" s="112">
        <v>97.14</v>
      </c>
      <c r="AB340" s="113">
        <v>94.18</v>
      </c>
      <c r="AC340" s="113">
        <v>40.68</v>
      </c>
      <c r="AD340" s="113">
        <v>99.8</v>
      </c>
      <c r="AE340" s="265">
        <f>(PRESSÃO!O340/PRESSÃO!L340)*100</f>
        <v>19.009287627055297</v>
      </c>
      <c r="AF340" s="265">
        <f>(PRESSÃO!O340/PRESSÃO!M340)*100</f>
        <v>8.2265136335872953</v>
      </c>
      <c r="AG340" s="265">
        <f>(PRESSÃO!P340/PRESSÃO!K340)*100</f>
        <v>2.8522768832737322</v>
      </c>
      <c r="AH340" s="265">
        <f>(PRESSÃO!Q340/PRESSÃO!N340)*100</f>
        <v>72.952855755487278</v>
      </c>
      <c r="AI340" s="137">
        <v>1</v>
      </c>
      <c r="AJ340" s="158"/>
    </row>
    <row r="341" spans="1:36" ht="15" customHeight="1" x14ac:dyDescent="0.2">
      <c r="A341" s="14" t="s">
        <v>478</v>
      </c>
      <c r="B341" s="8">
        <v>352725</v>
      </c>
      <c r="C341" s="15">
        <v>0</v>
      </c>
      <c r="D341" s="59">
        <v>19</v>
      </c>
      <c r="E341" s="269">
        <v>19</v>
      </c>
      <c r="F341" s="270">
        <v>30</v>
      </c>
      <c r="G341" s="4" t="s">
        <v>1373</v>
      </c>
      <c r="H341" s="1" t="s">
        <v>2</v>
      </c>
      <c r="I341" s="120">
        <v>113.83</v>
      </c>
      <c r="J341" s="120">
        <v>0.19012607623033995</v>
      </c>
      <c r="K341" s="120">
        <v>0.26017252536783358</v>
      </c>
      <c r="L341" s="265">
        <f>PRESSÃO!M341</f>
        <v>0.82</v>
      </c>
      <c r="M341" s="265">
        <f>PRESSÃO!N341</f>
        <v>7.0046449137493638E-2</v>
      </c>
      <c r="N341" s="137" t="s">
        <v>145</v>
      </c>
      <c r="O341" s="137" t="s">
        <v>145</v>
      </c>
      <c r="P341" s="137" t="s">
        <v>145</v>
      </c>
      <c r="Q341" s="137" t="s">
        <v>145</v>
      </c>
      <c r="R341" s="137" t="s">
        <v>145</v>
      </c>
      <c r="S341" s="137" t="s">
        <v>145</v>
      </c>
      <c r="T341" s="137" t="s">
        <v>145</v>
      </c>
      <c r="U341" s="137" t="s">
        <v>145</v>
      </c>
      <c r="V341" s="137" t="s">
        <v>145</v>
      </c>
      <c r="W341" s="137" t="s">
        <v>145</v>
      </c>
      <c r="X341" s="89">
        <v>11955.395284327324</v>
      </c>
      <c r="Y341" s="89">
        <v>1020.5825242718447</v>
      </c>
      <c r="Z341" s="113">
        <v>87.49</v>
      </c>
      <c r="AA341" s="112">
        <v>100</v>
      </c>
      <c r="AB341" s="113">
        <v>86.82</v>
      </c>
      <c r="AC341" s="113">
        <v>15.98</v>
      </c>
      <c r="AD341" s="113">
        <v>100</v>
      </c>
      <c r="AE341" s="265">
        <f>(PRESSÃO!O341/PRESSÃO!L341)*100</f>
        <v>3.9167312395161429</v>
      </c>
      <c r="AF341" s="265">
        <f>(PRESSÃO!O341/PRESSÃO!M341)*100</f>
        <v>1.2427144606975609</v>
      </c>
      <c r="AG341" s="265">
        <f>(PRESSÃO!P341/PRESSÃO!K341)*100</f>
        <v>0.8646029250866536</v>
      </c>
      <c r="AH341" s="265">
        <f>(PRESSÃO!Q341/PRESSÃO!N341)*100</f>
        <v>12.201079521539047</v>
      </c>
      <c r="AI341" s="137">
        <v>0</v>
      </c>
      <c r="AJ341" s="158"/>
    </row>
    <row r="342" spans="1:36" ht="15" customHeight="1" x14ac:dyDescent="0.2">
      <c r="A342" s="14" t="s">
        <v>479</v>
      </c>
      <c r="B342" s="8">
        <v>352730</v>
      </c>
      <c r="C342" s="15">
        <v>0</v>
      </c>
      <c r="D342" s="59">
        <v>5</v>
      </c>
      <c r="E342" s="269">
        <v>5</v>
      </c>
      <c r="F342" s="270">
        <v>30</v>
      </c>
      <c r="G342" s="4" t="s">
        <v>1374</v>
      </c>
      <c r="H342" s="1" t="s">
        <v>9</v>
      </c>
      <c r="I342" s="120">
        <v>55.35</v>
      </c>
      <c r="J342" s="120">
        <v>0.18011944063926941</v>
      </c>
      <c r="K342" s="120">
        <v>0.27017916095890415</v>
      </c>
      <c r="L342" s="265">
        <f>PRESSÃO!M342</f>
        <v>0.73</v>
      </c>
      <c r="M342" s="265">
        <f>PRESSÃO!N342</f>
        <v>9.0059720319634745E-2</v>
      </c>
      <c r="N342" s="137" t="s">
        <v>145</v>
      </c>
      <c r="O342" s="137" t="s">
        <v>145</v>
      </c>
      <c r="P342" s="137" t="s">
        <v>145</v>
      </c>
      <c r="Q342" s="137" t="s">
        <v>145</v>
      </c>
      <c r="R342" s="137" t="s">
        <v>145</v>
      </c>
      <c r="S342" s="137" t="s">
        <v>145</v>
      </c>
      <c r="T342" s="137" t="s">
        <v>145</v>
      </c>
      <c r="U342" s="137" t="s">
        <v>145</v>
      </c>
      <c r="V342" s="137" t="s">
        <v>145</v>
      </c>
      <c r="W342" s="137" t="s">
        <v>145</v>
      </c>
      <c r="X342" s="89">
        <v>531.39928904482713</v>
      </c>
      <c r="Y342" s="89">
        <v>65.514980841143085</v>
      </c>
      <c r="Z342" s="113">
        <v>97.5</v>
      </c>
      <c r="AA342" s="112">
        <v>100</v>
      </c>
      <c r="AB342" s="113">
        <v>86.5</v>
      </c>
      <c r="AC342" s="113">
        <v>44.96</v>
      </c>
      <c r="AD342" s="113">
        <v>98.8</v>
      </c>
      <c r="AE342" s="265">
        <f>(PRESSÃO!O342/PRESSÃO!L342)*100</f>
        <v>85.403361407809811</v>
      </c>
      <c r="AF342" s="265">
        <f>(PRESSÃO!O342/PRESSÃO!M342)*100</f>
        <v>31.608504833194672</v>
      </c>
      <c r="AG342" s="265">
        <f>(PRESSÃO!P342/PRESSÃO!K342)*100</f>
        <v>105.3709730733944</v>
      </c>
      <c r="AH342" s="265">
        <f>(PRESSÃO!Q342/PRESSÃO!N342)*100</f>
        <v>45.468138076640621</v>
      </c>
      <c r="AI342" s="137">
        <v>1</v>
      </c>
      <c r="AJ342" s="158"/>
    </row>
    <row r="343" spans="1:36" ht="15" customHeight="1" x14ac:dyDescent="0.2">
      <c r="A343" s="14" t="s">
        <v>480</v>
      </c>
      <c r="B343" s="8">
        <v>352740</v>
      </c>
      <c r="C343" s="15">
        <v>0</v>
      </c>
      <c r="D343" s="59">
        <v>20</v>
      </c>
      <c r="E343" s="269">
        <v>20</v>
      </c>
      <c r="F343" s="270">
        <v>30</v>
      </c>
      <c r="G343" s="4" t="s">
        <v>1375</v>
      </c>
      <c r="H343" s="1" t="s">
        <v>3</v>
      </c>
      <c r="I343" s="120">
        <v>314.45999999999998</v>
      </c>
      <c r="J343" s="120">
        <v>0.72047776255707763</v>
      </c>
      <c r="K343" s="120">
        <v>1.0006635591070523</v>
      </c>
      <c r="L343" s="265">
        <f>PRESSÃO!M343</f>
        <v>2.2999999999999998</v>
      </c>
      <c r="M343" s="265">
        <f>PRESSÃO!N343</f>
        <v>0.28018579654997466</v>
      </c>
      <c r="N343" s="137" t="s">
        <v>145</v>
      </c>
      <c r="O343" s="137" t="s">
        <v>145</v>
      </c>
      <c r="P343" s="137" t="s">
        <v>145</v>
      </c>
      <c r="Q343" s="137" t="s">
        <v>145</v>
      </c>
      <c r="R343" s="137" t="s">
        <v>145</v>
      </c>
      <c r="S343" s="137" t="s">
        <v>145</v>
      </c>
      <c r="T343" s="137" t="s">
        <v>145</v>
      </c>
      <c r="U343" s="137" t="s">
        <v>145</v>
      </c>
      <c r="V343" s="137" t="s">
        <v>145</v>
      </c>
      <c r="W343" s="137" t="s">
        <v>145</v>
      </c>
      <c r="X343" s="89">
        <v>3539.7393977843931</v>
      </c>
      <c r="Y343" s="89">
        <v>430.9247962520131</v>
      </c>
      <c r="Z343" s="113">
        <v>87.99</v>
      </c>
      <c r="AA343" s="112">
        <v>86.02</v>
      </c>
      <c r="AB343" s="113">
        <v>86.66</v>
      </c>
      <c r="AC343" s="113">
        <v>26.46</v>
      </c>
      <c r="AD343" s="113">
        <v>100</v>
      </c>
      <c r="AE343" s="265">
        <f>(PRESSÃO!O343/PRESSÃO!L343)*100</f>
        <v>11.36227173993913</v>
      </c>
      <c r="AF343" s="265">
        <f>(PRESSÃO!O343/PRESSÃO!M343)*100</f>
        <v>4.9433962081865088</v>
      </c>
      <c r="AG343" s="265">
        <f>(PRESSÃO!P343/PRESSÃO!K343)*100</f>
        <v>7.2382683911944152</v>
      </c>
      <c r="AH343" s="265">
        <f>(PRESSÃO!Q343/PRESSÃO!N343)*100</f>
        <v>21.966851779568398</v>
      </c>
      <c r="AI343" s="137">
        <v>0</v>
      </c>
      <c r="AJ343" s="158"/>
    </row>
    <row r="344" spans="1:36" ht="15" customHeight="1" x14ac:dyDescent="0.2">
      <c r="A344" s="14" t="s">
        <v>481</v>
      </c>
      <c r="B344" s="8">
        <v>352750</v>
      </c>
      <c r="C344" s="15">
        <v>0</v>
      </c>
      <c r="D344" s="59">
        <v>17</v>
      </c>
      <c r="E344" s="269">
        <v>17</v>
      </c>
      <c r="F344" s="270">
        <v>30</v>
      </c>
      <c r="G344" s="4" t="s">
        <v>1376</v>
      </c>
      <c r="H344" s="1" t="s">
        <v>7</v>
      </c>
      <c r="I344" s="120">
        <v>190.91</v>
      </c>
      <c r="J344" s="120">
        <v>0.73048439814814814</v>
      </c>
      <c r="K344" s="120">
        <v>0.92061047437848809</v>
      </c>
      <c r="L344" s="265">
        <f>PRESSÃO!M344</f>
        <v>1.75</v>
      </c>
      <c r="M344" s="265">
        <f>PRESSÃO!N344</f>
        <v>0.19012607623033995</v>
      </c>
      <c r="N344" s="137" t="s">
        <v>145</v>
      </c>
      <c r="O344" s="137" t="s">
        <v>145</v>
      </c>
      <c r="P344" s="137" t="s">
        <v>145</v>
      </c>
      <c r="Q344" s="137" t="s">
        <v>145</v>
      </c>
      <c r="R344" s="137" t="s">
        <v>145</v>
      </c>
      <c r="S344" s="137" t="s">
        <v>145</v>
      </c>
      <c r="T344" s="137" t="s">
        <v>145</v>
      </c>
      <c r="U344" s="137" t="s">
        <v>145</v>
      </c>
      <c r="V344" s="137" t="s">
        <v>145</v>
      </c>
      <c r="W344" s="137" t="s">
        <v>145</v>
      </c>
      <c r="X344" s="89">
        <v>24538.906180524678</v>
      </c>
      <c r="Y344" s="89">
        <v>2664.2240995998231</v>
      </c>
      <c r="Z344" s="113">
        <v>79.150000000000006</v>
      </c>
      <c r="AA344" s="112">
        <v>100</v>
      </c>
      <c r="AB344" s="113">
        <v>78.56</v>
      </c>
      <c r="AC344" s="113">
        <v>30.58</v>
      </c>
      <c r="AD344" s="113">
        <v>100</v>
      </c>
      <c r="AE344" s="265">
        <f>(PRESSÃO!O344/PRESSÃO!L344)*100</f>
        <v>54.121427068783454</v>
      </c>
      <c r="AF344" s="265">
        <f>(PRESSÃO!O344/PRESSÃO!M344)*100</f>
        <v>28.47128722733342</v>
      </c>
      <c r="AG344" s="265">
        <f>(PRESSÃO!P344/PRESSÃO!K344)*100</f>
        <v>67.678163401908435</v>
      </c>
      <c r="AH344" s="265">
        <f>(PRESSÃO!Q344/PRESSÃO!N344)*100</f>
        <v>2.035019052040099</v>
      </c>
      <c r="AI344" s="137">
        <v>0</v>
      </c>
      <c r="AJ344" s="158"/>
    </row>
    <row r="345" spans="1:36" ht="15" customHeight="1" x14ac:dyDescent="0.2">
      <c r="A345" s="14" t="s">
        <v>482</v>
      </c>
      <c r="B345" s="8">
        <v>352760</v>
      </c>
      <c r="C345" s="15">
        <v>0</v>
      </c>
      <c r="D345" s="59">
        <v>9</v>
      </c>
      <c r="E345" s="269">
        <v>9</v>
      </c>
      <c r="F345" s="270">
        <v>30</v>
      </c>
      <c r="G345" s="4" t="s">
        <v>1377</v>
      </c>
      <c r="H345" s="1" t="s">
        <v>18</v>
      </c>
      <c r="I345" s="120">
        <v>597.62</v>
      </c>
      <c r="J345" s="120">
        <v>1.9613005758498225</v>
      </c>
      <c r="K345" s="120">
        <v>2.9319442281836632</v>
      </c>
      <c r="L345" s="265">
        <f>PRESSÃO!M345</f>
        <v>8.09</v>
      </c>
      <c r="M345" s="265">
        <f>PRESSÃO!N345</f>
        <v>0.97064365233384065</v>
      </c>
      <c r="N345" s="137" t="s">
        <v>145</v>
      </c>
      <c r="O345" s="137" t="s">
        <v>145</v>
      </c>
      <c r="P345" s="137" t="s">
        <v>145</v>
      </c>
      <c r="Q345" s="137" t="s">
        <v>145</v>
      </c>
      <c r="R345" s="137" t="s">
        <v>145</v>
      </c>
      <c r="S345" s="137" t="s">
        <v>145</v>
      </c>
      <c r="T345" s="137" t="s">
        <v>145</v>
      </c>
      <c r="U345" s="137" t="s">
        <v>145</v>
      </c>
      <c r="V345" s="137" t="s">
        <v>145</v>
      </c>
      <c r="W345" s="137" t="s">
        <v>145</v>
      </c>
      <c r="X345" s="89">
        <v>19745.084745762713</v>
      </c>
      <c r="Y345" s="89">
        <v>2367.4576271186447</v>
      </c>
      <c r="Z345" s="113">
        <v>93.03</v>
      </c>
      <c r="AA345" s="112">
        <v>96.59</v>
      </c>
      <c r="AB345" s="113">
        <v>93.03</v>
      </c>
      <c r="AC345" s="113">
        <v>0</v>
      </c>
      <c r="AD345" s="113">
        <v>96.32</v>
      </c>
      <c r="AE345" s="265">
        <f>(PRESSÃO!O345/PRESSÃO!L345)*100</f>
        <v>29.412827366461268</v>
      </c>
      <c r="AF345" s="265">
        <f>(PRESSÃO!O345/PRESSÃO!M345)*100</f>
        <v>10.659674837040619</v>
      </c>
      <c r="AG345" s="265">
        <f>(PRESSÃO!P345/PRESSÃO!K345)*100</f>
        <v>29.698172787465698</v>
      </c>
      <c r="AH345" s="265">
        <f>(PRESSÃO!Q345/PRESSÃO!N345)*100</f>
        <v>28.836253113710047</v>
      </c>
      <c r="AI345" s="137">
        <v>0</v>
      </c>
      <c r="AJ345" s="158"/>
    </row>
    <row r="346" spans="1:36" ht="15" customHeight="1" x14ac:dyDescent="0.2">
      <c r="A346" s="14" t="s">
        <v>483</v>
      </c>
      <c r="B346" s="8">
        <v>352770</v>
      </c>
      <c r="C346" s="15">
        <v>0</v>
      </c>
      <c r="D346" s="59">
        <v>20</v>
      </c>
      <c r="E346" s="269">
        <v>20</v>
      </c>
      <c r="F346" s="270">
        <v>30</v>
      </c>
      <c r="G346" s="4" t="s">
        <v>1378</v>
      </c>
      <c r="H346" s="1" t="s">
        <v>3</v>
      </c>
      <c r="I346" s="120">
        <v>167.01</v>
      </c>
      <c r="J346" s="120">
        <v>0.33021897450532722</v>
      </c>
      <c r="K346" s="120">
        <v>0.48031850837138501</v>
      </c>
      <c r="L346" s="265">
        <f>PRESSÃO!M346</f>
        <v>1.1599999999999999</v>
      </c>
      <c r="M346" s="265">
        <f>PRESSÃO!N346</f>
        <v>0.15009953386605779</v>
      </c>
      <c r="N346" s="137" t="s">
        <v>145</v>
      </c>
      <c r="O346" s="137" t="s">
        <v>145</v>
      </c>
      <c r="P346" s="137" t="s">
        <v>145</v>
      </c>
      <c r="Q346" s="137" t="s">
        <v>145</v>
      </c>
      <c r="R346" s="137" t="s">
        <v>145</v>
      </c>
      <c r="S346" s="137" t="s">
        <v>145</v>
      </c>
      <c r="T346" s="137" t="s">
        <v>145</v>
      </c>
      <c r="U346" s="137" t="s">
        <v>145</v>
      </c>
      <c r="V346" s="137" t="s">
        <v>145</v>
      </c>
      <c r="W346" s="137" t="s">
        <v>145</v>
      </c>
      <c r="X346" s="89">
        <v>6780.6784059314177</v>
      </c>
      <c r="Y346" s="89">
        <v>876.811862835959</v>
      </c>
      <c r="Z346" s="113">
        <v>90.86</v>
      </c>
      <c r="AA346" s="112">
        <v>91.69</v>
      </c>
      <c r="AB346" s="113">
        <v>91.67</v>
      </c>
      <c r="AC346" s="113">
        <v>9.2100000000000009</v>
      </c>
      <c r="AD346" s="113">
        <v>99.12</v>
      </c>
      <c r="AE346" s="265">
        <f>(PRESSÃO!O346/PRESSÃO!L346)*100</f>
        <v>2.2533087899984796</v>
      </c>
      <c r="AF346" s="265">
        <f>(PRESSÃO!O346/PRESSÃO!M346)*100</f>
        <v>0.93302234216568969</v>
      </c>
      <c r="AG346" s="265">
        <f>(PRESSÃO!P346/PRESSÃO!K346)*100</f>
        <v>0.40653804996004028</v>
      </c>
      <c r="AH346" s="265">
        <f>(PRESSÃO!Q346/PRESSÃO!N346)*100</f>
        <v>6.3162044180830463</v>
      </c>
      <c r="AI346" s="137">
        <v>0</v>
      </c>
      <c r="AJ346" s="158"/>
    </row>
    <row r="347" spans="1:36" ht="15" customHeight="1" x14ac:dyDescent="0.2">
      <c r="A347" s="14" t="s">
        <v>484</v>
      </c>
      <c r="B347" s="8">
        <v>352780</v>
      </c>
      <c r="C347" s="15">
        <v>0</v>
      </c>
      <c r="D347" s="59">
        <v>17</v>
      </c>
      <c r="E347" s="269">
        <v>17</v>
      </c>
      <c r="F347" s="270">
        <v>30</v>
      </c>
      <c r="G347" s="4" t="s">
        <v>1379</v>
      </c>
      <c r="H347" s="1" t="s">
        <v>7</v>
      </c>
      <c r="I347" s="120">
        <v>155.03</v>
      </c>
      <c r="J347" s="120">
        <v>0.5403583219178083</v>
      </c>
      <c r="K347" s="120">
        <v>0.68045122019279558</v>
      </c>
      <c r="L347" s="265">
        <f>PRESSÃO!M347</f>
        <v>1.34</v>
      </c>
      <c r="M347" s="265">
        <f>PRESSÃO!N347</f>
        <v>0.14009289827498728</v>
      </c>
      <c r="N347" s="137" t="s">
        <v>145</v>
      </c>
      <c r="O347" s="137" t="s">
        <v>145</v>
      </c>
      <c r="P347" s="137" t="s">
        <v>145</v>
      </c>
      <c r="Q347" s="137" t="s">
        <v>145</v>
      </c>
      <c r="R347" s="137" t="s">
        <v>145</v>
      </c>
      <c r="S347" s="137" t="s">
        <v>145</v>
      </c>
      <c r="T347" s="137" t="s">
        <v>145</v>
      </c>
      <c r="U347" s="137" t="s">
        <v>145</v>
      </c>
      <c r="V347" s="137" t="s">
        <v>145</v>
      </c>
      <c r="W347" s="137" t="s">
        <v>145</v>
      </c>
      <c r="X347" s="89">
        <v>9634.8016415868678</v>
      </c>
      <c r="Y347" s="89">
        <v>1006.6210670314638</v>
      </c>
      <c r="Z347" s="113">
        <v>87.72</v>
      </c>
      <c r="AA347" s="112" t="s">
        <v>1779</v>
      </c>
      <c r="AB347" s="113">
        <v>84.74</v>
      </c>
      <c r="AC347" s="113">
        <v>28.71</v>
      </c>
      <c r="AD347" s="113">
        <v>98.81</v>
      </c>
      <c r="AE347" s="265">
        <f>(PRESSÃO!O347/PRESSÃO!L347)*100</f>
        <v>3.511950191192855</v>
      </c>
      <c r="AF347" s="265">
        <f>(PRESSÃO!O347/PRESSÃO!M347)*100</f>
        <v>1.7833662633235072</v>
      </c>
      <c r="AG347" s="265">
        <f>(PRESSÃO!P347/PRESSÃO!K347)*100</f>
        <v>1.7177845338970974</v>
      </c>
      <c r="AH347" s="265">
        <f>(PRESSÃO!Q347/PRESSÃO!N347)*100</f>
        <v>10.432303440762208</v>
      </c>
      <c r="AI347" s="137">
        <v>0</v>
      </c>
      <c r="AJ347" s="158"/>
    </row>
    <row r="348" spans="1:36" ht="15" customHeight="1" x14ac:dyDescent="0.2">
      <c r="A348" s="14" t="s">
        <v>485</v>
      </c>
      <c r="B348" s="8">
        <v>352790</v>
      </c>
      <c r="C348" s="15">
        <v>0</v>
      </c>
      <c r="D348" s="59">
        <v>21</v>
      </c>
      <c r="E348" s="269">
        <v>21</v>
      </c>
      <c r="F348" s="270">
        <v>30</v>
      </c>
      <c r="G348" s="4" t="s">
        <v>1380</v>
      </c>
      <c r="H348" s="1" t="s">
        <v>4</v>
      </c>
      <c r="I348" s="120">
        <v>474.63</v>
      </c>
      <c r="J348" s="120">
        <v>1.5410218810248604</v>
      </c>
      <c r="K348" s="120">
        <v>1.9713072114408929</v>
      </c>
      <c r="L348" s="265">
        <f>PRESSÃO!M348</f>
        <v>3.97</v>
      </c>
      <c r="M348" s="265">
        <f>PRESSÃO!N348</f>
        <v>0.43028533041603256</v>
      </c>
      <c r="N348" s="137" t="s">
        <v>145</v>
      </c>
      <c r="O348" s="137" t="s">
        <v>145</v>
      </c>
      <c r="P348" s="137" t="s">
        <v>145</v>
      </c>
      <c r="Q348" s="137" t="s">
        <v>145</v>
      </c>
      <c r="R348" s="137" t="s">
        <v>145</v>
      </c>
      <c r="S348" s="137" t="s">
        <v>145</v>
      </c>
      <c r="T348" s="137" t="s">
        <v>145</v>
      </c>
      <c r="U348" s="137" t="s">
        <v>145</v>
      </c>
      <c r="V348" s="137" t="s">
        <v>145</v>
      </c>
      <c r="W348" s="137" t="s">
        <v>145</v>
      </c>
      <c r="X348" s="89">
        <v>47066.887218045114</v>
      </c>
      <c r="Y348" s="89">
        <v>5097.9248120300745</v>
      </c>
      <c r="Z348" s="113">
        <v>82.27</v>
      </c>
      <c r="AA348" s="112">
        <v>100</v>
      </c>
      <c r="AB348" s="113">
        <v>80.7</v>
      </c>
      <c r="AC348" s="113">
        <v>19.52</v>
      </c>
      <c r="AD348" s="113">
        <v>100</v>
      </c>
      <c r="AE348" s="265">
        <f>(PRESSÃO!O348/PRESSÃO!L348)*100</f>
        <v>0.72864288109893516</v>
      </c>
      <c r="AF348" s="265">
        <f>(PRESSÃO!O348/PRESSÃO!M348)*100</f>
        <v>0.36180830379732998</v>
      </c>
      <c r="AG348" s="265">
        <f>(PRESSÃO!P348/PRESSÃO!K348)*100</f>
        <v>0.92360581752702497</v>
      </c>
      <c r="AH348" s="265">
        <f>(PRESSÃO!Q348/PRESSÃO!N348)*100</f>
        <v>3.0403527379729962E-2</v>
      </c>
      <c r="AI348" s="137">
        <v>0</v>
      </c>
      <c r="AJ348" s="158"/>
    </row>
    <row r="349" spans="1:36" ht="15" customHeight="1" x14ac:dyDescent="0.2">
      <c r="A349" s="14" t="s">
        <v>486</v>
      </c>
      <c r="B349" s="8">
        <v>352800</v>
      </c>
      <c r="C349" s="15">
        <v>0</v>
      </c>
      <c r="D349" s="59">
        <v>13</v>
      </c>
      <c r="E349" s="269">
        <v>13</v>
      </c>
      <c r="F349" s="270">
        <v>30</v>
      </c>
      <c r="G349" s="4" t="s">
        <v>1381</v>
      </c>
      <c r="H349" s="1" t="s">
        <v>10</v>
      </c>
      <c r="I349" s="120">
        <v>226.18</v>
      </c>
      <c r="J349" s="120">
        <v>0.76050430492135979</v>
      </c>
      <c r="K349" s="120">
        <v>0.940623745560629</v>
      </c>
      <c r="L349" s="265">
        <f>PRESSÃO!M349</f>
        <v>1.83</v>
      </c>
      <c r="M349" s="265">
        <f>PRESSÃO!N349</f>
        <v>0.18011944063926921</v>
      </c>
      <c r="N349" s="137" t="s">
        <v>145</v>
      </c>
      <c r="O349" s="137" t="s">
        <v>145</v>
      </c>
      <c r="P349" s="137" t="s">
        <v>145</v>
      </c>
      <c r="Q349" s="137" t="s">
        <v>145</v>
      </c>
      <c r="R349" s="137" t="s">
        <v>145</v>
      </c>
      <c r="S349" s="137" t="s">
        <v>145</v>
      </c>
      <c r="T349" s="137" t="s">
        <v>145</v>
      </c>
      <c r="U349" s="137" t="s">
        <v>145</v>
      </c>
      <c r="V349" s="137" t="s">
        <v>145</v>
      </c>
      <c r="W349" s="137" t="s">
        <v>145</v>
      </c>
      <c r="X349" s="89">
        <v>3475.0936352140666</v>
      </c>
      <c r="Y349" s="89">
        <v>341.81248870958018</v>
      </c>
      <c r="Z349" s="113">
        <v>97</v>
      </c>
      <c r="AA349" s="112">
        <v>97.03</v>
      </c>
      <c r="AB349" s="113">
        <v>97</v>
      </c>
      <c r="AC349" s="113">
        <v>33.19</v>
      </c>
      <c r="AD349" s="113">
        <v>99.97</v>
      </c>
      <c r="AE349" s="265">
        <f>(PRESSÃO!O349/PRESSÃO!L349)*100</f>
        <v>64.838057103026841</v>
      </c>
      <c r="AF349" s="265">
        <f>(PRESSÃO!O349/PRESSÃO!M349)*100</f>
        <v>33.326894058537192</v>
      </c>
      <c r="AG349" s="265">
        <f>(PRESSÃO!P349/PRESSÃO!K349)*100</f>
        <v>69.933283500424039</v>
      </c>
      <c r="AH349" s="265">
        <f>(PRESSÃO!Q349/PRESSÃO!N349)*100</f>
        <v>43.324878980683195</v>
      </c>
      <c r="AI349" s="137">
        <v>0</v>
      </c>
      <c r="AJ349" s="158"/>
    </row>
    <row r="350" spans="1:36" ht="15" customHeight="1" x14ac:dyDescent="0.2">
      <c r="A350" s="14" t="s">
        <v>487</v>
      </c>
      <c r="B350" s="8">
        <v>352810</v>
      </c>
      <c r="C350" s="15">
        <v>0</v>
      </c>
      <c r="D350" s="59">
        <v>19</v>
      </c>
      <c r="E350" s="269">
        <v>19</v>
      </c>
      <c r="F350" s="270">
        <v>30</v>
      </c>
      <c r="G350" s="4" t="s">
        <v>1382</v>
      </c>
      <c r="H350" s="1" t="s">
        <v>2</v>
      </c>
      <c r="I350" s="120">
        <v>248.65</v>
      </c>
      <c r="J350" s="120">
        <v>0.43028533041603245</v>
      </c>
      <c r="K350" s="120">
        <v>0.57037822869101984</v>
      </c>
      <c r="L350" s="265">
        <f>PRESSÃO!M350</f>
        <v>1.8</v>
      </c>
      <c r="M350" s="265">
        <f>PRESSÃO!N350</f>
        <v>0.14009289827498739</v>
      </c>
      <c r="N350" s="137" t="s">
        <v>145</v>
      </c>
      <c r="O350" s="137" t="s">
        <v>145</v>
      </c>
      <c r="P350" s="137" t="s">
        <v>145</v>
      </c>
      <c r="Q350" s="137" t="s">
        <v>145</v>
      </c>
      <c r="R350" s="137" t="s">
        <v>145</v>
      </c>
      <c r="S350" s="137" t="s">
        <v>145</v>
      </c>
      <c r="T350" s="137" t="s">
        <v>145</v>
      </c>
      <c r="U350" s="137" t="s">
        <v>145</v>
      </c>
      <c r="V350" s="137" t="s">
        <v>145</v>
      </c>
      <c r="W350" s="137" t="s">
        <v>145</v>
      </c>
      <c r="X350" s="89">
        <v>7340.5922669080564</v>
      </c>
      <c r="Y350" s="89">
        <v>570.93495409284867</v>
      </c>
      <c r="Z350" s="113">
        <v>86.87</v>
      </c>
      <c r="AA350" s="112">
        <v>88.38</v>
      </c>
      <c r="AB350" s="113">
        <v>85.12</v>
      </c>
      <c r="AC350" s="113">
        <v>0</v>
      </c>
      <c r="AD350" s="113">
        <v>98.29</v>
      </c>
      <c r="AE350" s="265">
        <f>(PRESSÃO!O350/PRESSÃO!L350)*100</f>
        <v>0.98610765639224229</v>
      </c>
      <c r="AF350" s="265">
        <f>(PRESSÃO!O350/PRESSÃO!M350)*100</f>
        <v>0.31247463241758888</v>
      </c>
      <c r="AG350" s="265">
        <f>(PRESSÃO!P350/PRESSÃO!K350)*100</f>
        <v>0.87761665147406498</v>
      </c>
      <c r="AH350" s="265">
        <f>(PRESSÃO!Q350/PRESSÃO!N350)*100</f>
        <v>1.31933002864093</v>
      </c>
      <c r="AI350" s="137">
        <v>0</v>
      </c>
      <c r="AJ350" s="158"/>
    </row>
    <row r="351" spans="1:36" ht="15" customHeight="1" x14ac:dyDescent="0.2">
      <c r="A351" s="14" t="s">
        <v>488</v>
      </c>
      <c r="B351" s="8">
        <v>352820</v>
      </c>
      <c r="C351" s="15">
        <v>0</v>
      </c>
      <c r="D351" s="59">
        <v>15</v>
      </c>
      <c r="E351" s="269">
        <v>15</v>
      </c>
      <c r="F351" s="270">
        <v>30</v>
      </c>
      <c r="G351" s="4" t="s">
        <v>1383</v>
      </c>
      <c r="H351" s="1" t="s">
        <v>17</v>
      </c>
      <c r="I351" s="120">
        <v>329.1</v>
      </c>
      <c r="J351" s="120">
        <v>0.5403583219178083</v>
      </c>
      <c r="K351" s="120">
        <v>0.80053084728564183</v>
      </c>
      <c r="L351" s="265">
        <f>PRESSÃO!M351</f>
        <v>2.52</v>
      </c>
      <c r="M351" s="265">
        <f>PRESSÃO!N351</f>
        <v>0.26017252536783353</v>
      </c>
      <c r="N351" s="137" t="s">
        <v>145</v>
      </c>
      <c r="O351" s="137" t="s">
        <v>145</v>
      </c>
      <c r="P351" s="137" t="s">
        <v>145</v>
      </c>
      <c r="Q351" s="137" t="s">
        <v>145</v>
      </c>
      <c r="R351" s="137" t="s">
        <v>145</v>
      </c>
      <c r="S351" s="137" t="s">
        <v>145</v>
      </c>
      <c r="T351" s="137" t="s">
        <v>145</v>
      </c>
      <c r="U351" s="137" t="s">
        <v>145</v>
      </c>
      <c r="V351" s="137" t="s">
        <v>145</v>
      </c>
      <c r="W351" s="137" t="s">
        <v>145</v>
      </c>
      <c r="X351" s="89">
        <v>21971.445949682056</v>
      </c>
      <c r="Y351" s="89">
        <v>2266.8952170306884</v>
      </c>
      <c r="Z351" s="113">
        <v>76.540000000000006</v>
      </c>
      <c r="AA351" s="112">
        <v>75.790000000000006</v>
      </c>
      <c r="AB351" s="113">
        <v>76.22</v>
      </c>
      <c r="AC351" s="113">
        <v>6.47</v>
      </c>
      <c r="AD351" s="113">
        <v>100</v>
      </c>
      <c r="AE351" s="265">
        <f>(PRESSÃO!O351/PRESSÃO!L351)*100</f>
        <v>4.680703010769796</v>
      </c>
      <c r="AF351" s="265">
        <f>(PRESSÃO!O351/PRESSÃO!M351)*100</f>
        <v>1.4869234710730157</v>
      </c>
      <c r="AG351" s="265">
        <f>(PRESSÃO!P351/PRESSÃO!K351)*100</f>
        <v>5.5311963007587739</v>
      </c>
      <c r="AH351" s="265">
        <f>(PRESSÃO!Q351/PRESSÃO!N351)*100</f>
        <v>2.9142938700234584</v>
      </c>
      <c r="AI351" s="137">
        <v>0</v>
      </c>
      <c r="AJ351" s="158"/>
    </row>
    <row r="352" spans="1:36" ht="15" customHeight="1" x14ac:dyDescent="0.2">
      <c r="A352" s="14" t="s">
        <v>489</v>
      </c>
      <c r="B352" s="8">
        <v>352830</v>
      </c>
      <c r="C352" s="15">
        <v>0</v>
      </c>
      <c r="D352" s="59">
        <v>19</v>
      </c>
      <c r="E352" s="269">
        <v>19</v>
      </c>
      <c r="F352" s="270">
        <v>30</v>
      </c>
      <c r="G352" s="4" t="s">
        <v>1384</v>
      </c>
      <c r="H352" s="1" t="s">
        <v>2</v>
      </c>
      <c r="I352" s="120">
        <v>312.08</v>
      </c>
      <c r="J352" s="120">
        <v>0.55036495750887882</v>
      </c>
      <c r="K352" s="120">
        <v>0.74049103373921865</v>
      </c>
      <c r="L352" s="265">
        <f>PRESSÃO!M352</f>
        <v>2.33</v>
      </c>
      <c r="M352" s="265">
        <f>PRESSÃO!N352</f>
        <v>0.19012607623033984</v>
      </c>
      <c r="N352" s="137" t="s">
        <v>145</v>
      </c>
      <c r="O352" s="137" t="s">
        <v>145</v>
      </c>
      <c r="P352" s="137" t="s">
        <v>145</v>
      </c>
      <c r="Q352" s="137" t="s">
        <v>145</v>
      </c>
      <c r="R352" s="137" t="s">
        <v>145</v>
      </c>
      <c r="S352" s="137" t="s">
        <v>145</v>
      </c>
      <c r="T352" s="137" t="s">
        <v>145</v>
      </c>
      <c r="U352" s="137" t="s">
        <v>145</v>
      </c>
      <c r="V352" s="137" t="s">
        <v>145</v>
      </c>
      <c r="W352" s="137" t="s">
        <v>145</v>
      </c>
      <c r="X352" s="89">
        <v>23371.145038167939</v>
      </c>
      <c r="Y352" s="89">
        <v>1905.8015267175567</v>
      </c>
      <c r="Z352" s="113">
        <v>83.25</v>
      </c>
      <c r="AA352" s="112">
        <v>80.5</v>
      </c>
      <c r="AB352" s="113">
        <v>83.07</v>
      </c>
      <c r="AC352" s="113">
        <v>15.27</v>
      </c>
      <c r="AD352" s="113">
        <v>100</v>
      </c>
      <c r="AE352" s="265">
        <f>(PRESSÃO!O352/PRESSÃO!L352)*100</f>
        <v>6.7629133582393006</v>
      </c>
      <c r="AF352" s="265">
        <f>(PRESSÃO!O352/PRESSÃO!M352)*100</f>
        <v>2.1493033063224849</v>
      </c>
      <c r="AG352" s="265">
        <f>(PRESSÃO!P352/PRESSÃO!K352)*100</f>
        <v>8.4937412356501376</v>
      </c>
      <c r="AH352" s="265">
        <f>(PRESSÃO!Q352/PRESSÃO!N352)*100</f>
        <v>1.7526221341552923</v>
      </c>
      <c r="AI352" s="137">
        <v>0</v>
      </c>
      <c r="AJ352" s="158"/>
    </row>
    <row r="353" spans="1:36" ht="15" customHeight="1" x14ac:dyDescent="0.2">
      <c r="A353" s="14" t="s">
        <v>490</v>
      </c>
      <c r="B353" s="8">
        <v>352840</v>
      </c>
      <c r="C353" s="15">
        <v>0</v>
      </c>
      <c r="D353" s="59">
        <v>10</v>
      </c>
      <c r="E353" s="269">
        <v>10</v>
      </c>
      <c r="F353" s="270">
        <v>30</v>
      </c>
      <c r="G353" s="4" t="s">
        <v>1385</v>
      </c>
      <c r="H353" s="1" t="s">
        <v>54</v>
      </c>
      <c r="I353" s="120">
        <v>209.76</v>
      </c>
      <c r="J353" s="120">
        <v>0.38025215246067989</v>
      </c>
      <c r="K353" s="120">
        <v>0.67044458460172507</v>
      </c>
      <c r="L353" s="265">
        <f>PRESSÃO!M353</f>
        <v>1.86</v>
      </c>
      <c r="M353" s="265">
        <f>PRESSÃO!N353</f>
        <v>0.29019243214104518</v>
      </c>
      <c r="N353" s="137" t="s">
        <v>145</v>
      </c>
      <c r="O353" s="137" t="s">
        <v>145</v>
      </c>
      <c r="P353" s="137" t="s">
        <v>145</v>
      </c>
      <c r="Q353" s="137" t="s">
        <v>145</v>
      </c>
      <c r="R353" s="137" t="s">
        <v>145</v>
      </c>
      <c r="S353" s="137" t="s">
        <v>145</v>
      </c>
      <c r="T353" s="137" t="s">
        <v>145</v>
      </c>
      <c r="U353" s="137" t="s">
        <v>145</v>
      </c>
      <c r="V353" s="137" t="s">
        <v>145</v>
      </c>
      <c r="W353" s="137" t="s">
        <v>145</v>
      </c>
      <c r="X353" s="89">
        <v>1307.5559518502007</v>
      </c>
      <c r="Y353" s="89">
        <v>203.86625055728939</v>
      </c>
      <c r="Z353" s="113">
        <v>99.02</v>
      </c>
      <c r="AA353" s="112">
        <v>94.25</v>
      </c>
      <c r="AB353" s="113">
        <v>76.819999999999993</v>
      </c>
      <c r="AC353" s="113">
        <v>45.94</v>
      </c>
      <c r="AD353" s="113">
        <v>97.25</v>
      </c>
      <c r="AE353" s="265">
        <f>(PRESSÃO!O353/PRESSÃO!L353)*100</f>
        <v>39.885866722399498</v>
      </c>
      <c r="AF353" s="265">
        <f>(PRESSÃO!O353/PRESSÃO!M353)*100</f>
        <v>14.377023304397257</v>
      </c>
      <c r="AG353" s="265">
        <f>(PRESSÃO!P353/PRESSÃO!K353)*100</f>
        <v>44.126371215919242</v>
      </c>
      <c r="AH353" s="265">
        <f>(PRESSÃO!Q353/PRESSÃO!N353)*100</f>
        <v>34.32934359295983</v>
      </c>
      <c r="AI353" s="137">
        <v>2</v>
      </c>
      <c r="AJ353" s="158"/>
    </row>
    <row r="354" spans="1:36" ht="15" customHeight="1" x14ac:dyDescent="0.2">
      <c r="A354" s="14" t="s">
        <v>491</v>
      </c>
      <c r="B354" s="8">
        <v>352850</v>
      </c>
      <c r="C354" s="15">
        <v>0</v>
      </c>
      <c r="D354" s="59">
        <v>6</v>
      </c>
      <c r="E354" s="269">
        <v>6</v>
      </c>
      <c r="F354" s="270">
        <v>30</v>
      </c>
      <c r="G354" s="4" t="s">
        <v>1386</v>
      </c>
      <c r="H354" s="1" t="s">
        <v>16</v>
      </c>
      <c r="I354" s="120">
        <v>321.48</v>
      </c>
      <c r="J354" s="120">
        <v>1.090723279426687</v>
      </c>
      <c r="K354" s="120">
        <v>1.7211413216641298</v>
      </c>
      <c r="L354" s="265">
        <f>PRESSÃO!M354</f>
        <v>4.63</v>
      </c>
      <c r="M354" s="265">
        <f>PRESSÃO!N354</f>
        <v>0.6304180422374428</v>
      </c>
      <c r="N354" s="137" t="s">
        <v>145</v>
      </c>
      <c r="O354" s="137" t="s">
        <v>145</v>
      </c>
      <c r="P354" s="137" t="s">
        <v>145</v>
      </c>
      <c r="Q354" s="137" t="s">
        <v>145</v>
      </c>
      <c r="R354" s="137" t="s">
        <v>145</v>
      </c>
      <c r="S354" s="137" t="s">
        <v>145</v>
      </c>
      <c r="T354" s="137" t="s">
        <v>145</v>
      </c>
      <c r="U354" s="137" t="s">
        <v>145</v>
      </c>
      <c r="V354" s="137" t="s">
        <v>145</v>
      </c>
      <c r="W354" s="137" t="s">
        <v>145</v>
      </c>
      <c r="X354" s="89">
        <v>1620.4974307181781</v>
      </c>
      <c r="Y354" s="89">
        <v>220.49965040009764</v>
      </c>
      <c r="Z354" s="113">
        <v>78.05</v>
      </c>
      <c r="AA354" s="112" t="s">
        <v>1779</v>
      </c>
      <c r="AB354" s="113">
        <v>42.89</v>
      </c>
      <c r="AC354" s="113">
        <v>44.1</v>
      </c>
      <c r="AD354" s="113">
        <v>89.31</v>
      </c>
      <c r="AE354" s="265">
        <f>(PRESSÃO!O354/PRESSÃO!L354)*100</f>
        <v>23.193082735079329</v>
      </c>
      <c r="AF354" s="265">
        <f>(PRESSÃO!O354/PRESSÃO!M354)*100</f>
        <v>8.6217220458142432</v>
      </c>
      <c r="AG354" s="265">
        <f>(PRESSÃO!P354/PRESSÃO!K354)*100</f>
        <v>30.360211138763553</v>
      </c>
      <c r="AH354" s="265">
        <f>(PRESSÃO!Q354/PRESSÃO!N354)*100</f>
        <v>10.792812957276453</v>
      </c>
      <c r="AI354" s="137">
        <v>1</v>
      </c>
      <c r="AJ354" s="158"/>
    </row>
    <row r="355" spans="1:36" ht="15" customHeight="1" x14ac:dyDescent="0.2">
      <c r="A355" s="14" t="s">
        <v>492</v>
      </c>
      <c r="B355" s="8">
        <v>352860</v>
      </c>
      <c r="C355" s="15">
        <v>0</v>
      </c>
      <c r="D355" s="59">
        <v>14</v>
      </c>
      <c r="E355" s="269">
        <v>14</v>
      </c>
      <c r="F355" s="270">
        <v>30</v>
      </c>
      <c r="G355" s="4" t="s">
        <v>1387</v>
      </c>
      <c r="H355" s="1" t="s">
        <v>8</v>
      </c>
      <c r="I355" s="120">
        <v>228.87</v>
      </c>
      <c r="J355" s="120">
        <v>0.85056402524099439</v>
      </c>
      <c r="K355" s="120">
        <v>1.1407564573820397</v>
      </c>
      <c r="L355" s="265">
        <f>PRESSÃO!M355</f>
        <v>2.4500000000000002</v>
      </c>
      <c r="M355" s="265">
        <f>PRESSÃO!N355</f>
        <v>0.29019243214104529</v>
      </c>
      <c r="N355" s="137" t="s">
        <v>145</v>
      </c>
      <c r="O355" s="137" t="s">
        <v>145</v>
      </c>
      <c r="P355" s="137" t="s">
        <v>145</v>
      </c>
      <c r="Q355" s="137" t="s">
        <v>145</v>
      </c>
      <c r="R355" s="137" t="s">
        <v>145</v>
      </c>
      <c r="S355" s="137" t="s">
        <v>145</v>
      </c>
      <c r="T355" s="137" t="s">
        <v>145</v>
      </c>
      <c r="U355" s="137" t="s">
        <v>145</v>
      </c>
      <c r="V355" s="137" t="s">
        <v>145</v>
      </c>
      <c r="W355" s="137" t="s">
        <v>145</v>
      </c>
      <c r="X355" s="89">
        <v>8325.7758620689656</v>
      </c>
      <c r="Y355" s="89">
        <v>985.49999999999977</v>
      </c>
      <c r="Z355" s="113">
        <v>89.31</v>
      </c>
      <c r="AA355" s="112" t="s">
        <v>1779</v>
      </c>
      <c r="AB355" s="113">
        <v>88.78</v>
      </c>
      <c r="AC355" s="113">
        <v>17.899999999999999</v>
      </c>
      <c r="AD355" s="113">
        <v>99.96</v>
      </c>
      <c r="AE355" s="265">
        <f>(PRESSÃO!O355/PRESSÃO!L355)*100</f>
        <v>3.4545423054296052</v>
      </c>
      <c r="AF355" s="265">
        <f>(PRESSÃO!O355/PRESSÃO!M355)*100</f>
        <v>1.6084863029462284</v>
      </c>
      <c r="AG355" s="265">
        <f>(PRESSÃO!P355/PRESSÃO!K355)*100</f>
        <v>3.5063133012979217</v>
      </c>
      <c r="AH355" s="265">
        <f>(PRESSÃO!Q355/PRESSÃO!N355)*100</f>
        <v>3.3027997313328132</v>
      </c>
      <c r="AI355" s="137">
        <v>0</v>
      </c>
      <c r="AJ355" s="158"/>
    </row>
    <row r="356" spans="1:36" ht="15" customHeight="1" x14ac:dyDescent="0.2">
      <c r="A356" s="14" t="s">
        <v>493</v>
      </c>
      <c r="B356" s="8">
        <v>352870</v>
      </c>
      <c r="C356" s="15">
        <v>0</v>
      </c>
      <c r="D356" s="59">
        <v>22</v>
      </c>
      <c r="E356" s="269">
        <v>22</v>
      </c>
      <c r="F356" s="270">
        <v>30</v>
      </c>
      <c r="G356" s="4" t="s">
        <v>1388</v>
      </c>
      <c r="H356" s="1" t="s">
        <v>5</v>
      </c>
      <c r="I356" s="120">
        <v>917.12</v>
      </c>
      <c r="J356" s="120">
        <v>2.511665533358701</v>
      </c>
      <c r="K356" s="120">
        <v>3.4723025501014715</v>
      </c>
      <c r="L356" s="265">
        <f>PRESSÃO!M356</f>
        <v>6.79</v>
      </c>
      <c r="M356" s="265">
        <f>PRESSÃO!N356</f>
        <v>0.96063701674277047</v>
      </c>
      <c r="N356" s="137" t="s">
        <v>145</v>
      </c>
      <c r="O356" s="137" t="s">
        <v>145</v>
      </c>
      <c r="P356" s="137" t="s">
        <v>145</v>
      </c>
      <c r="Q356" s="137" t="s">
        <v>145</v>
      </c>
      <c r="R356" s="137" t="s">
        <v>145</v>
      </c>
      <c r="S356" s="137" t="s">
        <v>145</v>
      </c>
      <c r="T356" s="137" t="s">
        <v>145</v>
      </c>
      <c r="U356" s="137" t="s">
        <v>145</v>
      </c>
      <c r="V356" s="137" t="s">
        <v>145</v>
      </c>
      <c r="W356" s="137" t="s">
        <v>145</v>
      </c>
      <c r="X356" s="89">
        <v>43996.186562564209</v>
      </c>
      <c r="Y356" s="89">
        <v>6220.3739469899347</v>
      </c>
      <c r="Z356" s="113">
        <v>44.42</v>
      </c>
      <c r="AA356" s="112">
        <v>44.51</v>
      </c>
      <c r="AB356" s="113">
        <v>43.24</v>
      </c>
      <c r="AC356" s="113">
        <v>9.8000000000000007</v>
      </c>
      <c r="AD356" s="113">
        <v>99.79</v>
      </c>
      <c r="AE356" s="265">
        <f>(PRESSÃO!O356/PRESSÃO!L356)*100</f>
        <v>4.5241791699732863</v>
      </c>
      <c r="AF356" s="265">
        <f>(PRESSÃO!O356/PRESSÃO!M356)*100</f>
        <v>2.3135962988238883</v>
      </c>
      <c r="AG356" s="265">
        <f>(PRESSÃO!P356/PRESSÃO!K356)*100</f>
        <v>5.7857119184736847</v>
      </c>
      <c r="AH356" s="265">
        <f>(PRESSÃO!Q356/PRESSÃO!N356)*100</f>
        <v>1.2257966712899542</v>
      </c>
      <c r="AI356" s="137">
        <v>0</v>
      </c>
      <c r="AJ356" s="158"/>
    </row>
    <row r="357" spans="1:36" ht="15" customHeight="1" x14ac:dyDescent="0.2">
      <c r="A357" s="14" t="s">
        <v>494</v>
      </c>
      <c r="B357" s="8">
        <v>352880</v>
      </c>
      <c r="C357" s="15">
        <v>0</v>
      </c>
      <c r="D357" s="59">
        <v>17</v>
      </c>
      <c r="E357" s="269">
        <v>17</v>
      </c>
      <c r="F357" s="270">
        <v>30</v>
      </c>
      <c r="G357" s="4" t="s">
        <v>1389</v>
      </c>
      <c r="H357" s="1" t="s">
        <v>7</v>
      </c>
      <c r="I357" s="120">
        <v>533.02</v>
      </c>
      <c r="J357" s="120">
        <v>2.0813802029426687</v>
      </c>
      <c r="K357" s="120">
        <v>2.621738524860477</v>
      </c>
      <c r="L357" s="265">
        <f>PRESSÃO!M357</f>
        <v>4.96</v>
      </c>
      <c r="M357" s="265">
        <f>PRESSÃO!N357</f>
        <v>0.5403583219178083</v>
      </c>
      <c r="N357" s="137" t="s">
        <v>145</v>
      </c>
      <c r="O357" s="137" t="s">
        <v>145</v>
      </c>
      <c r="P357" s="137" t="s">
        <v>145</v>
      </c>
      <c r="Q357" s="137" t="s">
        <v>145</v>
      </c>
      <c r="R357" s="137" t="s">
        <v>145</v>
      </c>
      <c r="S357" s="137" t="s">
        <v>145</v>
      </c>
      <c r="T357" s="137" t="s">
        <v>145</v>
      </c>
      <c r="U357" s="137" t="s">
        <v>145</v>
      </c>
      <c r="V357" s="137" t="s">
        <v>145</v>
      </c>
      <c r="W357" s="137" t="s">
        <v>145</v>
      </c>
      <c r="X357" s="89">
        <v>11637.419834833718</v>
      </c>
      <c r="Y357" s="89">
        <v>1266.9771594375418</v>
      </c>
      <c r="Z357" s="113">
        <v>90.16</v>
      </c>
      <c r="AA357" s="112">
        <v>100</v>
      </c>
      <c r="AB357" s="113">
        <v>85.78</v>
      </c>
      <c r="AC357" s="113">
        <v>21.7</v>
      </c>
      <c r="AD357" s="113">
        <v>99.47</v>
      </c>
      <c r="AE357" s="265">
        <f>(PRESSÃO!O357/PRESSÃO!L357)*100</f>
        <v>9.2195277233128436</v>
      </c>
      <c r="AF357" s="265">
        <f>(PRESSÃO!O357/PRESSÃO!M357)*100</f>
        <v>4.873223994602518</v>
      </c>
      <c r="AG357" s="265">
        <f>(PRESSÃO!P357/PRESSÃO!K357)*100</f>
        <v>7.9202106048089318</v>
      </c>
      <c r="AH357" s="265">
        <f>(PRESSÃO!Q357/PRESSÃO!N357)*100</f>
        <v>14.224304772364954</v>
      </c>
      <c r="AI357" s="137">
        <v>0</v>
      </c>
      <c r="AJ357" s="158"/>
    </row>
    <row r="358" spans="1:36" ht="15" customHeight="1" x14ac:dyDescent="0.2">
      <c r="A358" s="14" t="s">
        <v>495</v>
      </c>
      <c r="B358" s="8">
        <v>352885</v>
      </c>
      <c r="C358" s="15">
        <v>0</v>
      </c>
      <c r="D358" s="59">
        <v>16</v>
      </c>
      <c r="E358" s="269">
        <v>16</v>
      </c>
      <c r="F358" s="270">
        <v>30</v>
      </c>
      <c r="G358" s="4" t="s">
        <v>1390</v>
      </c>
      <c r="H358" s="1" t="s">
        <v>0</v>
      </c>
      <c r="I358" s="120">
        <v>113.35</v>
      </c>
      <c r="J358" s="120">
        <v>0.27017916095890415</v>
      </c>
      <c r="K358" s="120">
        <v>0.3502322456874683</v>
      </c>
      <c r="L358" s="265">
        <f>PRESSÃO!M358</f>
        <v>0.86</v>
      </c>
      <c r="M358" s="265">
        <f>PRESSÃO!N358</f>
        <v>8.005308472856415E-2</v>
      </c>
      <c r="N358" s="137" t="s">
        <v>145</v>
      </c>
      <c r="O358" s="137" t="s">
        <v>145</v>
      </c>
      <c r="P358" s="137" t="s">
        <v>145</v>
      </c>
      <c r="Q358" s="137" t="s">
        <v>145</v>
      </c>
      <c r="R358" s="137" t="s">
        <v>145</v>
      </c>
      <c r="S358" s="137" t="s">
        <v>145</v>
      </c>
      <c r="T358" s="137" t="s">
        <v>145</v>
      </c>
      <c r="U358" s="137" t="s">
        <v>145</v>
      </c>
      <c r="V358" s="137" t="s">
        <v>145</v>
      </c>
      <c r="W358" s="137" t="s">
        <v>145</v>
      </c>
      <c r="X358" s="89">
        <v>9752.2330097087379</v>
      </c>
      <c r="Y358" s="89">
        <v>907.18446601941696</v>
      </c>
      <c r="Z358" s="113" t="s">
        <v>1779</v>
      </c>
      <c r="AA358" s="112">
        <v>100</v>
      </c>
      <c r="AB358" s="113" t="s">
        <v>1779</v>
      </c>
      <c r="AC358" s="113" t="s">
        <v>1779</v>
      </c>
      <c r="AD358" s="113" t="s">
        <v>1779</v>
      </c>
      <c r="AE358" s="265">
        <f>(PRESSÃO!O358/PRESSÃO!L358)*100</f>
        <v>45.9160159748509</v>
      </c>
      <c r="AF358" s="265">
        <f>(PRESSÃO!O358/PRESSÃO!M358)*100</f>
        <v>18.699150451039184</v>
      </c>
      <c r="AG358" s="265">
        <f>(PRESSÃO!P358/PRESSÃO!K358)*100</f>
        <v>39.903303615987831</v>
      </c>
      <c r="AH358" s="265">
        <f>(PRESSÃO!Q358/PRESSÃO!N358)*100</f>
        <v>66.208920186013771</v>
      </c>
      <c r="AI358" s="137">
        <v>0</v>
      </c>
      <c r="AJ358" s="158"/>
    </row>
    <row r="359" spans="1:36" ht="15" customHeight="1" x14ac:dyDescent="0.2">
      <c r="A359" s="14" t="s">
        <v>496</v>
      </c>
      <c r="B359" s="8">
        <v>352890</v>
      </c>
      <c r="C359" s="15">
        <v>0</v>
      </c>
      <c r="D359" s="59">
        <v>21</v>
      </c>
      <c r="E359" s="269">
        <v>21</v>
      </c>
      <c r="F359" s="270">
        <v>30</v>
      </c>
      <c r="G359" s="4" t="s">
        <v>1391</v>
      </c>
      <c r="H359" s="1" t="s">
        <v>4</v>
      </c>
      <c r="I359" s="120">
        <v>186.1</v>
      </c>
      <c r="J359" s="120">
        <v>0.51033841514459666</v>
      </c>
      <c r="K359" s="120">
        <v>0.66043794901065445</v>
      </c>
      <c r="L359" s="265">
        <f>PRESSÃO!M359</f>
        <v>1.43</v>
      </c>
      <c r="M359" s="265">
        <f>PRESSÃO!N359</f>
        <v>0.15009953386605779</v>
      </c>
      <c r="N359" s="137" t="s">
        <v>145</v>
      </c>
      <c r="O359" s="137" t="s">
        <v>145</v>
      </c>
      <c r="P359" s="137" t="s">
        <v>145</v>
      </c>
      <c r="Q359" s="137" t="s">
        <v>145</v>
      </c>
      <c r="R359" s="137" t="s">
        <v>145</v>
      </c>
      <c r="S359" s="137" t="s">
        <v>145</v>
      </c>
      <c r="T359" s="137" t="s">
        <v>145</v>
      </c>
      <c r="U359" s="137" t="s">
        <v>145</v>
      </c>
      <c r="V359" s="137" t="s">
        <v>145</v>
      </c>
      <c r="W359" s="137" t="s">
        <v>145</v>
      </c>
      <c r="X359" s="89">
        <v>11422.613981762917</v>
      </c>
      <c r="Y359" s="89">
        <v>1198.1762917933133</v>
      </c>
      <c r="Z359" s="113">
        <v>82.5</v>
      </c>
      <c r="AA359" s="112">
        <v>100</v>
      </c>
      <c r="AB359" s="113">
        <v>78.2</v>
      </c>
      <c r="AC359" s="113">
        <v>10.18</v>
      </c>
      <c r="AD359" s="113">
        <v>100</v>
      </c>
      <c r="AE359" s="265">
        <f>(PRESSÃO!O359/PRESSÃO!L359)*100</f>
        <v>2.9010776034526304</v>
      </c>
      <c r="AF359" s="265">
        <f>(PRESSÃO!O359/PRESSÃO!M359)*100</f>
        <v>1.3398473722692308</v>
      </c>
      <c r="AG359" s="265">
        <f>(PRESSÃO!P359/PRESSÃO!K359)*100</f>
        <v>0</v>
      </c>
      <c r="AH359" s="265">
        <f>(PRESSÃO!Q359/PRESSÃO!N359)*100</f>
        <v>12.764741455191578</v>
      </c>
      <c r="AI359" s="137">
        <v>0</v>
      </c>
      <c r="AJ359" s="158"/>
    </row>
    <row r="360" spans="1:36" ht="15" customHeight="1" x14ac:dyDescent="0.2">
      <c r="A360" s="14" t="s">
        <v>497</v>
      </c>
      <c r="B360" s="8">
        <v>352900</v>
      </c>
      <c r="C360" s="15">
        <v>0</v>
      </c>
      <c r="D360" s="59">
        <v>21</v>
      </c>
      <c r="E360" s="269">
        <v>21</v>
      </c>
      <c r="F360" s="270">
        <v>30</v>
      </c>
      <c r="G360" s="4" t="s">
        <v>1392</v>
      </c>
      <c r="H360" s="1" t="s">
        <v>4</v>
      </c>
      <c r="I360" s="120">
        <v>1170.05</v>
      </c>
      <c r="J360" s="120">
        <v>2.8819110502283105</v>
      </c>
      <c r="K360" s="120">
        <v>3.9125945161085749</v>
      </c>
      <c r="L360" s="265">
        <f>PRESSÃO!M360</f>
        <v>8.82</v>
      </c>
      <c r="M360" s="265">
        <f>PRESSÃO!N360</f>
        <v>1.0306834658802644</v>
      </c>
      <c r="N360" s="137" t="s">
        <v>145</v>
      </c>
      <c r="O360" s="137" t="s">
        <v>145</v>
      </c>
      <c r="P360" s="137" t="s">
        <v>145</v>
      </c>
      <c r="Q360" s="137" t="s">
        <v>145</v>
      </c>
      <c r="R360" s="137" t="s">
        <v>145</v>
      </c>
      <c r="S360" s="137" t="s">
        <v>145</v>
      </c>
      <c r="T360" s="137" t="s">
        <v>145</v>
      </c>
      <c r="U360" s="137" t="s">
        <v>145</v>
      </c>
      <c r="V360" s="137" t="s">
        <v>145</v>
      </c>
      <c r="W360" s="137" t="s">
        <v>145</v>
      </c>
      <c r="X360" s="89">
        <v>1238.2088436010097</v>
      </c>
      <c r="Y360" s="89">
        <v>144.59808491032203</v>
      </c>
      <c r="Z360" s="113">
        <v>95.5</v>
      </c>
      <c r="AA360" s="112">
        <v>95.51</v>
      </c>
      <c r="AB360" s="113">
        <v>95.44</v>
      </c>
      <c r="AC360" s="113">
        <v>49.96</v>
      </c>
      <c r="AD360" s="113">
        <v>99.86</v>
      </c>
      <c r="AE360" s="265">
        <f>(PRESSÃO!O360/PRESSÃO!L360)*100</f>
        <v>19.414807707109503</v>
      </c>
      <c r="AF360" s="265">
        <f>(PRESSÃO!O360/PRESSÃO!M360)*100</f>
        <v>8.6125022864103347</v>
      </c>
      <c r="AG360" s="265">
        <f>(PRESSÃO!P360/PRESSÃO!K360)*100</f>
        <v>15.418807484419936</v>
      </c>
      <c r="AH360" s="265">
        <f>(PRESSÃO!Q360/PRESSÃO!N360)*100</f>
        <v>30.588089883173549</v>
      </c>
      <c r="AI360" s="137">
        <v>1</v>
      </c>
      <c r="AJ360" s="158"/>
    </row>
    <row r="361" spans="1:36" ht="15" customHeight="1" x14ac:dyDescent="0.2">
      <c r="A361" s="14" t="s">
        <v>498</v>
      </c>
      <c r="B361" s="8">
        <v>352910</v>
      </c>
      <c r="C361" s="15">
        <v>0</v>
      </c>
      <c r="D361" s="59">
        <v>18</v>
      </c>
      <c r="E361" s="269">
        <v>18</v>
      </c>
      <c r="F361" s="270">
        <v>30</v>
      </c>
      <c r="G361" s="4" t="s">
        <v>1393</v>
      </c>
      <c r="H361" s="1" t="s">
        <v>1</v>
      </c>
      <c r="I361" s="120">
        <v>78.099999999999994</v>
      </c>
      <c r="J361" s="120">
        <v>0.14009289827498733</v>
      </c>
      <c r="K361" s="120">
        <v>0.18011944063926941</v>
      </c>
      <c r="L361" s="265">
        <f>PRESSÃO!M361</f>
        <v>0.57999999999999996</v>
      </c>
      <c r="M361" s="265">
        <f>PRESSÃO!N361</f>
        <v>4.0026542364282075E-2</v>
      </c>
      <c r="N361" s="137" t="s">
        <v>145</v>
      </c>
      <c r="O361" s="137" t="s">
        <v>145</v>
      </c>
      <c r="P361" s="137" t="s">
        <v>145</v>
      </c>
      <c r="Q361" s="137" t="s">
        <v>145</v>
      </c>
      <c r="R361" s="137" t="s">
        <v>145</v>
      </c>
      <c r="S361" s="137" t="s">
        <v>145</v>
      </c>
      <c r="T361" s="137" t="s">
        <v>145</v>
      </c>
      <c r="U361" s="137" t="s">
        <v>145</v>
      </c>
      <c r="V361" s="137" t="s">
        <v>145</v>
      </c>
      <c r="W361" s="137" t="s">
        <v>145</v>
      </c>
      <c r="X361" s="89">
        <v>8705.7972394098051</v>
      </c>
      <c r="Y361" s="89">
        <v>600.39980961446895</v>
      </c>
      <c r="Z361" s="113">
        <v>80.28</v>
      </c>
      <c r="AA361" s="112">
        <v>100</v>
      </c>
      <c r="AB361" s="113">
        <v>79.349999999999994</v>
      </c>
      <c r="AC361" s="113">
        <v>11.44</v>
      </c>
      <c r="AD361" s="113">
        <v>100</v>
      </c>
      <c r="AE361" s="265">
        <f>(PRESSÃO!O361/PRESSÃO!L361)*100</f>
        <v>7.1354041028577386</v>
      </c>
      <c r="AF361" s="265">
        <f>(PRESSÃO!O361/PRESSÃO!M361)*100</f>
        <v>2.2159051650722135</v>
      </c>
      <c r="AG361" s="265">
        <f>(PRESSÃO!P361/PRESSÃO!K361)*100</f>
        <v>3.0040170251206266</v>
      </c>
      <c r="AH361" s="265">
        <f>(PRESSÃO!Q361/PRESSÃO!N361)*100</f>
        <v>21.595258874937638</v>
      </c>
      <c r="AI361" s="137">
        <v>0</v>
      </c>
      <c r="AJ361" s="158"/>
    </row>
    <row r="362" spans="1:36" ht="15" customHeight="1" x14ac:dyDescent="0.2">
      <c r="A362" s="14" t="s">
        <v>499</v>
      </c>
      <c r="B362" s="8">
        <v>352920</v>
      </c>
      <c r="C362" s="15">
        <v>0</v>
      </c>
      <c r="D362" s="59">
        <v>21</v>
      </c>
      <c r="E362" s="269">
        <v>21</v>
      </c>
      <c r="F362" s="270">
        <v>30</v>
      </c>
      <c r="G362" s="4" t="s">
        <v>1394</v>
      </c>
      <c r="H362" s="1" t="s">
        <v>4</v>
      </c>
      <c r="I362" s="120">
        <v>1253.1600000000001</v>
      </c>
      <c r="J362" s="120">
        <v>3.4022561009639776</v>
      </c>
      <c r="K362" s="120">
        <v>4.5630258295281587</v>
      </c>
      <c r="L362" s="265">
        <f>PRESSÃO!M362</f>
        <v>9.42</v>
      </c>
      <c r="M362" s="265">
        <f>PRESSÃO!N362</f>
        <v>1.1607697285641811</v>
      </c>
      <c r="N362" s="137" t="s">
        <v>145</v>
      </c>
      <c r="O362" s="137" t="s">
        <v>145</v>
      </c>
      <c r="P362" s="137" t="s">
        <v>145</v>
      </c>
      <c r="Q362" s="137" t="s">
        <v>145</v>
      </c>
      <c r="R362" s="137" t="s">
        <v>145</v>
      </c>
      <c r="S362" s="137" t="s">
        <v>145</v>
      </c>
      <c r="T362" s="137" t="s">
        <v>145</v>
      </c>
      <c r="U362" s="137" t="s">
        <v>145</v>
      </c>
      <c r="V362" s="137" t="s">
        <v>145</v>
      </c>
      <c r="W362" s="137" t="s">
        <v>145</v>
      </c>
      <c r="X362" s="89">
        <v>11901.33087616682</v>
      </c>
      <c r="Y362" s="89">
        <v>1465.5566684027078</v>
      </c>
      <c r="Z362" s="113">
        <v>100</v>
      </c>
      <c r="AA362" s="112">
        <v>100</v>
      </c>
      <c r="AB362" s="113">
        <v>100</v>
      </c>
      <c r="AC362" s="113">
        <v>40.04</v>
      </c>
      <c r="AD362" s="113">
        <v>100</v>
      </c>
      <c r="AE362" s="265">
        <f>(PRESSÃO!O362/PRESSÃO!L362)*100</f>
        <v>2.752543107831849</v>
      </c>
      <c r="AF362" s="265">
        <f>(PRESSÃO!O362/PRESSÃO!M362)*100</f>
        <v>1.3333254031769044</v>
      </c>
      <c r="AG362" s="265">
        <f>(PRESSÃO!P362/PRESSÃO!K362)*100</f>
        <v>3.3089091533026935</v>
      </c>
      <c r="AH362" s="265">
        <f>(PRESSÃO!Q362/PRESSÃO!N362)*100</f>
        <v>1.1218150435207535</v>
      </c>
      <c r="AI362" s="137">
        <v>0</v>
      </c>
      <c r="AJ362" s="158"/>
    </row>
    <row r="363" spans="1:36" ht="15" customHeight="1" x14ac:dyDescent="0.2">
      <c r="A363" s="14" t="s">
        <v>500</v>
      </c>
      <c r="B363" s="8">
        <v>352930</v>
      </c>
      <c r="C363" s="15">
        <v>0</v>
      </c>
      <c r="D363" s="59">
        <v>16</v>
      </c>
      <c r="E363" s="269">
        <v>16</v>
      </c>
      <c r="F363" s="270">
        <v>30</v>
      </c>
      <c r="G363" s="4" t="s">
        <v>1395</v>
      </c>
      <c r="H363" s="1" t="s">
        <v>0</v>
      </c>
      <c r="I363" s="120">
        <v>527.01</v>
      </c>
      <c r="J363" s="120">
        <v>1.4309488895230846</v>
      </c>
      <c r="K363" s="120">
        <v>1.8612342199391172</v>
      </c>
      <c r="L363" s="265">
        <f>PRESSÃO!M363</f>
        <v>4.26</v>
      </c>
      <c r="M363" s="265">
        <f>PRESSÃO!N363</f>
        <v>0.43028533041603256</v>
      </c>
      <c r="N363" s="137" t="s">
        <v>145</v>
      </c>
      <c r="O363" s="137" t="s">
        <v>145</v>
      </c>
      <c r="P363" s="137" t="s">
        <v>145</v>
      </c>
      <c r="Q363" s="137" t="s">
        <v>145</v>
      </c>
      <c r="R363" s="137" t="s">
        <v>145</v>
      </c>
      <c r="S363" s="137" t="s">
        <v>145</v>
      </c>
      <c r="T363" s="137" t="s">
        <v>145</v>
      </c>
      <c r="U363" s="137" t="s">
        <v>145</v>
      </c>
      <c r="V363" s="137" t="s">
        <v>145</v>
      </c>
      <c r="W363" s="137" t="s">
        <v>145</v>
      </c>
      <c r="X363" s="89">
        <v>1708.9856252385193</v>
      </c>
      <c r="Y363" s="89">
        <v>172.50324386210414</v>
      </c>
      <c r="Z363" s="113">
        <v>100</v>
      </c>
      <c r="AA363" s="112">
        <v>100</v>
      </c>
      <c r="AB363" s="113">
        <v>100</v>
      </c>
      <c r="AC363" s="113">
        <v>51.67</v>
      </c>
      <c r="AD363" s="113">
        <v>100</v>
      </c>
      <c r="AE363" s="265">
        <f>(PRESSÃO!O363/PRESSÃO!L363)*100</f>
        <v>74.117588905308935</v>
      </c>
      <c r="AF363" s="265">
        <f>(PRESSÃO!O363/PRESSÃO!M363)*100</f>
        <v>32.382674359141042</v>
      </c>
      <c r="AG363" s="265">
        <f>(PRESSÃO!P363/PRESSÃO!K363)*100</f>
        <v>10.034992316374161</v>
      </c>
      <c r="AH363" s="265">
        <f>(PRESSÃO!Q363/PRESSÃO!N363)*100</f>
        <v>287.22947988711525</v>
      </c>
      <c r="AI363" s="137">
        <v>2</v>
      </c>
      <c r="AJ363" s="158"/>
    </row>
    <row r="364" spans="1:36" ht="15" customHeight="1" x14ac:dyDescent="0.2">
      <c r="A364" s="14" t="s">
        <v>501</v>
      </c>
      <c r="B364" s="8">
        <v>352940</v>
      </c>
      <c r="C364" s="15">
        <v>0</v>
      </c>
      <c r="D364" s="59">
        <v>6</v>
      </c>
      <c r="E364" s="269">
        <v>6</v>
      </c>
      <c r="F364" s="270">
        <v>30</v>
      </c>
      <c r="G364" s="4" t="s">
        <v>1396</v>
      </c>
      <c r="H364" s="1" t="s">
        <v>16</v>
      </c>
      <c r="I364" s="120">
        <v>62.29</v>
      </c>
      <c r="J364" s="120">
        <v>0.21013934741248097</v>
      </c>
      <c r="K364" s="120">
        <v>0.33021897450532722</v>
      </c>
      <c r="L364" s="265">
        <f>PRESSÃO!M364</f>
        <v>0.9</v>
      </c>
      <c r="M364" s="265">
        <f>PRESSÃO!N364</f>
        <v>0.12007962709284625</v>
      </c>
      <c r="N364" s="137" t="s">
        <v>145</v>
      </c>
      <c r="O364" s="137" t="s">
        <v>145</v>
      </c>
      <c r="P364" s="137" t="s">
        <v>145</v>
      </c>
      <c r="Q364" s="137" t="s">
        <v>145</v>
      </c>
      <c r="R364" s="137" t="s">
        <v>145</v>
      </c>
      <c r="S364" s="137" t="s">
        <v>145</v>
      </c>
      <c r="T364" s="137" t="s">
        <v>145</v>
      </c>
      <c r="U364" s="137" t="s">
        <v>145</v>
      </c>
      <c r="V364" s="137" t="s">
        <v>145</v>
      </c>
      <c r="W364" s="137" t="s">
        <v>145</v>
      </c>
      <c r="X364" s="89">
        <v>64.513225456702742</v>
      </c>
      <c r="Y364" s="89">
        <v>8.6017633942270333</v>
      </c>
      <c r="Z364" s="113">
        <v>98</v>
      </c>
      <c r="AA364" s="112">
        <v>100</v>
      </c>
      <c r="AB364" s="113">
        <v>90.16</v>
      </c>
      <c r="AC364" s="113">
        <v>47.76</v>
      </c>
      <c r="AD364" s="113">
        <v>98</v>
      </c>
      <c r="AE364" s="265">
        <f>(PRESSÃO!O364/PRESSÃO!L364)*100</f>
        <v>67.868336472270144</v>
      </c>
      <c r="AF364" s="265">
        <f>(PRESSÃO!O364/PRESSÃO!M364)*100</f>
        <v>24.901569412506159</v>
      </c>
      <c r="AG364" s="265">
        <f>(PRESSÃO!P364/PRESSÃO!K364)*100</f>
        <v>70.115755766017102</v>
      </c>
      <c r="AH364" s="265">
        <f>(PRESSÃO!Q364/PRESSÃO!N364)*100</f>
        <v>63.935352708212974</v>
      </c>
      <c r="AI364" s="137">
        <v>1</v>
      </c>
      <c r="AJ364" s="158"/>
    </row>
    <row r="365" spans="1:36" ht="15" customHeight="1" x14ac:dyDescent="0.2">
      <c r="A365" s="14" t="s">
        <v>502</v>
      </c>
      <c r="B365" s="8">
        <v>352950</v>
      </c>
      <c r="C365" s="15">
        <v>0</v>
      </c>
      <c r="D365" s="59">
        <v>16</v>
      </c>
      <c r="E365" s="269">
        <v>16</v>
      </c>
      <c r="F365" s="270">
        <v>30</v>
      </c>
      <c r="G365" s="4" t="s">
        <v>1397</v>
      </c>
      <c r="H365" s="1" t="s">
        <v>0</v>
      </c>
      <c r="I365" s="120">
        <v>194.97</v>
      </c>
      <c r="J365" s="120">
        <v>0.45029860159817353</v>
      </c>
      <c r="K365" s="120">
        <v>0.58038486428209024</v>
      </c>
      <c r="L365" s="265">
        <f>PRESSÃO!M365</f>
        <v>1.42</v>
      </c>
      <c r="M365" s="265">
        <f>PRESSÃO!N365</f>
        <v>0.13008626268391671</v>
      </c>
      <c r="N365" s="137" t="s">
        <v>145</v>
      </c>
      <c r="O365" s="137" t="s">
        <v>145</v>
      </c>
      <c r="P365" s="137" t="s">
        <v>145</v>
      </c>
      <c r="Q365" s="137" t="s">
        <v>145</v>
      </c>
      <c r="R365" s="137" t="s">
        <v>145</v>
      </c>
      <c r="S365" s="137" t="s">
        <v>145</v>
      </c>
      <c r="T365" s="137" t="s">
        <v>145</v>
      </c>
      <c r="U365" s="137" t="s">
        <v>145</v>
      </c>
      <c r="V365" s="137" t="s">
        <v>145</v>
      </c>
      <c r="W365" s="137" t="s">
        <v>145</v>
      </c>
      <c r="X365" s="89">
        <v>9206.644736842105</v>
      </c>
      <c r="Y365" s="89">
        <v>842.86184210526289</v>
      </c>
      <c r="Z365" s="113" t="s">
        <v>1779</v>
      </c>
      <c r="AA365" s="112">
        <v>81.739999999999995</v>
      </c>
      <c r="AB365" s="113" t="s">
        <v>1779</v>
      </c>
      <c r="AC365" s="113" t="s">
        <v>1779</v>
      </c>
      <c r="AD365" s="113" t="s">
        <v>1779</v>
      </c>
      <c r="AE365" s="265">
        <f>(PRESSÃO!O365/PRESSÃO!L365)*100</f>
        <v>16.964173627832707</v>
      </c>
      <c r="AF365" s="265">
        <f>(PRESSÃO!O365/PRESSÃO!M365)*100</f>
        <v>6.9336264849630291</v>
      </c>
      <c r="AG365" s="265">
        <f>(PRESSÃO!P365/PRESSÃO!K365)*100</f>
        <v>11.179796156325478</v>
      </c>
      <c r="AH365" s="265">
        <f>(PRESSÃO!Q365/PRESSÃO!N365)*100</f>
        <v>36.987018721511589</v>
      </c>
      <c r="AI365" s="137">
        <v>0</v>
      </c>
      <c r="AJ365" s="158"/>
    </row>
    <row r="366" spans="1:36" ht="15" customHeight="1" x14ac:dyDescent="0.2">
      <c r="A366" s="14" t="s">
        <v>503</v>
      </c>
      <c r="B366" s="8">
        <v>352960</v>
      </c>
      <c r="C366" s="15">
        <v>0</v>
      </c>
      <c r="D366" s="59">
        <v>15</v>
      </c>
      <c r="E366" s="269">
        <v>15</v>
      </c>
      <c r="F366" s="270">
        <v>30</v>
      </c>
      <c r="G366" s="4" t="s">
        <v>1398</v>
      </c>
      <c r="H366" s="1" t="s">
        <v>17</v>
      </c>
      <c r="I366" s="120">
        <v>228.16</v>
      </c>
      <c r="J366" s="120">
        <v>0.40026542364282092</v>
      </c>
      <c r="K366" s="120">
        <v>0.55036495750887882</v>
      </c>
      <c r="L366" s="265">
        <f>PRESSÃO!M366</f>
        <v>1.74</v>
      </c>
      <c r="M366" s="265">
        <f>PRESSÃO!N366</f>
        <v>0.1500995338660579</v>
      </c>
      <c r="N366" s="137" t="s">
        <v>145</v>
      </c>
      <c r="O366" s="137" t="s">
        <v>145</v>
      </c>
      <c r="P366" s="137" t="s">
        <v>145</v>
      </c>
      <c r="Q366" s="137" t="s">
        <v>145</v>
      </c>
      <c r="R366" s="137" t="s">
        <v>145</v>
      </c>
      <c r="S366" s="137" t="s">
        <v>145</v>
      </c>
      <c r="T366" s="137" t="s">
        <v>145</v>
      </c>
      <c r="U366" s="137" t="s">
        <v>145</v>
      </c>
      <c r="V366" s="137" t="s">
        <v>145</v>
      </c>
      <c r="W366" s="137" t="s">
        <v>145</v>
      </c>
      <c r="X366" s="89">
        <v>14447.772511848341</v>
      </c>
      <c r="Y366" s="89">
        <v>1245.4976303317537</v>
      </c>
      <c r="Z366" s="113">
        <v>85.16</v>
      </c>
      <c r="AA366" s="112">
        <v>100</v>
      </c>
      <c r="AB366" s="113">
        <v>83.76</v>
      </c>
      <c r="AC366" s="113">
        <v>16.03</v>
      </c>
      <c r="AD366" s="113">
        <v>100</v>
      </c>
      <c r="AE366" s="265">
        <f>(PRESSÃO!O366/PRESSÃO!L366)*100</f>
        <v>14.970555981650721</v>
      </c>
      <c r="AF366" s="265">
        <f>(PRESSÃO!O366/PRESSÃO!M366)*100</f>
        <v>4.7352123027157997</v>
      </c>
      <c r="AG366" s="265">
        <f>(PRESSÃO!P366/PRESSÃO!K366)*100</f>
        <v>20.375178495720103</v>
      </c>
      <c r="AH366" s="265">
        <f>(PRESSÃO!Q366/PRESSÃO!N366)*100</f>
        <v>0.55822927746571416</v>
      </c>
      <c r="AI366" s="137">
        <v>0</v>
      </c>
      <c r="AJ366" s="158"/>
    </row>
    <row r="367" spans="1:36" ht="15" customHeight="1" x14ac:dyDescent="0.2">
      <c r="A367" s="14" t="s">
        <v>504</v>
      </c>
      <c r="B367" s="8">
        <v>352965</v>
      </c>
      <c r="C367" s="15">
        <v>0</v>
      </c>
      <c r="D367" s="59">
        <v>15</v>
      </c>
      <c r="E367" s="269">
        <v>15</v>
      </c>
      <c r="F367" s="270">
        <v>30</v>
      </c>
      <c r="G367" s="4" t="s">
        <v>1399</v>
      </c>
      <c r="H367" s="1" t="s">
        <v>17</v>
      </c>
      <c r="I367" s="120">
        <v>149.71</v>
      </c>
      <c r="J367" s="120">
        <v>0.25016588977676307</v>
      </c>
      <c r="K367" s="120">
        <v>0.37024551686960933</v>
      </c>
      <c r="L367" s="265">
        <f>PRESSÃO!M367</f>
        <v>1.17</v>
      </c>
      <c r="M367" s="265">
        <f>PRESSÃO!N367</f>
        <v>0.12007962709284625</v>
      </c>
      <c r="N367" s="137" t="s">
        <v>145</v>
      </c>
      <c r="O367" s="137" t="s">
        <v>145</v>
      </c>
      <c r="P367" s="137" t="s">
        <v>145</v>
      </c>
      <c r="Q367" s="137" t="s">
        <v>145</v>
      </c>
      <c r="R367" s="137" t="s">
        <v>145</v>
      </c>
      <c r="S367" s="137" t="s">
        <v>145</v>
      </c>
      <c r="T367" s="137" t="s">
        <v>145</v>
      </c>
      <c r="U367" s="137" t="s">
        <v>145</v>
      </c>
      <c r="V367" s="137" t="s">
        <v>145</v>
      </c>
      <c r="W367" s="137" t="s">
        <v>145</v>
      </c>
      <c r="X367" s="89">
        <v>19553.322734499205</v>
      </c>
      <c r="Y367" s="89">
        <v>2005.4689984101749</v>
      </c>
      <c r="Z367" s="113">
        <v>85.67</v>
      </c>
      <c r="AA367" s="112" t="s">
        <v>1779</v>
      </c>
      <c r="AB367" s="113">
        <v>81.89</v>
      </c>
      <c r="AC367" s="113">
        <v>14.83</v>
      </c>
      <c r="AD367" s="113">
        <v>100</v>
      </c>
      <c r="AE367" s="265">
        <f>(PRESSÃO!O367/PRESSÃO!L367)*100</f>
        <v>20.831772833440624</v>
      </c>
      <c r="AF367" s="265">
        <f>(PRESSÃO!O367/PRESSÃO!M367)*100</f>
        <v>6.5921970085705217</v>
      </c>
      <c r="AG367" s="265">
        <f>(PRESSÃO!P367/PRESSÃO!K367)*100</f>
        <v>28.459994370190639</v>
      </c>
      <c r="AH367" s="265">
        <f>(PRESSÃO!Q367/PRESSÃO!N367)*100</f>
        <v>4.9396446318780827</v>
      </c>
      <c r="AI367" s="137">
        <v>0</v>
      </c>
      <c r="AJ367" s="158"/>
    </row>
    <row r="368" spans="1:36" ht="15" customHeight="1" x14ac:dyDescent="0.2">
      <c r="A368" s="14" t="s">
        <v>505</v>
      </c>
      <c r="B368" s="8">
        <v>352970</v>
      </c>
      <c r="C368" s="15">
        <v>0</v>
      </c>
      <c r="D368" s="59">
        <v>8</v>
      </c>
      <c r="E368" s="269">
        <v>8</v>
      </c>
      <c r="F368" s="270">
        <v>30</v>
      </c>
      <c r="G368" s="4" t="s">
        <v>1400</v>
      </c>
      <c r="H368" s="1" t="s">
        <v>51</v>
      </c>
      <c r="I368" s="120">
        <v>826.89</v>
      </c>
      <c r="J368" s="120">
        <v>2.5917186180872651</v>
      </c>
      <c r="K368" s="120">
        <v>4.2428134906139015</v>
      </c>
      <c r="L368" s="265">
        <f>PRESSÃO!M368</f>
        <v>13.55</v>
      </c>
      <c r="M368" s="265">
        <f>PRESSÃO!N368</f>
        <v>1.6510948725266363</v>
      </c>
      <c r="N368" s="137" t="s">
        <v>145</v>
      </c>
      <c r="O368" s="137" t="s">
        <v>145</v>
      </c>
      <c r="P368" s="137" t="s">
        <v>145</v>
      </c>
      <c r="Q368" s="137" t="s">
        <v>145</v>
      </c>
      <c r="R368" s="137" t="s">
        <v>145</v>
      </c>
      <c r="S368" s="137" t="s">
        <v>145</v>
      </c>
      <c r="T368" s="137" t="s">
        <v>145</v>
      </c>
      <c r="U368" s="137" t="s">
        <v>145</v>
      </c>
      <c r="V368" s="137" t="s">
        <v>145</v>
      </c>
      <c r="W368" s="137" t="s">
        <v>145</v>
      </c>
      <c r="X368" s="89">
        <v>20375.395765782949</v>
      </c>
      <c r="Y368" s="89">
        <v>2481.136753766928</v>
      </c>
      <c r="Z368" s="113">
        <v>86.71</v>
      </c>
      <c r="AA368" s="112">
        <v>99.44</v>
      </c>
      <c r="AB368" s="113">
        <v>87.75</v>
      </c>
      <c r="AC368" s="113">
        <v>30.54</v>
      </c>
      <c r="AD368" s="113">
        <v>92.05</v>
      </c>
      <c r="AE368" s="265">
        <f>(PRESSÃO!O368/PRESSÃO!L368)*100</f>
        <v>10.555297182752064</v>
      </c>
      <c r="AF368" s="265">
        <f>(PRESSÃO!O368/PRESSÃO!M368)*100</f>
        <v>3.3051038586287356</v>
      </c>
      <c r="AG368" s="265">
        <f>(PRESSÃO!P368/PRESSÃO!K368)*100</f>
        <v>14.138841447238152</v>
      </c>
      <c r="AH368" s="265">
        <f>(PRESSÃO!Q368/PRESSÃO!N368)*100</f>
        <v>4.9302186100133003</v>
      </c>
      <c r="AI368" s="137">
        <v>0</v>
      </c>
      <c r="AJ368" s="158"/>
    </row>
    <row r="369" spans="1:36" ht="15" customHeight="1" x14ac:dyDescent="0.2">
      <c r="A369" s="14" t="s">
        <v>506</v>
      </c>
      <c r="B369" s="8">
        <v>352980</v>
      </c>
      <c r="C369" s="15">
        <v>0</v>
      </c>
      <c r="D369" s="59">
        <v>13</v>
      </c>
      <c r="E369" s="269">
        <v>13</v>
      </c>
      <c r="F369" s="270">
        <v>30</v>
      </c>
      <c r="G369" s="4" t="s">
        <v>1401</v>
      </c>
      <c r="H369" s="1" t="s">
        <v>10</v>
      </c>
      <c r="I369" s="120">
        <v>211.89</v>
      </c>
      <c r="J369" s="120">
        <v>0.52034505073566717</v>
      </c>
      <c r="K369" s="120">
        <v>0.76050430492135979</v>
      </c>
      <c r="L369" s="265">
        <f>PRESSÃO!M369</f>
        <v>1.81</v>
      </c>
      <c r="M369" s="265">
        <f>PRESSÃO!N369</f>
        <v>0.24015925418569262</v>
      </c>
      <c r="N369" s="137" t="s">
        <v>145</v>
      </c>
      <c r="O369" s="137" t="s">
        <v>145</v>
      </c>
      <c r="P369" s="137" t="s">
        <v>145</v>
      </c>
      <c r="Q369" s="137" t="s">
        <v>145</v>
      </c>
      <c r="R369" s="137" t="s">
        <v>145</v>
      </c>
      <c r="S369" s="137" t="s">
        <v>145</v>
      </c>
      <c r="T369" s="137" t="s">
        <v>145</v>
      </c>
      <c r="U369" s="137" t="s">
        <v>145</v>
      </c>
      <c r="V369" s="137" t="s">
        <v>145</v>
      </c>
      <c r="W369" s="137" t="s">
        <v>145</v>
      </c>
      <c r="X369" s="89">
        <v>4632.3778607368931</v>
      </c>
      <c r="Y369" s="89">
        <v>614.23794838500248</v>
      </c>
      <c r="Z369" s="113">
        <v>95.53</v>
      </c>
      <c r="AA369" s="112">
        <v>100</v>
      </c>
      <c r="AB369" s="113">
        <v>95.1</v>
      </c>
      <c r="AC369" s="113">
        <v>16.45</v>
      </c>
      <c r="AD369" s="113">
        <v>100</v>
      </c>
      <c r="AE369" s="265">
        <f>(PRESSÃO!O369/PRESSÃO!L369)*100</f>
        <v>3.5322632002638534</v>
      </c>
      <c r="AF369" s="265">
        <f>(PRESSÃO!O369/PRESSÃO!M369)*100</f>
        <v>1.4841444032684861</v>
      </c>
      <c r="AG369" s="265">
        <f>(PRESSÃO!P369/PRESSÃO!K369)*100</f>
        <v>0</v>
      </c>
      <c r="AH369" s="265">
        <f>(PRESSÃO!Q369/PRESSÃO!N369)*100</f>
        <v>11.185500134168867</v>
      </c>
      <c r="AI369" s="137">
        <v>0</v>
      </c>
      <c r="AJ369" s="158"/>
    </row>
    <row r="370" spans="1:36" ht="15" customHeight="1" x14ac:dyDescent="0.2">
      <c r="A370" s="14" t="s">
        <v>507</v>
      </c>
      <c r="B370" s="8">
        <v>353000</v>
      </c>
      <c r="C370" s="15">
        <v>0</v>
      </c>
      <c r="D370" s="59">
        <v>15</v>
      </c>
      <c r="E370" s="269">
        <v>15</v>
      </c>
      <c r="F370" s="270">
        <v>30</v>
      </c>
      <c r="G370" s="4" t="s">
        <v>1402</v>
      </c>
      <c r="H370" s="1" t="s">
        <v>17</v>
      </c>
      <c r="I370" s="120">
        <v>217.12</v>
      </c>
      <c r="J370" s="120">
        <v>0.3502322456874683</v>
      </c>
      <c r="K370" s="120">
        <v>0.53035168632673768</v>
      </c>
      <c r="L370" s="265">
        <f>PRESSÃO!M370</f>
        <v>1.66</v>
      </c>
      <c r="M370" s="265">
        <f>PRESSÃO!N370</f>
        <v>0.18011944063926938</v>
      </c>
      <c r="N370" s="137" t="s">
        <v>145</v>
      </c>
      <c r="O370" s="137" t="s">
        <v>145</v>
      </c>
      <c r="P370" s="137" t="s">
        <v>145</v>
      </c>
      <c r="Q370" s="137" t="s">
        <v>145</v>
      </c>
      <c r="R370" s="137" t="s">
        <v>145</v>
      </c>
      <c r="S370" s="137" t="s">
        <v>145</v>
      </c>
      <c r="T370" s="137" t="s">
        <v>145</v>
      </c>
      <c r="U370" s="137" t="s">
        <v>145</v>
      </c>
      <c r="V370" s="137" t="s">
        <v>145</v>
      </c>
      <c r="W370" s="137" t="s">
        <v>145</v>
      </c>
      <c r="X370" s="89">
        <v>18164.385843164469</v>
      </c>
      <c r="Y370" s="89">
        <v>1969.6321998612082</v>
      </c>
      <c r="Z370" s="113">
        <v>62.55</v>
      </c>
      <c r="AA370" s="112">
        <v>100</v>
      </c>
      <c r="AB370" s="113">
        <v>59.94</v>
      </c>
      <c r="AC370" s="113">
        <v>13.2</v>
      </c>
      <c r="AD370" s="113">
        <v>93.78</v>
      </c>
      <c r="AE370" s="265">
        <f>(PRESSÃO!O370/PRESSÃO!L370)*100</f>
        <v>1.9334690407214674</v>
      </c>
      <c r="AF370" s="265">
        <f>(PRESSÃO!O370/PRESSÃO!M370)*100</f>
        <v>0.61772202783564456</v>
      </c>
      <c r="AG370" s="265">
        <f>(PRESSÃO!P370/PRESSÃO!K370)*100</f>
        <v>0.46935587361846909</v>
      </c>
      <c r="AH370" s="265">
        <f>(PRESSÃO!Q370/PRESSÃO!N370)*100</f>
        <v>4.7803557545328532</v>
      </c>
      <c r="AI370" s="137">
        <v>0</v>
      </c>
      <c r="AJ370" s="158"/>
    </row>
    <row r="371" spans="1:36" ht="15" customHeight="1" x14ac:dyDescent="0.2">
      <c r="A371" s="14" t="s">
        <v>508</v>
      </c>
      <c r="B371" s="8">
        <v>352990</v>
      </c>
      <c r="C371" s="15">
        <v>0</v>
      </c>
      <c r="D371" s="59">
        <v>11</v>
      </c>
      <c r="E371" s="269">
        <v>11</v>
      </c>
      <c r="F371" s="270">
        <v>30</v>
      </c>
      <c r="G371" s="4" t="s">
        <v>1403</v>
      </c>
      <c r="H371" s="1" t="s">
        <v>12</v>
      </c>
      <c r="I371" s="120">
        <v>1000.74</v>
      </c>
      <c r="J371" s="120">
        <v>9.2261180149670228</v>
      </c>
      <c r="K371" s="120">
        <v>13.118699259893454</v>
      </c>
      <c r="L371" s="265">
        <f>PRESSÃO!M371</f>
        <v>30.03</v>
      </c>
      <c r="M371" s="265">
        <f>PRESSÃO!N371</f>
        <v>3.892581244926431</v>
      </c>
      <c r="N371" s="137" t="s">
        <v>145</v>
      </c>
      <c r="O371" s="137" t="s">
        <v>145</v>
      </c>
      <c r="P371" s="137" t="s">
        <v>145</v>
      </c>
      <c r="Q371" s="137" t="s">
        <v>145</v>
      </c>
      <c r="R371" s="137" t="s">
        <v>145</v>
      </c>
      <c r="S371" s="137" t="s">
        <v>145</v>
      </c>
      <c r="T371" s="137" t="s">
        <v>145</v>
      </c>
      <c r="U371" s="137" t="s">
        <v>145</v>
      </c>
      <c r="V371" s="137" t="s">
        <v>145</v>
      </c>
      <c r="W371" s="137" t="s">
        <v>145</v>
      </c>
      <c r="X371" s="89">
        <v>47287.465921006638</v>
      </c>
      <c r="Y371" s="89">
        <v>6125.4825984920335</v>
      </c>
      <c r="Z371" s="113">
        <v>54.19</v>
      </c>
      <c r="AA371" s="112" t="s">
        <v>1779</v>
      </c>
      <c r="AB371" s="113">
        <v>38.56</v>
      </c>
      <c r="AC371" s="113">
        <v>29.26</v>
      </c>
      <c r="AD371" s="113">
        <v>100</v>
      </c>
      <c r="AE371" s="265">
        <f>(PRESSÃO!O371/PRESSÃO!L371)*100</f>
        <v>1.0960794058208294</v>
      </c>
      <c r="AF371" s="265">
        <f>(PRESSÃO!O371/PRESSÃO!M371)*100</f>
        <v>0.47882571062025203</v>
      </c>
      <c r="AG371" s="265">
        <f>(PRESSÃO!P371/PRESSÃO!K371)*100</f>
        <v>1.4808594003402562</v>
      </c>
      <c r="AH371" s="265">
        <f>(PRESSÃO!Q371/PRESSÃO!N371)*100</f>
        <v>0.18408157819380663</v>
      </c>
      <c r="AI371" s="137">
        <v>2</v>
      </c>
      <c r="AJ371" s="158"/>
    </row>
    <row r="372" spans="1:36" ht="15" customHeight="1" x14ac:dyDescent="0.2">
      <c r="A372" s="14" t="s">
        <v>509</v>
      </c>
      <c r="B372" s="8">
        <v>353010</v>
      </c>
      <c r="C372" s="15">
        <v>0</v>
      </c>
      <c r="D372" s="59">
        <v>19</v>
      </c>
      <c r="E372" s="269">
        <v>19</v>
      </c>
      <c r="F372" s="270">
        <v>30</v>
      </c>
      <c r="G372" s="4" t="s">
        <v>1404</v>
      </c>
      <c r="H372" s="1" t="s">
        <v>2</v>
      </c>
      <c r="I372" s="120">
        <v>918.27</v>
      </c>
      <c r="J372" s="120">
        <v>1.7311479572552002</v>
      </c>
      <c r="K372" s="120">
        <v>2.3915859062658549</v>
      </c>
      <c r="L372" s="265">
        <f>PRESSÃO!M372</f>
        <v>6.7</v>
      </c>
      <c r="M372" s="265">
        <f>PRESSÃO!N372</f>
        <v>0.66043794901065467</v>
      </c>
      <c r="N372" s="137" t="s">
        <v>145</v>
      </c>
      <c r="O372" s="137" t="s">
        <v>145</v>
      </c>
      <c r="P372" s="137" t="s">
        <v>145</v>
      </c>
      <c r="Q372" s="137" t="s">
        <v>145</v>
      </c>
      <c r="R372" s="137" t="s">
        <v>145</v>
      </c>
      <c r="S372" s="137" t="s">
        <v>145</v>
      </c>
      <c r="T372" s="137" t="s">
        <v>145</v>
      </c>
      <c r="U372" s="137" t="s">
        <v>145</v>
      </c>
      <c r="V372" s="137" t="s">
        <v>145</v>
      </c>
      <c r="W372" s="137" t="s">
        <v>145</v>
      </c>
      <c r="X372" s="89">
        <v>7511.7747440273033</v>
      </c>
      <c r="Y372" s="89">
        <v>739.96587030716739</v>
      </c>
      <c r="Z372" s="113">
        <v>88.54</v>
      </c>
      <c r="AA372" s="112">
        <v>89.61</v>
      </c>
      <c r="AB372" s="113">
        <v>80.27</v>
      </c>
      <c r="AC372" s="113">
        <v>16.62</v>
      </c>
      <c r="AD372" s="113">
        <v>99.5</v>
      </c>
      <c r="AE372" s="265">
        <f>(PRESSÃO!O372/PRESSÃO!L372)*100</f>
        <v>1.5584126055075807</v>
      </c>
      <c r="AF372" s="265">
        <f>(PRESSÃO!O372/PRESSÃO!M372)*100</f>
        <v>0.55628024231029549</v>
      </c>
      <c r="AG372" s="265">
        <f>(PRESSÃO!P372/PRESSÃO!K372)*100</f>
        <v>2.0178233005967448</v>
      </c>
      <c r="AH372" s="265">
        <f>(PRESSÃO!Q372/PRESSÃO!N372)*100</f>
        <v>0.35419972292537988</v>
      </c>
      <c r="AI372" s="137">
        <v>1</v>
      </c>
      <c r="AJ372" s="158"/>
    </row>
    <row r="373" spans="1:36" ht="15" customHeight="1" x14ac:dyDescent="0.2">
      <c r="A373" s="14" t="s">
        <v>510</v>
      </c>
      <c r="B373" s="8">
        <v>353020</v>
      </c>
      <c r="C373" s="15">
        <v>0</v>
      </c>
      <c r="D373" s="59">
        <v>22</v>
      </c>
      <c r="E373" s="269">
        <v>22</v>
      </c>
      <c r="F373" s="270">
        <v>30</v>
      </c>
      <c r="G373" s="4" t="s">
        <v>1405</v>
      </c>
      <c r="H373" s="1" t="s">
        <v>5</v>
      </c>
      <c r="I373" s="120">
        <v>1237.8499999999999</v>
      </c>
      <c r="J373" s="120">
        <v>3.4122627365550486</v>
      </c>
      <c r="K373" s="120">
        <v>4.7131253633942167</v>
      </c>
      <c r="L373" s="265">
        <f>PRESSÃO!M373</f>
        <v>9.2100000000000009</v>
      </c>
      <c r="M373" s="265">
        <f>PRESSÃO!N373</f>
        <v>1.3008626268391681</v>
      </c>
      <c r="N373" s="137" t="s">
        <v>145</v>
      </c>
      <c r="O373" s="137" t="s">
        <v>145</v>
      </c>
      <c r="P373" s="137" t="s">
        <v>145</v>
      </c>
      <c r="Q373" s="137" t="s">
        <v>145</v>
      </c>
      <c r="R373" s="137" t="s">
        <v>145</v>
      </c>
      <c r="S373" s="137" t="s">
        <v>145</v>
      </c>
      <c r="T373" s="137" t="s">
        <v>145</v>
      </c>
      <c r="U373" s="137" t="s">
        <v>145</v>
      </c>
      <c r="V373" s="137" t="s">
        <v>145</v>
      </c>
      <c r="W373" s="137" t="s">
        <v>145</v>
      </c>
      <c r="X373" s="89">
        <v>16661.688848095455</v>
      </c>
      <c r="Y373" s="89">
        <v>2351.812758145938</v>
      </c>
      <c r="Z373" s="113">
        <v>58.3</v>
      </c>
      <c r="AA373" s="112" t="s">
        <v>1779</v>
      </c>
      <c r="AB373" s="113">
        <v>43.13</v>
      </c>
      <c r="AC373" s="113">
        <v>17.62</v>
      </c>
      <c r="AD373" s="113">
        <v>99</v>
      </c>
      <c r="AE373" s="265">
        <f>(PRESSÃO!O373/PRESSÃO!L373)*100</f>
        <v>5.5919413306231558</v>
      </c>
      <c r="AF373" s="265">
        <f>(PRESSÃO!O373/PRESSÃO!M373)*100</f>
        <v>2.8616200343075353</v>
      </c>
      <c r="AG373" s="265">
        <f>(PRESSÃO!P373/PRESSÃO!K373)*100</f>
        <v>6.6063662953951816</v>
      </c>
      <c r="AH373" s="265">
        <f>(PRESSÃO!Q373/PRESSÃO!N373)*100</f>
        <v>2.9310266153365347</v>
      </c>
      <c r="AI373" s="137">
        <v>0</v>
      </c>
      <c r="AJ373" s="158"/>
    </row>
    <row r="374" spans="1:36" ht="15" customHeight="1" x14ac:dyDescent="0.2">
      <c r="A374" s="14" t="s">
        <v>511</v>
      </c>
      <c r="B374" s="8">
        <v>353030</v>
      </c>
      <c r="C374" s="15">
        <v>0</v>
      </c>
      <c r="D374" s="59">
        <v>15</v>
      </c>
      <c r="E374" s="269">
        <v>15</v>
      </c>
      <c r="F374" s="270">
        <v>30</v>
      </c>
      <c r="G374" s="4" t="s">
        <v>1406</v>
      </c>
      <c r="H374" s="1" t="s">
        <v>17</v>
      </c>
      <c r="I374" s="120">
        <v>243.8</v>
      </c>
      <c r="J374" s="120">
        <v>0.49032514396245563</v>
      </c>
      <c r="K374" s="120">
        <v>0.68045122019279558</v>
      </c>
      <c r="L374" s="265">
        <f>PRESSÃO!M374</f>
        <v>1.88</v>
      </c>
      <c r="M374" s="265">
        <f>PRESSÃO!N374</f>
        <v>0.19012607623033995</v>
      </c>
      <c r="N374" s="137" t="s">
        <v>145</v>
      </c>
      <c r="O374" s="137" t="s">
        <v>145</v>
      </c>
      <c r="P374" s="137" t="s">
        <v>145</v>
      </c>
      <c r="Q374" s="137" t="s">
        <v>145</v>
      </c>
      <c r="R374" s="137" t="s">
        <v>145</v>
      </c>
      <c r="S374" s="137" t="s">
        <v>145</v>
      </c>
      <c r="T374" s="137" t="s">
        <v>145</v>
      </c>
      <c r="U374" s="137" t="s">
        <v>145</v>
      </c>
      <c r="V374" s="137" t="s">
        <v>145</v>
      </c>
      <c r="W374" s="137" t="s">
        <v>145</v>
      </c>
      <c r="X374" s="89">
        <v>1059.8630651245107</v>
      </c>
      <c r="Y374" s="89">
        <v>107.11382041151973</v>
      </c>
      <c r="Z374" s="113">
        <v>95.05</v>
      </c>
      <c r="AA374" s="112">
        <v>100</v>
      </c>
      <c r="AB374" s="113">
        <v>93.15</v>
      </c>
      <c r="AC374" s="113">
        <v>35.369999999999997</v>
      </c>
      <c r="AD374" s="113">
        <v>97.51</v>
      </c>
      <c r="AE374" s="265">
        <f>(PRESSÃO!O374/PRESSÃO!L374)*100</f>
        <v>38.5644027730389</v>
      </c>
      <c r="AF374" s="265">
        <f>(PRESSÃO!O374/PRESSÃO!M374)*100</f>
        <v>13.958082405808907</v>
      </c>
      <c r="AG374" s="265">
        <f>(PRESSÃO!P374/PRESSÃO!K374)*100</f>
        <v>8.5359443952094693</v>
      </c>
      <c r="AH374" s="265">
        <f>(PRESSÃO!Q374/PRESSÃO!N374)*100</f>
        <v>116.0062164842832</v>
      </c>
      <c r="AI374" s="137">
        <v>0</v>
      </c>
      <c r="AJ374" s="158"/>
    </row>
    <row r="375" spans="1:36" ht="15" customHeight="1" x14ac:dyDescent="0.2">
      <c r="A375" s="14" t="s">
        <v>512</v>
      </c>
      <c r="B375" s="8">
        <v>353040</v>
      </c>
      <c r="C375" s="15">
        <v>0</v>
      </c>
      <c r="D375" s="59">
        <v>15</v>
      </c>
      <c r="E375" s="269">
        <v>15</v>
      </c>
      <c r="F375" s="270">
        <v>30</v>
      </c>
      <c r="G375" s="4" t="s">
        <v>1407</v>
      </c>
      <c r="H375" s="1" t="s">
        <v>17</v>
      </c>
      <c r="I375" s="120">
        <v>166.42</v>
      </c>
      <c r="J375" s="120">
        <v>0.27017916095890415</v>
      </c>
      <c r="K375" s="120">
        <v>0.41027205923389143</v>
      </c>
      <c r="L375" s="265">
        <f>PRESSÃO!M375</f>
        <v>1.27</v>
      </c>
      <c r="M375" s="265">
        <f>PRESSÃO!N375</f>
        <v>0.14009289827498728</v>
      </c>
      <c r="N375" s="137" t="s">
        <v>145</v>
      </c>
      <c r="O375" s="137" t="s">
        <v>145</v>
      </c>
      <c r="P375" s="137" t="s">
        <v>145</v>
      </c>
      <c r="Q375" s="137" t="s">
        <v>145</v>
      </c>
      <c r="R375" s="137" t="s">
        <v>145</v>
      </c>
      <c r="S375" s="137" t="s">
        <v>145</v>
      </c>
      <c r="T375" s="137" t="s">
        <v>145</v>
      </c>
      <c r="U375" s="137" t="s">
        <v>145</v>
      </c>
      <c r="V375" s="137" t="s">
        <v>145</v>
      </c>
      <c r="W375" s="137" t="s">
        <v>145</v>
      </c>
      <c r="X375" s="89">
        <v>8898.1826260830931</v>
      </c>
      <c r="Y375" s="89">
        <v>980.90202177293918</v>
      </c>
      <c r="Z375" s="113" t="s">
        <v>1779</v>
      </c>
      <c r="AA375" s="112">
        <v>81.31</v>
      </c>
      <c r="AB375" s="113" t="s">
        <v>1779</v>
      </c>
      <c r="AC375" s="113" t="s">
        <v>1779</v>
      </c>
      <c r="AD375" s="113" t="s">
        <v>1779</v>
      </c>
      <c r="AE375" s="265">
        <f>(PRESSÃO!O375/PRESSÃO!L375)*100</f>
        <v>17.432607799962959</v>
      </c>
      <c r="AF375" s="265">
        <f>(PRESSÃO!O375/PRESSÃO!M375)*100</f>
        <v>5.6315841731555913</v>
      </c>
      <c r="AG375" s="265">
        <f>(PRESSÃO!P375/PRESSÃO!K375)*100</f>
        <v>14.202481822455077</v>
      </c>
      <c r="AH375" s="265">
        <f>(PRESSÃO!Q375/PRESSÃO!N375)*100</f>
        <v>23.662136470871019</v>
      </c>
      <c r="AI375" s="137">
        <v>0</v>
      </c>
      <c r="AJ375" s="158"/>
    </row>
    <row r="376" spans="1:36" ht="15" customHeight="1" x14ac:dyDescent="0.2">
      <c r="A376" s="14" t="s">
        <v>513</v>
      </c>
      <c r="B376" s="8">
        <v>353050</v>
      </c>
      <c r="C376" s="15">
        <v>0</v>
      </c>
      <c r="D376" s="59">
        <v>4</v>
      </c>
      <c r="E376" s="269">
        <v>4</v>
      </c>
      <c r="F376" s="270">
        <v>30</v>
      </c>
      <c r="G376" s="4" t="s">
        <v>1408</v>
      </c>
      <c r="H376" s="1" t="s">
        <v>15</v>
      </c>
      <c r="I376" s="120">
        <v>854.07</v>
      </c>
      <c r="J376" s="120">
        <v>2.7918513299086758</v>
      </c>
      <c r="K376" s="120">
        <v>4.1027205923389145</v>
      </c>
      <c r="L376" s="265">
        <f>PRESSÃO!M376</f>
        <v>13.04</v>
      </c>
      <c r="M376" s="265">
        <f>PRESSÃO!N376</f>
        <v>1.3108692624302387</v>
      </c>
      <c r="N376" s="137" t="s">
        <v>145</v>
      </c>
      <c r="O376" s="137" t="s">
        <v>145</v>
      </c>
      <c r="P376" s="137" t="s">
        <v>145</v>
      </c>
      <c r="Q376" s="137" t="s">
        <v>145</v>
      </c>
      <c r="R376" s="137" t="s">
        <v>145</v>
      </c>
      <c r="S376" s="137" t="s">
        <v>145</v>
      </c>
      <c r="T376" s="137" t="s">
        <v>145</v>
      </c>
      <c r="U376" s="137" t="s">
        <v>145</v>
      </c>
      <c r="V376" s="137" t="s">
        <v>145</v>
      </c>
      <c r="W376" s="137" t="s">
        <v>145</v>
      </c>
      <c r="X376" s="89">
        <v>6183.1575148854272</v>
      </c>
      <c r="Y376" s="89">
        <v>621.16076261502349</v>
      </c>
      <c r="Z376" s="113">
        <v>91.62</v>
      </c>
      <c r="AA376" s="112">
        <v>92.24</v>
      </c>
      <c r="AB376" s="113">
        <v>91.41</v>
      </c>
      <c r="AC376" s="113">
        <v>28.32</v>
      </c>
      <c r="AD376" s="113">
        <v>99.32</v>
      </c>
      <c r="AE376" s="265">
        <f>(PRESSÃO!O376/PRESSÃO!L376)*100</f>
        <v>35.726718660098228</v>
      </c>
      <c r="AF376" s="265">
        <f>(PRESSÃO!O376/PRESSÃO!M376)*100</f>
        <v>11.240547879101531</v>
      </c>
      <c r="AG376" s="265">
        <f>(PRESSÃO!P376/PRESSÃO!K376)*100</f>
        <v>50.355030482070106</v>
      </c>
      <c r="AH376" s="265">
        <f>(PRESSÃO!Q376/PRESSÃO!N376)*100</f>
        <v>4.5717644743718688</v>
      </c>
      <c r="AI376" s="137">
        <v>0</v>
      </c>
      <c r="AJ376" s="158"/>
    </row>
    <row r="377" spans="1:36" ht="15" customHeight="1" x14ac:dyDescent="0.2">
      <c r="A377" s="14" t="s">
        <v>514</v>
      </c>
      <c r="B377" s="8">
        <v>353060</v>
      </c>
      <c r="C377" s="15">
        <v>0</v>
      </c>
      <c r="D377" s="59">
        <v>6</v>
      </c>
      <c r="E377" s="269">
        <v>6</v>
      </c>
      <c r="F377" s="270">
        <v>30</v>
      </c>
      <c r="G377" s="4" t="s">
        <v>1409</v>
      </c>
      <c r="H377" s="1" t="s">
        <v>16</v>
      </c>
      <c r="I377" s="120">
        <v>714.16</v>
      </c>
      <c r="J377" s="120">
        <v>2.9819774061390159</v>
      </c>
      <c r="K377" s="120">
        <v>4.4529528380263832</v>
      </c>
      <c r="L377" s="265">
        <f>PRESSÃO!M377</f>
        <v>11.48</v>
      </c>
      <c r="M377" s="265">
        <f>PRESSÃO!N377</f>
        <v>1.4709754318873673</v>
      </c>
      <c r="N377" s="137" t="s">
        <v>145</v>
      </c>
      <c r="O377" s="137" t="s">
        <v>145</v>
      </c>
      <c r="P377" s="137" t="s">
        <v>145</v>
      </c>
      <c r="Q377" s="137" t="s">
        <v>145</v>
      </c>
      <c r="R377" s="137" t="s">
        <v>145</v>
      </c>
      <c r="S377" s="137" t="s">
        <v>145</v>
      </c>
      <c r="T377" s="137" t="s">
        <v>145</v>
      </c>
      <c r="U377" s="137" t="s">
        <v>145</v>
      </c>
      <c r="V377" s="137" t="s">
        <v>145</v>
      </c>
      <c r="W377" s="137" t="s">
        <v>145</v>
      </c>
      <c r="X377" s="89">
        <v>881.34419413107935</v>
      </c>
      <c r="Y377" s="89">
        <v>112.85504924849189</v>
      </c>
      <c r="Z377" s="113">
        <v>90.3</v>
      </c>
      <c r="AA377" s="112">
        <v>92.14</v>
      </c>
      <c r="AB377" s="113">
        <v>87.54</v>
      </c>
      <c r="AC377" s="113">
        <v>53.44</v>
      </c>
      <c r="AD377" s="113">
        <v>98</v>
      </c>
      <c r="AE377" s="265">
        <f>(PRESSÃO!O377/PRESSÃO!L377)*100</f>
        <v>35.694351435849356</v>
      </c>
      <c r="AF377" s="265">
        <f>(PRESSÃO!O377/PRESSÃO!M377)*100</f>
        <v>13.845406230642549</v>
      </c>
      <c r="AG377" s="265">
        <f>(PRESSÃO!P377/PRESSÃO!K377)*100</f>
        <v>48.289047568220681</v>
      </c>
      <c r="AH377" s="265">
        <f>(PRESSÃO!Q377/PRESSÃO!N377)*100</f>
        <v>10.162246351178242</v>
      </c>
      <c r="AI377" s="137">
        <v>2</v>
      </c>
      <c r="AJ377" s="158"/>
    </row>
    <row r="378" spans="1:36" ht="15" customHeight="1" x14ac:dyDescent="0.2">
      <c r="A378" s="14" t="s">
        <v>515</v>
      </c>
      <c r="B378" s="8">
        <v>353070</v>
      </c>
      <c r="C378" s="15">
        <v>0</v>
      </c>
      <c r="D378" s="59">
        <v>9</v>
      </c>
      <c r="E378" s="269">
        <v>9</v>
      </c>
      <c r="F378" s="270">
        <v>30</v>
      </c>
      <c r="G378" s="4" t="s">
        <v>1410</v>
      </c>
      <c r="H378" s="1" t="s">
        <v>18</v>
      </c>
      <c r="I378" s="120">
        <v>813.14</v>
      </c>
      <c r="J378" s="120">
        <v>2.6417517960426178</v>
      </c>
      <c r="K378" s="120">
        <v>3.9326077872907157</v>
      </c>
      <c r="L378" s="265">
        <f>PRESSÃO!M378</f>
        <v>10.89</v>
      </c>
      <c r="M378" s="265">
        <f>PRESSÃO!N378</f>
        <v>1.2908559912480979</v>
      </c>
      <c r="N378" s="137" t="s">
        <v>145</v>
      </c>
      <c r="O378" s="137" t="s">
        <v>145</v>
      </c>
      <c r="P378" s="137" t="s">
        <v>145</v>
      </c>
      <c r="Q378" s="137" t="s">
        <v>145</v>
      </c>
      <c r="R378" s="137" t="s">
        <v>145</v>
      </c>
      <c r="S378" s="137" t="s">
        <v>145</v>
      </c>
      <c r="T378" s="137" t="s">
        <v>145</v>
      </c>
      <c r="U378" s="137" t="s">
        <v>145</v>
      </c>
      <c r="V378" s="137" t="s">
        <v>145</v>
      </c>
      <c r="W378" s="137" t="s">
        <v>145</v>
      </c>
      <c r="X378" s="89">
        <v>2400.412665128958</v>
      </c>
      <c r="Y378" s="89">
        <v>284.34640385825122</v>
      </c>
      <c r="Z378" s="113">
        <v>94.94</v>
      </c>
      <c r="AA378" s="112">
        <v>100</v>
      </c>
      <c r="AB378" s="113">
        <v>92.09</v>
      </c>
      <c r="AC378" s="113">
        <v>49.46</v>
      </c>
      <c r="AD378" s="113">
        <v>100</v>
      </c>
      <c r="AE378" s="265">
        <f>(PRESSÃO!O378/PRESSÃO!L378)*100</f>
        <v>64.292602568805307</v>
      </c>
      <c r="AF378" s="265">
        <f>(PRESSÃO!O378/PRESSÃO!M378)*100</f>
        <v>23.217409506636439</v>
      </c>
      <c r="AG378" s="265">
        <f>(PRESSÃO!P378/PRESSÃO!K378)*100</f>
        <v>92.568212541058003</v>
      </c>
      <c r="AH378" s="265">
        <f>(PRESSÃO!Q378/PRESSÃO!N378)*100</f>
        <v>6.4262379744277327</v>
      </c>
      <c r="AI378" s="137">
        <v>1</v>
      </c>
      <c r="AJ378" s="158"/>
    </row>
    <row r="379" spans="1:36" ht="15" customHeight="1" x14ac:dyDescent="0.2">
      <c r="A379" s="14" t="s">
        <v>516</v>
      </c>
      <c r="B379" s="8">
        <v>353080</v>
      </c>
      <c r="C379" s="15">
        <v>0</v>
      </c>
      <c r="D379" s="59">
        <v>9</v>
      </c>
      <c r="E379" s="269">
        <v>9</v>
      </c>
      <c r="F379" s="270">
        <v>30</v>
      </c>
      <c r="G379" s="4" t="s">
        <v>1784</v>
      </c>
      <c r="H379" s="1" t="s">
        <v>18</v>
      </c>
      <c r="I379" s="120">
        <v>499.12</v>
      </c>
      <c r="J379" s="120">
        <v>1.6010616945712837</v>
      </c>
      <c r="K379" s="120">
        <v>2.4015925418569251</v>
      </c>
      <c r="L379" s="265">
        <f>PRESSÃO!M379</f>
        <v>6.54</v>
      </c>
      <c r="M379" s="265">
        <f>PRESSÃO!N379</f>
        <v>0.80053084728564139</v>
      </c>
      <c r="N379" s="137" t="s">
        <v>145</v>
      </c>
      <c r="O379" s="137" t="s">
        <v>145</v>
      </c>
      <c r="P379" s="137" t="s">
        <v>145</v>
      </c>
      <c r="Q379" s="137" t="s">
        <v>145</v>
      </c>
      <c r="R379" s="137" t="s">
        <v>145</v>
      </c>
      <c r="S379" s="137" t="s">
        <v>145</v>
      </c>
      <c r="T379" s="137" t="s">
        <v>145</v>
      </c>
      <c r="U379" s="137" t="s">
        <v>145</v>
      </c>
      <c r="V379" s="137" t="s">
        <v>145</v>
      </c>
      <c r="W379" s="137" t="s">
        <v>145</v>
      </c>
      <c r="X379" s="89">
        <v>2325.3333333333335</v>
      </c>
      <c r="Y379" s="89">
        <v>284.44444444444434</v>
      </c>
      <c r="Z379" s="113">
        <v>99.25</v>
      </c>
      <c r="AA379" s="112" t="e">
        <v>#N/A</v>
      </c>
      <c r="AB379" s="113">
        <v>92.93</v>
      </c>
      <c r="AC379" s="113">
        <v>41.03</v>
      </c>
      <c r="AD379" s="113">
        <v>99.32</v>
      </c>
      <c r="AE379" s="265">
        <f>(PRESSÃO!O379/PRESSÃO!L379)*100</f>
        <v>12.172466980708222</v>
      </c>
      <c r="AF379" s="265">
        <f>(PRESSÃO!O379/PRESSÃO!M379)*100</f>
        <v>4.4699244521205737</v>
      </c>
      <c r="AG379" s="265">
        <f>(PRESSÃO!P379/PRESSÃO!K379)*100</f>
        <v>13.78383733049335</v>
      </c>
      <c r="AH379" s="265">
        <f>(PRESSÃO!Q379/PRESSÃO!N379)*100</f>
        <v>8.9497262811379645</v>
      </c>
      <c r="AI379" s="137">
        <v>0</v>
      </c>
      <c r="AJ379" s="158"/>
    </row>
    <row r="380" spans="1:36" ht="15" customHeight="1" x14ac:dyDescent="0.2">
      <c r="A380" s="14" t="s">
        <v>517</v>
      </c>
      <c r="B380" s="8">
        <v>353090</v>
      </c>
      <c r="C380" s="15">
        <v>0</v>
      </c>
      <c r="D380" s="59">
        <v>5</v>
      </c>
      <c r="E380" s="269">
        <v>5</v>
      </c>
      <c r="F380" s="270">
        <v>30</v>
      </c>
      <c r="G380" s="4" t="s">
        <v>1411</v>
      </c>
      <c r="H380" s="1" t="s">
        <v>9</v>
      </c>
      <c r="I380" s="120">
        <v>133.19999999999999</v>
      </c>
      <c r="J380" s="120">
        <v>0.3902587880517504</v>
      </c>
      <c r="K380" s="120">
        <v>0.60039813546423126</v>
      </c>
      <c r="L380" s="265">
        <f>PRESSÃO!M380</f>
        <v>1.59</v>
      </c>
      <c r="M380" s="265">
        <f>PRESSÃO!N380</f>
        <v>0.21013934741248086</v>
      </c>
      <c r="N380" s="137" t="s">
        <v>145</v>
      </c>
      <c r="O380" s="137" t="s">
        <v>145</v>
      </c>
      <c r="P380" s="137" t="s">
        <v>145</v>
      </c>
      <c r="Q380" s="137" t="s">
        <v>145</v>
      </c>
      <c r="R380" s="137" t="s">
        <v>145</v>
      </c>
      <c r="S380" s="137" t="s">
        <v>145</v>
      </c>
      <c r="T380" s="137" t="s">
        <v>145</v>
      </c>
      <c r="U380" s="137" t="s">
        <v>145</v>
      </c>
      <c r="V380" s="137" t="s">
        <v>145</v>
      </c>
      <c r="W380" s="137" t="s">
        <v>145</v>
      </c>
      <c r="X380" s="89">
        <v>15190.015146925174</v>
      </c>
      <c r="Y380" s="89">
        <v>2006.2284156316266</v>
      </c>
      <c r="Z380" s="113">
        <v>83.48</v>
      </c>
      <c r="AA380" s="112">
        <v>100</v>
      </c>
      <c r="AB380" s="113">
        <v>77.41</v>
      </c>
      <c r="AC380" s="113">
        <v>19.46</v>
      </c>
      <c r="AD380" s="113">
        <v>100</v>
      </c>
      <c r="AE380" s="265">
        <f>(PRESSÃO!O380/PRESSÃO!L380)*100</f>
        <v>2.3494367048643929</v>
      </c>
      <c r="AF380" s="265">
        <f>(PRESSÃO!O380/PRESSÃO!M380)*100</f>
        <v>0.88716818678730125</v>
      </c>
      <c r="AG380" s="265">
        <f>(PRESSÃO!P380/PRESSÃO!K380)*100</f>
        <v>1.026052959801744</v>
      </c>
      <c r="AH380" s="265">
        <f>(PRESSÃO!Q380/PRESSÃO!N380)*100</f>
        <v>4.8071493742664568</v>
      </c>
      <c r="AI380" s="137">
        <v>1</v>
      </c>
      <c r="AJ380" s="158"/>
    </row>
    <row r="381" spans="1:36" ht="15" customHeight="1" x14ac:dyDescent="0.2">
      <c r="A381" s="14" t="s">
        <v>518</v>
      </c>
      <c r="B381" s="8">
        <v>353100</v>
      </c>
      <c r="C381" s="15">
        <v>0</v>
      </c>
      <c r="D381" s="59">
        <v>19</v>
      </c>
      <c r="E381" s="269">
        <v>19</v>
      </c>
      <c r="F381" s="270">
        <v>30</v>
      </c>
      <c r="G381" s="4" t="s">
        <v>1412</v>
      </c>
      <c r="H381" s="1" t="s">
        <v>2</v>
      </c>
      <c r="I381" s="120">
        <v>104.49</v>
      </c>
      <c r="J381" s="120">
        <v>0.18011944063926941</v>
      </c>
      <c r="K381" s="120">
        <v>0.24015925418569251</v>
      </c>
      <c r="L381" s="265">
        <f>PRESSÃO!M381</f>
        <v>0.77</v>
      </c>
      <c r="M381" s="265">
        <f>PRESSÃO!N381</f>
        <v>6.0039813546423099E-2</v>
      </c>
      <c r="N381" s="137" t="s">
        <v>145</v>
      </c>
      <c r="O381" s="137" t="s">
        <v>145</v>
      </c>
      <c r="P381" s="137" t="s">
        <v>145</v>
      </c>
      <c r="Q381" s="137" t="s">
        <v>145</v>
      </c>
      <c r="R381" s="137" t="s">
        <v>145</v>
      </c>
      <c r="S381" s="137" t="s">
        <v>145</v>
      </c>
      <c r="T381" s="137" t="s">
        <v>145</v>
      </c>
      <c r="U381" s="137" t="s">
        <v>145</v>
      </c>
      <c r="V381" s="137" t="s">
        <v>145</v>
      </c>
      <c r="W381" s="137" t="s">
        <v>145</v>
      </c>
      <c r="X381" s="89">
        <v>11242</v>
      </c>
      <c r="Y381" s="89">
        <v>876</v>
      </c>
      <c r="Z381" s="113">
        <v>91.69</v>
      </c>
      <c r="AA381" s="112">
        <v>100</v>
      </c>
      <c r="AB381" s="113">
        <v>89.94</v>
      </c>
      <c r="AC381" s="113">
        <v>13.14</v>
      </c>
      <c r="AD381" s="113">
        <v>100</v>
      </c>
      <c r="AE381" s="265">
        <f>(PRESSÃO!O381/PRESSÃO!L381)*100</f>
        <v>63.932716365182429</v>
      </c>
      <c r="AF381" s="265">
        <f>(PRESSÃO!O381/PRESSÃO!M381)*100</f>
        <v>19.940303221204715</v>
      </c>
      <c r="AG381" s="265">
        <f>(PRESSÃO!P381/PRESSÃO!K381)*100</f>
        <v>74.988292585987821</v>
      </c>
      <c r="AH381" s="265">
        <f>(PRESSÃO!Q381/PRESSÃO!N381)*100</f>
        <v>30.765987702766228</v>
      </c>
      <c r="AI381" s="137">
        <v>0</v>
      </c>
      <c r="AJ381" s="158"/>
    </row>
    <row r="382" spans="1:36" ht="15" customHeight="1" x14ac:dyDescent="0.2">
      <c r="A382" s="14" t="s">
        <v>519</v>
      </c>
      <c r="B382" s="8">
        <v>353110</v>
      </c>
      <c r="C382" s="15">
        <v>0</v>
      </c>
      <c r="D382" s="59">
        <v>7</v>
      </c>
      <c r="E382" s="269">
        <v>7</v>
      </c>
      <c r="F382" s="270">
        <v>30</v>
      </c>
      <c r="G382" s="4" t="s">
        <v>1413</v>
      </c>
      <c r="H382" s="1" t="s">
        <v>14</v>
      </c>
      <c r="I382" s="120">
        <v>143.16999999999999</v>
      </c>
      <c r="J382" s="120">
        <v>2.0113337538051748</v>
      </c>
      <c r="K382" s="120">
        <v>3.0420172196854391</v>
      </c>
      <c r="L382" s="265">
        <f>PRESSÃO!M382</f>
        <v>8.14</v>
      </c>
      <c r="M382" s="265">
        <f>PRESSÃO!N382</f>
        <v>1.0306834658802644</v>
      </c>
      <c r="N382" s="137" t="s">
        <v>145</v>
      </c>
      <c r="O382" s="137" t="s">
        <v>145</v>
      </c>
      <c r="P382" s="137" t="s">
        <v>145</v>
      </c>
      <c r="Q382" s="137" t="s">
        <v>145</v>
      </c>
      <c r="R382" s="137" t="s">
        <v>145</v>
      </c>
      <c r="S382" s="137" t="s">
        <v>145</v>
      </c>
      <c r="T382" s="137" t="s">
        <v>145</v>
      </c>
      <c r="U382" s="137" t="s">
        <v>145</v>
      </c>
      <c r="V382" s="137" t="s">
        <v>145</v>
      </c>
      <c r="W382" s="137" t="s">
        <v>145</v>
      </c>
      <c r="X382" s="89">
        <v>5072.8818449499049</v>
      </c>
      <c r="Y382" s="89">
        <v>641.90028259194139</v>
      </c>
      <c r="Z382" s="113">
        <v>99.43</v>
      </c>
      <c r="AA382" s="112">
        <v>100</v>
      </c>
      <c r="AB382" s="113">
        <v>79.650000000000006</v>
      </c>
      <c r="AC382" s="113">
        <v>29.97</v>
      </c>
      <c r="AD382" s="113">
        <v>99.87</v>
      </c>
      <c r="AE382" s="265">
        <f>(PRESSÃO!O382/PRESSÃO!L382)*100</f>
        <v>5.1620998073882686E-2</v>
      </c>
      <c r="AF382" s="265">
        <f>(PRESSÃO!O382/PRESSÃO!M382)*100</f>
        <v>1.9291396196326784E-2</v>
      </c>
      <c r="AG382" s="265">
        <f>(PRESSÃO!P382/PRESSÃO!K382)*100</f>
        <v>7.8073549325673328E-2</v>
      </c>
      <c r="AH382" s="265">
        <f>(PRESSÃO!Q382/PRESSÃO!N382)*100</f>
        <v>0</v>
      </c>
      <c r="AI382" s="137">
        <v>1</v>
      </c>
      <c r="AJ382" s="158"/>
    </row>
    <row r="383" spans="1:36" ht="15" customHeight="1" x14ac:dyDescent="0.2">
      <c r="A383" s="14" t="s">
        <v>520</v>
      </c>
      <c r="B383" s="8">
        <v>353120</v>
      </c>
      <c r="C383" s="15">
        <v>0</v>
      </c>
      <c r="D383" s="59">
        <v>5</v>
      </c>
      <c r="E383" s="269">
        <v>5</v>
      </c>
      <c r="F383" s="270">
        <v>30</v>
      </c>
      <c r="G383" s="4" t="s">
        <v>1414</v>
      </c>
      <c r="H383" s="1" t="s">
        <v>9</v>
      </c>
      <c r="I383" s="120">
        <v>110.86</v>
      </c>
      <c r="J383" s="120">
        <v>0.3502322456874683</v>
      </c>
      <c r="K383" s="120">
        <v>0.53035168632673768</v>
      </c>
      <c r="L383" s="265">
        <f>PRESSÃO!M383</f>
        <v>1.41</v>
      </c>
      <c r="M383" s="265">
        <f>PRESSÃO!N383</f>
        <v>0.18011944063926938</v>
      </c>
      <c r="N383" s="137" t="s">
        <v>145</v>
      </c>
      <c r="O383" s="137" t="s">
        <v>145</v>
      </c>
      <c r="P383" s="137" t="s">
        <v>145</v>
      </c>
      <c r="Q383" s="137" t="s">
        <v>145</v>
      </c>
      <c r="R383" s="137" t="s">
        <v>145</v>
      </c>
      <c r="S383" s="137" t="s">
        <v>145</v>
      </c>
      <c r="T383" s="137" t="s">
        <v>145</v>
      </c>
      <c r="U383" s="137" t="s">
        <v>145</v>
      </c>
      <c r="V383" s="137" t="s">
        <v>145</v>
      </c>
      <c r="W383" s="137" t="s">
        <v>145</v>
      </c>
      <c r="X383" s="89">
        <v>5941.4430785676113</v>
      </c>
      <c r="Y383" s="89">
        <v>758.48209513629104</v>
      </c>
      <c r="Z383" s="113">
        <v>84.77</v>
      </c>
      <c r="AA383" s="112">
        <v>57.2</v>
      </c>
      <c r="AB383" s="113">
        <v>45.47</v>
      </c>
      <c r="AC383" s="113">
        <v>23</v>
      </c>
      <c r="AD383" s="113">
        <v>100</v>
      </c>
      <c r="AE383" s="265">
        <f>(PRESSÃO!O383/PRESSÃO!L383)*100</f>
        <v>18.289937055674766</v>
      </c>
      <c r="AF383" s="265">
        <f>(PRESSÃO!O383/PRESSÃO!M383)*100</f>
        <v>6.8795028087141841</v>
      </c>
      <c r="AG383" s="265">
        <f>(PRESSÃO!P383/PRESSÃO!K383)*100</f>
        <v>24.983552474290533</v>
      </c>
      <c r="AH383" s="265">
        <f>(PRESSÃO!Q383/PRESSÃO!N383)*100</f>
        <v>5.2745737416996539</v>
      </c>
      <c r="AI383" s="137">
        <v>0</v>
      </c>
      <c r="AJ383" s="158"/>
    </row>
    <row r="384" spans="1:36" ht="15" customHeight="1" x14ac:dyDescent="0.2">
      <c r="A384" s="14" t="s">
        <v>521</v>
      </c>
      <c r="B384" s="8">
        <v>353130</v>
      </c>
      <c r="C384" s="15">
        <v>0</v>
      </c>
      <c r="D384" s="59">
        <v>15</v>
      </c>
      <c r="E384" s="269">
        <v>15</v>
      </c>
      <c r="F384" s="270">
        <v>30</v>
      </c>
      <c r="G384" s="4" t="s">
        <v>1415</v>
      </c>
      <c r="H384" s="1" t="s">
        <v>17</v>
      </c>
      <c r="I384" s="120">
        <v>347.12</v>
      </c>
      <c r="J384" s="120">
        <v>0.73048439814814814</v>
      </c>
      <c r="K384" s="120">
        <v>1.1007299150177576</v>
      </c>
      <c r="L384" s="265">
        <f>PRESSÃO!M384</f>
        <v>3.27</v>
      </c>
      <c r="M384" s="265">
        <f>PRESSÃO!N384</f>
        <v>0.37024551686960949</v>
      </c>
      <c r="N384" s="137" t="s">
        <v>145</v>
      </c>
      <c r="O384" s="137" t="s">
        <v>145</v>
      </c>
      <c r="P384" s="137" t="s">
        <v>145</v>
      </c>
      <c r="Q384" s="137" t="s">
        <v>145</v>
      </c>
      <c r="R384" s="137" t="s">
        <v>145</v>
      </c>
      <c r="S384" s="137" t="s">
        <v>145</v>
      </c>
      <c r="T384" s="137" t="s">
        <v>145</v>
      </c>
      <c r="U384" s="137" t="s">
        <v>145</v>
      </c>
      <c r="V384" s="137" t="s">
        <v>145</v>
      </c>
      <c r="W384" s="137" t="s">
        <v>145</v>
      </c>
      <c r="X384" s="89">
        <v>2163.5347432024168</v>
      </c>
      <c r="Y384" s="89">
        <v>244.80362537764358</v>
      </c>
      <c r="Z384" s="113">
        <v>99.08</v>
      </c>
      <c r="AA384" s="112">
        <v>100</v>
      </c>
      <c r="AB384" s="113">
        <v>99.1</v>
      </c>
      <c r="AC384" s="113">
        <v>18.89</v>
      </c>
      <c r="AD384" s="113">
        <v>100</v>
      </c>
      <c r="AE384" s="265">
        <f>(PRESSÃO!O384/PRESSÃO!L384)*100</f>
        <v>39.710829449631461</v>
      </c>
      <c r="AF384" s="265">
        <f>(PRESSÃO!O384/PRESSÃO!M384)*100</f>
        <v>13.36724707198089</v>
      </c>
      <c r="AG384" s="265">
        <f>(PRESSÃO!P384/PRESSÃO!K384)*100</f>
        <v>4.8781198042012059</v>
      </c>
      <c r="AH384" s="265">
        <f>(PRESSÃO!Q384/PRESSÃO!N384)*100</f>
        <v>108.43482415548031</v>
      </c>
      <c r="AI384" s="137">
        <v>0</v>
      </c>
      <c r="AJ384" s="158"/>
    </row>
    <row r="385" spans="1:36" ht="15" customHeight="1" x14ac:dyDescent="0.2">
      <c r="A385" s="14" t="s">
        <v>522</v>
      </c>
      <c r="B385" s="8">
        <v>353140</v>
      </c>
      <c r="C385" s="15">
        <v>0</v>
      </c>
      <c r="D385" s="59">
        <v>18</v>
      </c>
      <c r="E385" s="269">
        <v>18</v>
      </c>
      <c r="F385" s="270">
        <v>30</v>
      </c>
      <c r="G385" s="4" t="s">
        <v>1416</v>
      </c>
      <c r="H385" s="1" t="s">
        <v>1</v>
      </c>
      <c r="I385" s="120">
        <v>482.93</v>
      </c>
      <c r="J385" s="120">
        <v>0.84055738964992388</v>
      </c>
      <c r="K385" s="120">
        <v>1.1307498217909688</v>
      </c>
      <c r="L385" s="265">
        <f>PRESSÃO!M385</f>
        <v>3.59</v>
      </c>
      <c r="M385" s="265">
        <f>PRESSÃO!N385</f>
        <v>0.29019243214104495</v>
      </c>
      <c r="N385" s="137" t="s">
        <v>145</v>
      </c>
      <c r="O385" s="137" t="s">
        <v>145</v>
      </c>
      <c r="P385" s="137" t="s">
        <v>145</v>
      </c>
      <c r="Q385" s="137" t="s">
        <v>145</v>
      </c>
      <c r="R385" s="137" t="s">
        <v>145</v>
      </c>
      <c r="S385" s="137" t="s">
        <v>145</v>
      </c>
      <c r="T385" s="137" t="s">
        <v>145</v>
      </c>
      <c r="U385" s="137" t="s">
        <v>145</v>
      </c>
      <c r="V385" s="137" t="s">
        <v>145</v>
      </c>
      <c r="W385" s="137" t="s">
        <v>145</v>
      </c>
      <c r="X385" s="89">
        <v>4971.4240548017387</v>
      </c>
      <c r="Y385" s="89">
        <v>401.59135818732699</v>
      </c>
      <c r="Z385" s="113">
        <v>92.9</v>
      </c>
      <c r="AA385" s="112">
        <v>91.06</v>
      </c>
      <c r="AB385" s="113">
        <v>88.83</v>
      </c>
      <c r="AC385" s="113">
        <v>15.45</v>
      </c>
      <c r="AD385" s="113">
        <v>100</v>
      </c>
      <c r="AE385" s="265">
        <f>(PRESSÃO!O385/PRESSÃO!L385)*100</f>
        <v>6.5984959317336251</v>
      </c>
      <c r="AF385" s="265">
        <f>(PRESSÃO!O385/PRESSÃO!M385)*100</f>
        <v>2.0783420888290336</v>
      </c>
      <c r="AG385" s="265">
        <f>(PRESSÃO!P385/PRESSÃO!K385)*100</f>
        <v>6.7872806839829991</v>
      </c>
      <c r="AH385" s="265">
        <f>(PRESSÃO!Q385/PRESSÃO!N385)*100</f>
        <v>6.0516711321147492</v>
      </c>
      <c r="AI385" s="137">
        <v>0</v>
      </c>
      <c r="AJ385" s="158"/>
    </row>
    <row r="386" spans="1:36" ht="15" customHeight="1" x14ac:dyDescent="0.2">
      <c r="A386" s="14" t="s">
        <v>523</v>
      </c>
      <c r="B386" s="8">
        <v>353150</v>
      </c>
      <c r="C386" s="15">
        <v>0</v>
      </c>
      <c r="D386" s="59">
        <v>15</v>
      </c>
      <c r="E386" s="269">
        <v>15</v>
      </c>
      <c r="F386" s="270">
        <v>30</v>
      </c>
      <c r="G386" s="4" t="s">
        <v>1417</v>
      </c>
      <c r="H386" s="1" t="s">
        <v>17</v>
      </c>
      <c r="I386" s="120">
        <v>263.49</v>
      </c>
      <c r="J386" s="120">
        <v>0.45029860159817353</v>
      </c>
      <c r="K386" s="120">
        <v>0.66043794901065445</v>
      </c>
      <c r="L386" s="265">
        <f>PRESSÃO!M386</f>
        <v>2.0699999999999998</v>
      </c>
      <c r="M386" s="265">
        <f>PRESSÃO!N386</f>
        <v>0.21013934741248091</v>
      </c>
      <c r="N386" s="137" t="s">
        <v>145</v>
      </c>
      <c r="O386" s="137" t="s">
        <v>145</v>
      </c>
      <c r="P386" s="137" t="s">
        <v>145</v>
      </c>
      <c r="Q386" s="137" t="s">
        <v>145</v>
      </c>
      <c r="R386" s="137" t="s">
        <v>145</v>
      </c>
      <c r="S386" s="137" t="s">
        <v>145</v>
      </c>
      <c r="T386" s="137" t="s">
        <v>145</v>
      </c>
      <c r="U386" s="137" t="s">
        <v>145</v>
      </c>
      <c r="V386" s="137" t="s">
        <v>145</v>
      </c>
      <c r="W386" s="137" t="s">
        <v>145</v>
      </c>
      <c r="X386" s="89">
        <v>3518.3529158133015</v>
      </c>
      <c r="Y386" s="89">
        <v>356.9343537781611</v>
      </c>
      <c r="Z386" s="113">
        <v>100</v>
      </c>
      <c r="AA386" s="112">
        <v>100</v>
      </c>
      <c r="AB386" s="113">
        <v>100</v>
      </c>
      <c r="AC386" s="113">
        <v>0</v>
      </c>
      <c r="AD386" s="113">
        <v>94.85</v>
      </c>
      <c r="AE386" s="265">
        <f>(PRESSÃO!O386/PRESSÃO!L386)*100</f>
        <v>123.94616067798287</v>
      </c>
      <c r="AF386" s="265">
        <f>(PRESSÃO!O386/PRESSÃO!M386)*100</f>
        <v>39.545288959377793</v>
      </c>
      <c r="AG386" s="265">
        <f>(PRESSÃO!P386/PRESSÃO!K386)*100</f>
        <v>130.39300476690084</v>
      </c>
      <c r="AH386" s="265">
        <f>(PRESSÃO!Q386/PRESSÃO!N386)*100</f>
        <v>110.13149477315865</v>
      </c>
      <c r="AI386" s="137">
        <v>0</v>
      </c>
      <c r="AJ386" s="158"/>
    </row>
    <row r="387" spans="1:36" ht="15" customHeight="1" x14ac:dyDescent="0.2">
      <c r="A387" s="14" t="s">
        <v>524</v>
      </c>
      <c r="B387" s="8">
        <v>353160</v>
      </c>
      <c r="C387" s="15">
        <v>0</v>
      </c>
      <c r="D387" s="59">
        <v>20</v>
      </c>
      <c r="E387" s="269">
        <v>20</v>
      </c>
      <c r="F387" s="270">
        <v>30</v>
      </c>
      <c r="G387" s="4" t="s">
        <v>1418</v>
      </c>
      <c r="H387" s="1" t="s">
        <v>3</v>
      </c>
      <c r="I387" s="120">
        <v>233.16</v>
      </c>
      <c r="J387" s="120">
        <v>0.50033177955352615</v>
      </c>
      <c r="K387" s="120">
        <v>0.72047776255707763</v>
      </c>
      <c r="L387" s="265">
        <f>PRESSÃO!M387</f>
        <v>1.72</v>
      </c>
      <c r="M387" s="265">
        <f>PRESSÃO!N387</f>
        <v>0.22014598300355148</v>
      </c>
      <c r="N387" s="137" t="s">
        <v>145</v>
      </c>
      <c r="O387" s="137" t="s">
        <v>145</v>
      </c>
      <c r="P387" s="137" t="s">
        <v>145</v>
      </c>
      <c r="Q387" s="137" t="s">
        <v>145</v>
      </c>
      <c r="R387" s="137" t="s">
        <v>145</v>
      </c>
      <c r="S387" s="137" t="s">
        <v>145</v>
      </c>
      <c r="T387" s="137" t="s">
        <v>145</v>
      </c>
      <c r="U387" s="137" t="s">
        <v>145</v>
      </c>
      <c r="V387" s="137" t="s">
        <v>145</v>
      </c>
      <c r="W387" s="137" t="s">
        <v>145</v>
      </c>
      <c r="X387" s="89">
        <v>13503.091859596714</v>
      </c>
      <c r="Y387" s="89">
        <v>1727.1396564600445</v>
      </c>
      <c r="Z387" s="113">
        <v>79.650000000000006</v>
      </c>
      <c r="AA387" s="112">
        <v>58.99</v>
      </c>
      <c r="AB387" s="113">
        <v>79.650000000000006</v>
      </c>
      <c r="AC387" s="113">
        <v>0</v>
      </c>
      <c r="AD387" s="113">
        <v>100</v>
      </c>
      <c r="AE387" s="265">
        <f>(PRESSÃO!O387/PRESSÃO!L387)*100</f>
        <v>30.472866717723591</v>
      </c>
      <c r="AF387" s="265">
        <f>(PRESSÃO!O387/PRESSÃO!M387)*100</f>
        <v>12.764548157840425</v>
      </c>
      <c r="AG387" s="265">
        <f>(PRESSÃO!P387/PRESSÃO!K387)*100</f>
        <v>2.4641183364949644</v>
      </c>
      <c r="AH387" s="265">
        <f>(PRESSÃO!Q387/PRESSÃO!N387)*100</f>
        <v>94.129113038697739</v>
      </c>
      <c r="AI387" s="137">
        <v>0</v>
      </c>
      <c r="AJ387" s="158"/>
    </row>
    <row r="388" spans="1:36" ht="15" customHeight="1" x14ac:dyDescent="0.2">
      <c r="A388" s="14" t="s">
        <v>525</v>
      </c>
      <c r="B388" s="8">
        <v>353180</v>
      </c>
      <c r="C388" s="15">
        <v>0</v>
      </c>
      <c r="D388" s="59">
        <v>5</v>
      </c>
      <c r="E388" s="269">
        <v>5</v>
      </c>
      <c r="F388" s="270">
        <v>30</v>
      </c>
      <c r="G388" s="4" t="s">
        <v>1419</v>
      </c>
      <c r="H388" s="1" t="s">
        <v>9</v>
      </c>
      <c r="I388" s="120">
        <v>240.79</v>
      </c>
      <c r="J388" s="120">
        <v>0.73048439814814814</v>
      </c>
      <c r="K388" s="120">
        <v>1.110736550608828</v>
      </c>
      <c r="L388" s="265">
        <f>PRESSÃO!M388</f>
        <v>2.95</v>
      </c>
      <c r="M388" s="265">
        <f>PRESSÃO!N388</f>
        <v>0.38025215246067989</v>
      </c>
      <c r="N388" s="137" t="s">
        <v>145</v>
      </c>
      <c r="O388" s="137" t="s">
        <v>145</v>
      </c>
      <c r="P388" s="137" t="s">
        <v>145</v>
      </c>
      <c r="Q388" s="137" t="s">
        <v>145</v>
      </c>
      <c r="R388" s="137" t="s">
        <v>145</v>
      </c>
      <c r="S388" s="137" t="s">
        <v>145</v>
      </c>
      <c r="T388" s="137" t="s">
        <v>145</v>
      </c>
      <c r="U388" s="137" t="s">
        <v>145</v>
      </c>
      <c r="V388" s="137" t="s">
        <v>145</v>
      </c>
      <c r="W388" s="137" t="s">
        <v>145</v>
      </c>
      <c r="X388" s="89">
        <v>1713.6604774535808</v>
      </c>
      <c r="Y388" s="89">
        <v>220.74270557029183</v>
      </c>
      <c r="Z388" s="113">
        <v>97.62</v>
      </c>
      <c r="AA388" s="112">
        <v>100</v>
      </c>
      <c r="AB388" s="113">
        <v>56.96</v>
      </c>
      <c r="AC388" s="113">
        <v>27.68</v>
      </c>
      <c r="AD388" s="113">
        <v>100</v>
      </c>
      <c r="AE388" s="265">
        <f>(PRESSÃO!O388/PRESSÃO!L388)*100</f>
        <v>11.545910673555026</v>
      </c>
      <c r="AF388" s="265">
        <f>(PRESSÃO!O388/PRESSÃO!M388)*100</f>
        <v>4.3472762695532747</v>
      </c>
      <c r="AG388" s="265">
        <f>(PRESSÃO!P388/PRESSÃO!K388)*100</f>
        <v>5.0754774339237247</v>
      </c>
      <c r="AH388" s="265">
        <f>(PRESSÃO!Q388/PRESSÃO!N388)*100</f>
        <v>23.975953476004626</v>
      </c>
      <c r="AI388" s="137">
        <v>1</v>
      </c>
      <c r="AJ388" s="158"/>
    </row>
    <row r="389" spans="1:36" ht="15" customHeight="1" x14ac:dyDescent="0.2">
      <c r="A389" s="14" t="s">
        <v>526</v>
      </c>
      <c r="B389" s="8">
        <v>353170</v>
      </c>
      <c r="C389" s="15">
        <v>0</v>
      </c>
      <c r="D389" s="59">
        <v>2</v>
      </c>
      <c r="E389" s="269">
        <v>2</v>
      </c>
      <c r="F389" s="270">
        <v>30</v>
      </c>
      <c r="G389" s="4" t="s">
        <v>1420</v>
      </c>
      <c r="H389" s="1" t="s">
        <v>6</v>
      </c>
      <c r="I389" s="120">
        <v>332.74</v>
      </c>
      <c r="J389" s="120">
        <v>1.7111346860730594</v>
      </c>
      <c r="K389" s="120">
        <v>2.2314797368087267</v>
      </c>
      <c r="L389" s="265">
        <f>PRESSÃO!M389</f>
        <v>5.14</v>
      </c>
      <c r="M389" s="265">
        <f>PRESSÃO!N389</f>
        <v>0.52034505073566728</v>
      </c>
      <c r="N389" s="137" t="s">
        <v>145</v>
      </c>
      <c r="O389" s="137" t="s">
        <v>145</v>
      </c>
      <c r="P389" s="137" t="s">
        <v>145</v>
      </c>
      <c r="Q389" s="137" t="s">
        <v>145</v>
      </c>
      <c r="R389" s="137" t="s">
        <v>145</v>
      </c>
      <c r="S389" s="137" t="s">
        <v>145</v>
      </c>
      <c r="T389" s="137" t="s">
        <v>145</v>
      </c>
      <c r="U389" s="137" t="s">
        <v>145</v>
      </c>
      <c r="V389" s="137" t="s">
        <v>145</v>
      </c>
      <c r="W389" s="137" t="s">
        <v>145</v>
      </c>
      <c r="X389" s="89">
        <v>37714.062354583526</v>
      </c>
      <c r="Y389" s="89">
        <v>3815.4304327594232</v>
      </c>
      <c r="Z389" s="113">
        <v>48.17</v>
      </c>
      <c r="AA389" s="112">
        <v>67.81</v>
      </c>
      <c r="AB389" s="113">
        <v>34.520000000000003</v>
      </c>
      <c r="AC389" s="113">
        <v>19.420000000000002</v>
      </c>
      <c r="AD389" s="113">
        <v>100</v>
      </c>
      <c r="AE389" s="265">
        <f>(PRESSÃO!O389/PRESSÃO!L389)*100</f>
        <v>2.3238874670683138</v>
      </c>
      <c r="AF389" s="265">
        <f>(PRESSÃO!O389/PRESSÃO!M389)*100</f>
        <v>1.008892566806751</v>
      </c>
      <c r="AG389" s="265">
        <f>(PRESSÃO!P389/PRESSÃO!K389)*100</f>
        <v>2.7276888202855445</v>
      </c>
      <c r="AH389" s="265">
        <f>(PRESSÃO!Q389/PRESSÃO!N389)*100</f>
        <v>0.99600224783472757</v>
      </c>
      <c r="AI389" s="137">
        <v>0</v>
      </c>
      <c r="AJ389" s="158"/>
    </row>
    <row r="390" spans="1:36" ht="15" customHeight="1" x14ac:dyDescent="0.2">
      <c r="A390" s="14" t="s">
        <v>527</v>
      </c>
      <c r="B390" s="8">
        <v>353190</v>
      </c>
      <c r="C390" s="15">
        <v>0</v>
      </c>
      <c r="D390" s="59">
        <v>12</v>
      </c>
      <c r="E390" s="269">
        <v>12</v>
      </c>
      <c r="F390" s="270">
        <v>30</v>
      </c>
      <c r="G390" s="4" t="s">
        <v>1421</v>
      </c>
      <c r="H390" s="1" t="s">
        <v>11</v>
      </c>
      <c r="I390" s="120">
        <v>1386.18</v>
      </c>
      <c r="J390" s="120">
        <v>4.1227338635210558</v>
      </c>
      <c r="K390" s="120">
        <v>6.0840344393708783</v>
      </c>
      <c r="L390" s="265">
        <f>PRESSÃO!M390</f>
        <v>17.32</v>
      </c>
      <c r="M390" s="265">
        <f>PRESSÃO!N390</f>
        <v>1.9613005758498225</v>
      </c>
      <c r="N390" s="137" t="s">
        <v>145</v>
      </c>
      <c r="O390" s="137" t="s">
        <v>145</v>
      </c>
      <c r="P390" s="137" t="s">
        <v>145</v>
      </c>
      <c r="Q390" s="137" t="s">
        <v>145</v>
      </c>
      <c r="R390" s="137" t="s">
        <v>145</v>
      </c>
      <c r="S390" s="137" t="s">
        <v>145</v>
      </c>
      <c r="T390" s="137" t="s">
        <v>145</v>
      </c>
      <c r="U390" s="137" t="s">
        <v>145</v>
      </c>
      <c r="V390" s="137" t="s">
        <v>145</v>
      </c>
      <c r="W390" s="137" t="s">
        <v>145</v>
      </c>
      <c r="X390" s="89">
        <v>17753.4785152441</v>
      </c>
      <c r="Y390" s="89">
        <v>2009.0541506858219</v>
      </c>
      <c r="Z390" s="113">
        <v>95.85</v>
      </c>
      <c r="AA390" s="112">
        <v>100</v>
      </c>
      <c r="AB390" s="113">
        <v>95.85</v>
      </c>
      <c r="AC390" s="113">
        <v>50.42</v>
      </c>
      <c r="AD390" s="113">
        <v>100</v>
      </c>
      <c r="AE390" s="265">
        <f>(PRESSÃO!O390/PRESSÃO!L390)*100</f>
        <v>31.230649957266099</v>
      </c>
      <c r="AF390" s="265">
        <f>(PRESSÃO!O390/PRESSÃO!M390)*100</f>
        <v>10.970459001382425</v>
      </c>
      <c r="AG390" s="265">
        <f>(PRESSÃO!P390/PRESSÃO!K390)*100</f>
        <v>44.727324664719056</v>
      </c>
      <c r="AH390" s="265">
        <f>(PRESSÃO!Q390/PRESSÃO!N390)*100</f>
        <v>2.8600888375180546</v>
      </c>
      <c r="AI390" s="137">
        <v>0</v>
      </c>
      <c r="AJ390" s="158"/>
    </row>
    <row r="391" spans="1:36" ht="15" customHeight="1" x14ac:dyDescent="0.2">
      <c r="A391" s="14" t="s">
        <v>528</v>
      </c>
      <c r="B391" s="8">
        <v>353200</v>
      </c>
      <c r="C391" s="15">
        <v>0</v>
      </c>
      <c r="D391" s="59">
        <v>5</v>
      </c>
      <c r="E391" s="269">
        <v>5</v>
      </c>
      <c r="F391" s="270">
        <v>30</v>
      </c>
      <c r="G391" s="4" t="s">
        <v>1422</v>
      </c>
      <c r="H391" s="1" t="s">
        <v>9</v>
      </c>
      <c r="I391" s="120">
        <v>146.5</v>
      </c>
      <c r="J391" s="120">
        <v>0.43028533041603245</v>
      </c>
      <c r="K391" s="120">
        <v>0.66043794901065445</v>
      </c>
      <c r="L391" s="265">
        <f>PRESSÃO!M391</f>
        <v>1.75</v>
      </c>
      <c r="M391" s="265">
        <f>PRESSÃO!N391</f>
        <v>0.23015261859462199</v>
      </c>
      <c r="N391" s="137" t="s">
        <v>145</v>
      </c>
      <c r="O391" s="137" t="s">
        <v>145</v>
      </c>
      <c r="P391" s="137" t="s">
        <v>145</v>
      </c>
      <c r="Q391" s="137" t="s">
        <v>145</v>
      </c>
      <c r="R391" s="137" t="s">
        <v>145</v>
      </c>
      <c r="S391" s="137" t="s">
        <v>145</v>
      </c>
      <c r="T391" s="137" t="s">
        <v>145</v>
      </c>
      <c r="U391" s="137" t="s">
        <v>145</v>
      </c>
      <c r="V391" s="137" t="s">
        <v>145</v>
      </c>
      <c r="W391" s="137" t="s">
        <v>145</v>
      </c>
      <c r="X391" s="89">
        <v>4402.7124052652571</v>
      </c>
      <c r="Y391" s="89">
        <v>578.64220183486248</v>
      </c>
      <c r="Z391" s="113">
        <v>85.23</v>
      </c>
      <c r="AA391" s="112">
        <v>93.9</v>
      </c>
      <c r="AB391" s="113">
        <v>80.180000000000007</v>
      </c>
      <c r="AC391" s="113">
        <v>32.61</v>
      </c>
      <c r="AD391" s="113">
        <v>99.8</v>
      </c>
      <c r="AE391" s="265">
        <f>(PRESSÃO!O391/PRESSÃO!L391)*100</f>
        <v>9.1027994097268721</v>
      </c>
      <c r="AF391" s="265">
        <f>(PRESSÃO!O391/PRESSÃO!M391)*100</f>
        <v>3.4353338128088065</v>
      </c>
      <c r="AG391" s="265">
        <f>(PRESSÃO!P391/PRESSÃO!K391)*100</f>
        <v>11.606347751325204</v>
      </c>
      <c r="AH391" s="265">
        <f>(PRESSÃO!Q391/PRESSÃO!N391)*100</f>
        <v>4.4222525102169445</v>
      </c>
      <c r="AI391" s="137">
        <v>2</v>
      </c>
      <c r="AJ391" s="158"/>
    </row>
    <row r="392" spans="1:36" ht="15" customHeight="1" x14ac:dyDescent="0.2">
      <c r="A392" s="14" t="s">
        <v>529</v>
      </c>
      <c r="B392" s="8">
        <v>353205</v>
      </c>
      <c r="C392" s="15">
        <v>0</v>
      </c>
      <c r="D392" s="59">
        <v>9</v>
      </c>
      <c r="E392" s="269">
        <v>9</v>
      </c>
      <c r="F392" s="270">
        <v>30</v>
      </c>
      <c r="G392" s="4" t="s">
        <v>1423</v>
      </c>
      <c r="H392" s="1" t="s">
        <v>18</v>
      </c>
      <c r="I392" s="120">
        <v>229.43</v>
      </c>
      <c r="J392" s="120">
        <v>0.76050430492135979</v>
      </c>
      <c r="K392" s="120">
        <v>1.1307498217909688</v>
      </c>
      <c r="L392" s="265">
        <f>PRESSÃO!M392</f>
        <v>3.11</v>
      </c>
      <c r="M392" s="265">
        <f>PRESSÃO!N392</f>
        <v>0.37024551686960905</v>
      </c>
      <c r="N392" s="137" t="s">
        <v>145</v>
      </c>
      <c r="O392" s="137" t="s">
        <v>145</v>
      </c>
      <c r="P392" s="137" t="s">
        <v>145</v>
      </c>
      <c r="Q392" s="137" t="s">
        <v>145</v>
      </c>
      <c r="R392" s="137" t="s">
        <v>145</v>
      </c>
      <c r="S392" s="137" t="s">
        <v>145</v>
      </c>
      <c r="T392" s="137" t="s">
        <v>145</v>
      </c>
      <c r="U392" s="137" t="s">
        <v>145</v>
      </c>
      <c r="V392" s="137" t="s">
        <v>145</v>
      </c>
      <c r="W392" s="137" t="s">
        <v>145</v>
      </c>
      <c r="X392" s="89">
        <v>21946.06399641978</v>
      </c>
      <c r="Y392" s="89">
        <v>2610.9465204743783</v>
      </c>
      <c r="Z392" s="113">
        <v>100</v>
      </c>
      <c r="AA392" s="112">
        <v>100</v>
      </c>
      <c r="AB392" s="113">
        <v>100</v>
      </c>
      <c r="AC392" s="113">
        <v>2.9</v>
      </c>
      <c r="AD392" s="113">
        <v>100</v>
      </c>
      <c r="AE392" s="265">
        <f>(PRESSÃO!O392/PRESSÃO!L392)*100</f>
        <v>41.703778027913252</v>
      </c>
      <c r="AF392" s="265">
        <f>(PRESSÃO!O392/PRESSÃO!M392)*100</f>
        <v>15.162874460795187</v>
      </c>
      <c r="AG392" s="265">
        <f>(PRESSÃO!P392/PRESSÃO!K392)*100</f>
        <v>61.721734238911033</v>
      </c>
      <c r="AH392" s="265">
        <f>(PRESSÃO!Q392/PRESSÃO!N392)*100</f>
        <v>0.58581391883668599</v>
      </c>
      <c r="AI392" s="137">
        <v>0</v>
      </c>
      <c r="AJ392" s="158"/>
    </row>
    <row r="393" spans="1:36" ht="15" customHeight="1" x14ac:dyDescent="0.2">
      <c r="A393" s="14" t="s">
        <v>530</v>
      </c>
      <c r="B393" s="8">
        <v>353210</v>
      </c>
      <c r="C393" s="15">
        <v>0</v>
      </c>
      <c r="D393" s="59">
        <v>19</v>
      </c>
      <c r="E393" s="269">
        <v>19</v>
      </c>
      <c r="F393" s="270">
        <v>30</v>
      </c>
      <c r="G393" s="4" t="s">
        <v>1424</v>
      </c>
      <c r="H393" s="1" t="s">
        <v>2</v>
      </c>
      <c r="I393" s="120">
        <v>248.28</v>
      </c>
      <c r="J393" s="120">
        <v>0.46030523718924404</v>
      </c>
      <c r="K393" s="120">
        <v>0.61040477105530189</v>
      </c>
      <c r="L393" s="265">
        <f>PRESSÃO!M393</f>
        <v>1.86</v>
      </c>
      <c r="M393" s="265">
        <f>PRESSÃO!N393</f>
        <v>0.15009953386605784</v>
      </c>
      <c r="N393" s="137" t="s">
        <v>145</v>
      </c>
      <c r="O393" s="137" t="s">
        <v>145</v>
      </c>
      <c r="P393" s="137" t="s">
        <v>145</v>
      </c>
      <c r="Q393" s="137" t="s">
        <v>145</v>
      </c>
      <c r="R393" s="137" t="s">
        <v>145</v>
      </c>
      <c r="S393" s="137" t="s">
        <v>145</v>
      </c>
      <c r="T393" s="137" t="s">
        <v>145</v>
      </c>
      <c r="U393" s="137" t="s">
        <v>145</v>
      </c>
      <c r="V393" s="137" t="s">
        <v>145</v>
      </c>
      <c r="W393" s="137" t="s">
        <v>145</v>
      </c>
      <c r="X393" s="89">
        <v>13837.452229299362</v>
      </c>
      <c r="Y393" s="89">
        <v>1115.9235668789806</v>
      </c>
      <c r="Z393" s="113">
        <v>69.400000000000006</v>
      </c>
      <c r="AA393" s="112">
        <v>100</v>
      </c>
      <c r="AB393" s="113">
        <v>64</v>
      </c>
      <c r="AC393" s="113">
        <v>1.64</v>
      </c>
      <c r="AD393" s="113">
        <v>100</v>
      </c>
      <c r="AE393" s="265">
        <f>(PRESSÃO!O393/PRESSÃO!L393)*100</f>
        <v>8.9767520379252883E-2</v>
      </c>
      <c r="AF393" s="265">
        <f>(PRESSÃO!O393/PRESSÃO!M393)*100</f>
        <v>2.9459420820053768E-2</v>
      </c>
      <c r="AG393" s="265">
        <f>(PRESSÃO!P393/PRESSÃO!K393)*100</f>
        <v>0</v>
      </c>
      <c r="AH393" s="265">
        <f>(PRESSÃO!Q393/PRESSÃO!N393)*100</f>
        <v>0.36505458287562842</v>
      </c>
      <c r="AI393" s="137">
        <v>0</v>
      </c>
      <c r="AJ393" s="158"/>
    </row>
    <row r="394" spans="1:36" ht="15" customHeight="1" x14ac:dyDescent="0.2">
      <c r="A394" s="14" t="s">
        <v>531</v>
      </c>
      <c r="B394" s="8">
        <v>353215</v>
      </c>
      <c r="C394" s="15">
        <v>0</v>
      </c>
      <c r="D394" s="59">
        <v>22</v>
      </c>
      <c r="E394" s="269">
        <v>22</v>
      </c>
      <c r="F394" s="270">
        <v>30</v>
      </c>
      <c r="G394" s="4" t="s">
        <v>1425</v>
      </c>
      <c r="H394" s="1" t="s">
        <v>5</v>
      </c>
      <c r="I394" s="120">
        <v>285.42</v>
      </c>
      <c r="J394" s="120">
        <v>0.78051757610350081</v>
      </c>
      <c r="K394" s="120">
        <v>1.0807166438356166</v>
      </c>
      <c r="L394" s="265">
        <f>PRESSÃO!M394</f>
        <v>2.12</v>
      </c>
      <c r="M394" s="265">
        <f>PRESSÃO!N394</f>
        <v>0.3001990677321158</v>
      </c>
      <c r="N394" s="137" t="s">
        <v>145</v>
      </c>
      <c r="O394" s="137" t="s">
        <v>145</v>
      </c>
      <c r="P394" s="137" t="s">
        <v>145</v>
      </c>
      <c r="Q394" s="137" t="s">
        <v>145</v>
      </c>
      <c r="R394" s="137" t="s">
        <v>145</v>
      </c>
      <c r="S394" s="137" t="s">
        <v>145</v>
      </c>
      <c r="T394" s="137" t="s">
        <v>145</v>
      </c>
      <c r="U394" s="137" t="s">
        <v>145</v>
      </c>
      <c r="V394" s="137" t="s">
        <v>145</v>
      </c>
      <c r="W394" s="137" t="s">
        <v>145</v>
      </c>
      <c r="X394" s="89">
        <v>23085.745856353591</v>
      </c>
      <c r="Y394" s="89">
        <v>3266.8508287292825</v>
      </c>
      <c r="Z394" s="113" t="s">
        <v>1779</v>
      </c>
      <c r="AA394" s="112" t="s">
        <v>1779</v>
      </c>
      <c r="AB394" s="113" t="s">
        <v>1779</v>
      </c>
      <c r="AC394" s="113" t="s">
        <v>1779</v>
      </c>
      <c r="AD394" s="113" t="s">
        <v>1779</v>
      </c>
      <c r="AE394" s="265">
        <f>(PRESSÃO!O394/PRESSÃO!L394)*100</f>
        <v>0.64407414040546151</v>
      </c>
      <c r="AF394" s="265">
        <f>(PRESSÃO!O394/PRESSÃO!M394)*100</f>
        <v>0.32833096386806604</v>
      </c>
      <c r="AG394" s="265">
        <f>(PRESSÃO!P394/PRESSÃO!K394)*100</f>
        <v>3.7441494191701299E-2</v>
      </c>
      <c r="AH394" s="265">
        <f>(PRESSÃO!Q394/PRESSÃO!N394)*100</f>
        <v>2.2213190205612374</v>
      </c>
      <c r="AI394" s="137">
        <v>0</v>
      </c>
      <c r="AJ394" s="158"/>
    </row>
    <row r="395" spans="1:36" ht="15" customHeight="1" x14ac:dyDescent="0.2">
      <c r="A395" s="14" t="s">
        <v>532</v>
      </c>
      <c r="B395" s="8">
        <v>353220</v>
      </c>
      <c r="C395" s="15">
        <v>0</v>
      </c>
      <c r="D395" s="59">
        <v>22</v>
      </c>
      <c r="E395" s="269">
        <v>22</v>
      </c>
      <c r="F395" s="270">
        <v>30</v>
      </c>
      <c r="G395" s="4" t="s">
        <v>1426</v>
      </c>
      <c r="H395" s="1" t="s">
        <v>5</v>
      </c>
      <c r="I395" s="120">
        <v>358.14</v>
      </c>
      <c r="J395" s="120">
        <v>0.99065692351598167</v>
      </c>
      <c r="K395" s="120">
        <v>1.3709090759766618</v>
      </c>
      <c r="L395" s="265">
        <f>PRESSÃO!M395</f>
        <v>2.69</v>
      </c>
      <c r="M395" s="265">
        <f>PRESSÃO!N395</f>
        <v>0.38025215246068012</v>
      </c>
      <c r="N395" s="137" t="s">
        <v>145</v>
      </c>
      <c r="O395" s="137" t="s">
        <v>145</v>
      </c>
      <c r="P395" s="137" t="s">
        <v>145</v>
      </c>
      <c r="Q395" s="137" t="s">
        <v>145</v>
      </c>
      <c r="R395" s="137" t="s">
        <v>145</v>
      </c>
      <c r="S395" s="137" t="s">
        <v>145</v>
      </c>
      <c r="T395" s="137" t="s">
        <v>145</v>
      </c>
      <c r="U395" s="137" t="s">
        <v>145</v>
      </c>
      <c r="V395" s="137" t="s">
        <v>145</v>
      </c>
      <c r="W395" s="137" t="s">
        <v>145</v>
      </c>
      <c r="X395" s="89">
        <v>18599.394869546151</v>
      </c>
      <c r="Y395" s="89">
        <v>2627.4238105678587</v>
      </c>
      <c r="Z395" s="113">
        <v>75.489999999999995</v>
      </c>
      <c r="AA395" s="112">
        <v>100</v>
      </c>
      <c r="AB395" s="113">
        <v>75.23</v>
      </c>
      <c r="AC395" s="113">
        <v>13.4</v>
      </c>
      <c r="AD395" s="113">
        <v>100</v>
      </c>
      <c r="AE395" s="265">
        <f>(PRESSÃO!O395/PRESSÃO!L395)*100</f>
        <v>25.176236115637668</v>
      </c>
      <c r="AF395" s="265">
        <f>(PRESSÃO!O395/PRESSÃO!M395)*100</f>
        <v>12.830606167233865</v>
      </c>
      <c r="AG395" s="265">
        <f>(PRESSÃO!P395/PRESSÃO!K395)*100</f>
        <v>30.23546059184109</v>
      </c>
      <c r="AH395" s="265">
        <f>(PRESSÃO!Q395/PRESSÃO!N395)*100</f>
        <v>11.995624980265603</v>
      </c>
      <c r="AI395" s="137">
        <v>0</v>
      </c>
      <c r="AJ395" s="158"/>
    </row>
    <row r="396" spans="1:36" ht="15" customHeight="1" x14ac:dyDescent="0.2">
      <c r="A396" s="14" t="s">
        <v>533</v>
      </c>
      <c r="B396" s="8">
        <v>353230</v>
      </c>
      <c r="C396" s="15">
        <v>0</v>
      </c>
      <c r="D396" s="59">
        <v>2</v>
      </c>
      <c r="E396" s="269">
        <v>2</v>
      </c>
      <c r="F396" s="270">
        <v>30</v>
      </c>
      <c r="G396" s="4" t="s">
        <v>1427</v>
      </c>
      <c r="H396" s="1" t="s">
        <v>6</v>
      </c>
      <c r="I396" s="120">
        <v>832.61</v>
      </c>
      <c r="J396" s="120">
        <v>4.1427471347031961</v>
      </c>
      <c r="K396" s="120">
        <v>5.4035832191780822</v>
      </c>
      <c r="L396" s="265">
        <f>PRESSÃO!M396</f>
        <v>12.48</v>
      </c>
      <c r="M396" s="265">
        <f>PRESSÃO!N396</f>
        <v>1.260836084474886</v>
      </c>
      <c r="N396" s="137" t="s">
        <v>145</v>
      </c>
      <c r="O396" s="137" t="s">
        <v>145</v>
      </c>
      <c r="P396" s="137" t="s">
        <v>145</v>
      </c>
      <c r="Q396" s="137" t="s">
        <v>145</v>
      </c>
      <c r="R396" s="137" t="s">
        <v>145</v>
      </c>
      <c r="S396" s="137" t="s">
        <v>145</v>
      </c>
      <c r="T396" s="137" t="s">
        <v>145</v>
      </c>
      <c r="U396" s="137" t="s">
        <v>145</v>
      </c>
      <c r="V396" s="137" t="s">
        <v>145</v>
      </c>
      <c r="W396" s="137" t="s">
        <v>145</v>
      </c>
      <c r="X396" s="89">
        <v>58926.378200329389</v>
      </c>
      <c r="Y396" s="89">
        <v>5949.2977990717209</v>
      </c>
      <c r="Z396" s="113">
        <v>63.21</v>
      </c>
      <c r="AA396" s="112" t="s">
        <v>1779</v>
      </c>
      <c r="AB396" s="113">
        <v>63.21</v>
      </c>
      <c r="AC396" s="113">
        <v>95.22</v>
      </c>
      <c r="AD396" s="113">
        <v>100</v>
      </c>
      <c r="AE396" s="265">
        <f>(PRESSÃO!O396/PRESSÃO!L396)*100</f>
        <v>7.6407949053310054E-2</v>
      </c>
      <c r="AF396" s="265">
        <f>(PRESSÃO!O396/PRESSÃO!M396)*100</f>
        <v>3.3083069817009619E-2</v>
      </c>
      <c r="AG396" s="265">
        <f>(PRESSÃO!P396/PRESSÃO!K396)*100</f>
        <v>9.9662542243447894E-2</v>
      </c>
      <c r="AH396" s="265">
        <f>(PRESSÃO!Q396/PRESSÃO!N396)*100</f>
        <v>0</v>
      </c>
      <c r="AI396" s="137">
        <v>0</v>
      </c>
      <c r="AJ396" s="158"/>
    </row>
    <row r="397" spans="1:36" ht="15" customHeight="1" x14ac:dyDescent="0.2">
      <c r="A397" s="14" t="s">
        <v>534</v>
      </c>
      <c r="B397" s="8">
        <v>353240</v>
      </c>
      <c r="C397" s="15">
        <v>0</v>
      </c>
      <c r="D397" s="59">
        <v>5</v>
      </c>
      <c r="E397" s="269">
        <v>5</v>
      </c>
      <c r="F397" s="270">
        <v>30</v>
      </c>
      <c r="G397" s="4" t="s">
        <v>1428</v>
      </c>
      <c r="H397" s="1" t="s">
        <v>9</v>
      </c>
      <c r="I397" s="120">
        <v>326.54000000000002</v>
      </c>
      <c r="J397" s="120">
        <v>1.0206768302891933</v>
      </c>
      <c r="K397" s="120">
        <v>1.571041787798072</v>
      </c>
      <c r="L397" s="265">
        <f>PRESSÃO!M397</f>
        <v>4.1399999999999997</v>
      </c>
      <c r="M397" s="265">
        <f>PRESSÃO!N397</f>
        <v>0.5503649575088787</v>
      </c>
      <c r="N397" s="137" t="s">
        <v>145</v>
      </c>
      <c r="O397" s="137" t="s">
        <v>145</v>
      </c>
      <c r="P397" s="137" t="s">
        <v>145</v>
      </c>
      <c r="Q397" s="137" t="s">
        <v>145</v>
      </c>
      <c r="R397" s="137" t="s">
        <v>145</v>
      </c>
      <c r="S397" s="137" t="s">
        <v>145</v>
      </c>
      <c r="T397" s="137" t="s">
        <v>145</v>
      </c>
      <c r="U397" s="137" t="s">
        <v>145</v>
      </c>
      <c r="V397" s="137" t="s">
        <v>145</v>
      </c>
      <c r="W397" s="137" t="s">
        <v>145</v>
      </c>
      <c r="X397" s="89">
        <v>7481.0359844143932</v>
      </c>
      <c r="Y397" s="89">
        <v>993.85743754297505</v>
      </c>
      <c r="Z397" s="113">
        <v>36.61</v>
      </c>
      <c r="AA397" s="112">
        <v>84.75</v>
      </c>
      <c r="AB397" s="113">
        <v>13.57</v>
      </c>
      <c r="AC397" s="113">
        <v>23.68</v>
      </c>
      <c r="AD397" s="113">
        <v>43.2</v>
      </c>
      <c r="AE397" s="265">
        <f>(PRESSÃO!O397/PRESSÃO!L397)*100</f>
        <v>2.4849433049059009</v>
      </c>
      <c r="AF397" s="265">
        <f>(PRESSÃO!O397/PRESSÃO!M397)*100</f>
        <v>0.94298303679135664</v>
      </c>
      <c r="AG397" s="265">
        <f>(PRESSÃO!P397/PRESSÃO!K397)*100</f>
        <v>2.9264760594414092</v>
      </c>
      <c r="AH397" s="265">
        <f>(PRESSÃO!Q397/PRESSÃO!N397)*100</f>
        <v>1.6661007419491398</v>
      </c>
      <c r="AI397" s="137">
        <v>0</v>
      </c>
      <c r="AJ397" s="158"/>
    </row>
    <row r="398" spans="1:36" ht="15" customHeight="1" x14ac:dyDescent="0.2">
      <c r="A398" s="14" t="s">
        <v>535</v>
      </c>
      <c r="B398" s="8">
        <v>353250</v>
      </c>
      <c r="C398" s="15">
        <v>0</v>
      </c>
      <c r="D398" s="59">
        <v>18</v>
      </c>
      <c r="E398" s="269">
        <v>18</v>
      </c>
      <c r="F398" s="270">
        <v>30</v>
      </c>
      <c r="G398" s="4" t="s">
        <v>1429</v>
      </c>
      <c r="H398" s="1" t="s">
        <v>1</v>
      </c>
      <c r="I398" s="120">
        <v>232.14</v>
      </c>
      <c r="J398" s="120">
        <v>0.45029860159817353</v>
      </c>
      <c r="K398" s="120">
        <v>0.60039813546423126</v>
      </c>
      <c r="L398" s="265">
        <f>PRESSÃO!M398</f>
        <v>1.76</v>
      </c>
      <c r="M398" s="265">
        <f>PRESSÃO!N398</f>
        <v>0.15009953386605773</v>
      </c>
      <c r="N398" s="137" t="s">
        <v>145</v>
      </c>
      <c r="O398" s="137" t="s">
        <v>145</v>
      </c>
      <c r="P398" s="137" t="s">
        <v>145</v>
      </c>
      <c r="Q398" s="137" t="s">
        <v>145</v>
      </c>
      <c r="R398" s="137" t="s">
        <v>145</v>
      </c>
      <c r="S398" s="137" t="s">
        <v>145</v>
      </c>
      <c r="T398" s="137" t="s">
        <v>145</v>
      </c>
      <c r="U398" s="137" t="s">
        <v>145</v>
      </c>
      <c r="V398" s="137" t="s">
        <v>145</v>
      </c>
      <c r="W398" s="137" t="s">
        <v>145</v>
      </c>
      <c r="X398" s="89">
        <v>6367.9853143643877</v>
      </c>
      <c r="Y398" s="89">
        <v>542.7260211106011</v>
      </c>
      <c r="Z398" s="113" t="s">
        <v>1779</v>
      </c>
      <c r="AA398" s="112">
        <v>90.25</v>
      </c>
      <c r="AB398" s="113" t="s">
        <v>1779</v>
      </c>
      <c r="AC398" s="113" t="s">
        <v>1779</v>
      </c>
      <c r="AD398" s="113" t="s">
        <v>1779</v>
      </c>
      <c r="AE398" s="265">
        <f>(PRESSÃO!O398/PRESSÃO!L398)*100</f>
        <v>5.603891843214833</v>
      </c>
      <c r="AF398" s="265">
        <f>(PRESSÃO!O398/PRESSÃO!M398)*100</f>
        <v>1.9116853488689771</v>
      </c>
      <c r="AG398" s="265">
        <f>(PRESSÃO!P398/PRESSÃO!K398)*100</f>
        <v>1.4255380935458</v>
      </c>
      <c r="AH398" s="265">
        <f>(PRESSÃO!Q398/PRESSÃO!N398)*100</f>
        <v>18.138953092221939</v>
      </c>
      <c r="AI398" s="137">
        <v>0</v>
      </c>
      <c r="AJ398" s="158"/>
    </row>
    <row r="399" spans="1:36" ht="15" customHeight="1" x14ac:dyDescent="0.2">
      <c r="A399" s="14" t="s">
        <v>536</v>
      </c>
      <c r="B399" s="8">
        <v>353260</v>
      </c>
      <c r="C399" s="15">
        <v>0</v>
      </c>
      <c r="D399" s="59">
        <v>18</v>
      </c>
      <c r="E399" s="269">
        <v>18</v>
      </c>
      <c r="F399" s="270">
        <v>30</v>
      </c>
      <c r="G399" s="4" t="s">
        <v>1430</v>
      </c>
      <c r="H399" s="1" t="s">
        <v>1</v>
      </c>
      <c r="I399" s="120">
        <v>437.42</v>
      </c>
      <c r="J399" s="120">
        <v>0.76050430492135979</v>
      </c>
      <c r="K399" s="120">
        <v>1.0206768302891933</v>
      </c>
      <c r="L399" s="265">
        <f>PRESSÃO!M399</f>
        <v>3.24</v>
      </c>
      <c r="M399" s="265">
        <f>PRESSÃO!N399</f>
        <v>0.26017252536783353</v>
      </c>
      <c r="N399" s="137" t="s">
        <v>145</v>
      </c>
      <c r="O399" s="137" t="s">
        <v>145</v>
      </c>
      <c r="P399" s="137" t="s">
        <v>145</v>
      </c>
      <c r="Q399" s="137" t="s">
        <v>145</v>
      </c>
      <c r="R399" s="137" t="s">
        <v>145</v>
      </c>
      <c r="S399" s="137" t="s">
        <v>145</v>
      </c>
      <c r="T399" s="137" t="s">
        <v>145</v>
      </c>
      <c r="U399" s="137" t="s">
        <v>145</v>
      </c>
      <c r="V399" s="137" t="s">
        <v>145</v>
      </c>
      <c r="W399" s="137" t="s">
        <v>145</v>
      </c>
      <c r="X399" s="89">
        <v>9465.1820287169994</v>
      </c>
      <c r="Y399" s="89">
        <v>759.5516442797591</v>
      </c>
      <c r="Z399" s="113">
        <v>81.010000000000005</v>
      </c>
      <c r="AA399" s="112">
        <v>100</v>
      </c>
      <c r="AB399" s="113">
        <v>80.81</v>
      </c>
      <c r="AC399" s="113">
        <v>16.309999999999999</v>
      </c>
      <c r="AD399" s="113">
        <v>100</v>
      </c>
      <c r="AE399" s="265">
        <f>(PRESSÃO!O399/PRESSÃO!L399)*100</f>
        <v>4.2196609851914664</v>
      </c>
      <c r="AF399" s="265">
        <f>(PRESSÃO!O399/PRESSÃO!M399)*100</f>
        <v>1.3292932713766048</v>
      </c>
      <c r="AG399" s="265">
        <f>(PRESSÃO!P399/PRESSÃO!K399)*100</f>
        <v>3.4914347287297303</v>
      </c>
      <c r="AH399" s="265">
        <f>(PRESSÃO!Q399/PRESSÃO!N399)*100</f>
        <v>6.348322350233464</v>
      </c>
      <c r="AI399" s="137">
        <v>0</v>
      </c>
      <c r="AJ399" s="158"/>
    </row>
    <row r="400" spans="1:36" ht="15" customHeight="1" x14ac:dyDescent="0.2">
      <c r="A400" s="14" t="s">
        <v>537</v>
      </c>
      <c r="B400" s="8">
        <v>353270</v>
      </c>
      <c r="C400" s="15">
        <v>0</v>
      </c>
      <c r="D400" s="59">
        <v>19</v>
      </c>
      <c r="E400" s="269">
        <v>19</v>
      </c>
      <c r="F400" s="270">
        <v>30</v>
      </c>
      <c r="G400" s="4" t="s">
        <v>1431</v>
      </c>
      <c r="H400" s="1" t="s">
        <v>2</v>
      </c>
      <c r="I400" s="120">
        <v>138.05000000000001</v>
      </c>
      <c r="J400" s="120">
        <v>0.24015925418569251</v>
      </c>
      <c r="K400" s="120">
        <v>0.32021233891425671</v>
      </c>
      <c r="L400" s="265">
        <f>PRESSÃO!M400</f>
        <v>1.02</v>
      </c>
      <c r="M400" s="265">
        <f>PRESSÃO!N400</f>
        <v>8.0053084728564206E-2</v>
      </c>
      <c r="N400" s="137" t="s">
        <v>145</v>
      </c>
      <c r="O400" s="137" t="s">
        <v>145</v>
      </c>
      <c r="P400" s="137" t="s">
        <v>145</v>
      </c>
      <c r="Q400" s="137" t="s">
        <v>145</v>
      </c>
      <c r="R400" s="137" t="s">
        <v>145</v>
      </c>
      <c r="S400" s="137" t="s">
        <v>145</v>
      </c>
      <c r="T400" s="137" t="s">
        <v>145</v>
      </c>
      <c r="U400" s="137" t="s">
        <v>145</v>
      </c>
      <c r="V400" s="137" t="s">
        <v>145</v>
      </c>
      <c r="W400" s="137" t="s">
        <v>145</v>
      </c>
      <c r="X400" s="89">
        <v>6902.7296137339054</v>
      </c>
      <c r="Y400" s="89">
        <v>541.39055793991429</v>
      </c>
      <c r="Z400" s="113">
        <v>88.41</v>
      </c>
      <c r="AA400" s="112">
        <v>88.85</v>
      </c>
      <c r="AB400" s="113">
        <v>81.91</v>
      </c>
      <c r="AC400" s="113">
        <v>9.7100000000000009</v>
      </c>
      <c r="AD400" s="113">
        <v>99.5</v>
      </c>
      <c r="AE400" s="265">
        <f>(PRESSÃO!O400/PRESSÃO!L400)*100</f>
        <v>34.647980288734004</v>
      </c>
      <c r="AF400" s="265">
        <f>(PRESSÃO!O400/PRESSÃO!M400)*100</f>
        <v>10.877167457755469</v>
      </c>
      <c r="AG400" s="265">
        <f>(PRESSÃO!P400/PRESSÃO!K400)*100</f>
        <v>42.355202784944765</v>
      </c>
      <c r="AH400" s="265">
        <f>(PRESSÃO!Q400/PRESSÃO!N400)*100</f>
        <v>11.526312800101755</v>
      </c>
      <c r="AI400" s="137">
        <v>0</v>
      </c>
      <c r="AJ400" s="158"/>
    </row>
    <row r="401" spans="1:36" ht="15" customHeight="1" x14ac:dyDescent="0.2">
      <c r="A401" s="14" t="s">
        <v>538</v>
      </c>
      <c r="B401" s="8">
        <v>353280</v>
      </c>
      <c r="C401" s="15">
        <v>0</v>
      </c>
      <c r="D401" s="59">
        <v>16</v>
      </c>
      <c r="E401" s="269">
        <v>16</v>
      </c>
      <c r="F401" s="270">
        <v>30</v>
      </c>
      <c r="G401" s="4" t="s">
        <v>1432</v>
      </c>
      <c r="H401" s="1" t="s">
        <v>0</v>
      </c>
      <c r="I401" s="120">
        <v>217.83</v>
      </c>
      <c r="J401" s="120">
        <v>0.51033841514459666</v>
      </c>
      <c r="K401" s="120">
        <v>0.66043794901065445</v>
      </c>
      <c r="L401" s="265">
        <f>PRESSÃO!M401</f>
        <v>1.62</v>
      </c>
      <c r="M401" s="265">
        <f>PRESSÃO!N401</f>
        <v>0.15009953386605779</v>
      </c>
      <c r="N401" s="137" t="s">
        <v>145</v>
      </c>
      <c r="O401" s="137" t="s">
        <v>145</v>
      </c>
      <c r="P401" s="137" t="s">
        <v>145</v>
      </c>
      <c r="Q401" s="137" t="s">
        <v>145</v>
      </c>
      <c r="R401" s="137" t="s">
        <v>145</v>
      </c>
      <c r="S401" s="137" t="s">
        <v>145</v>
      </c>
      <c r="T401" s="137" t="s">
        <v>145</v>
      </c>
      <c r="U401" s="137" t="s">
        <v>145</v>
      </c>
      <c r="V401" s="137" t="s">
        <v>145</v>
      </c>
      <c r="W401" s="137" t="s">
        <v>145</v>
      </c>
      <c r="X401" s="89">
        <v>8261.3712807244501</v>
      </c>
      <c r="Y401" s="89">
        <v>764.94178525226403</v>
      </c>
      <c r="Z401" s="113" t="s">
        <v>1779</v>
      </c>
      <c r="AA401" s="112">
        <v>82.85</v>
      </c>
      <c r="AB401" s="113" t="s">
        <v>1779</v>
      </c>
      <c r="AC401" s="113" t="s">
        <v>1779</v>
      </c>
      <c r="AD401" s="113" t="s">
        <v>1779</v>
      </c>
      <c r="AE401" s="265">
        <f>(PRESSÃO!O401/PRESSÃO!L401)*100</f>
        <v>15.430596198034213</v>
      </c>
      <c r="AF401" s="265">
        <f>(PRESSÃO!O401/PRESSÃO!M401)*100</f>
        <v>6.2907106821242706</v>
      </c>
      <c r="AG401" s="265">
        <f>(PRESSÃO!P401/PRESSÃO!K401)*100</f>
        <v>12.981880278661489</v>
      </c>
      <c r="AH401" s="265">
        <f>(PRESSÃO!Q401/PRESSÃO!N401)*100</f>
        <v>23.756230323901477</v>
      </c>
      <c r="AI401" s="137">
        <v>0</v>
      </c>
      <c r="AJ401" s="158"/>
    </row>
    <row r="402" spans="1:36" ht="15" customHeight="1" x14ac:dyDescent="0.2">
      <c r="A402" s="14" t="s">
        <v>539</v>
      </c>
      <c r="B402" s="8">
        <v>353282</v>
      </c>
      <c r="C402" s="15">
        <v>0</v>
      </c>
      <c r="D402" s="59">
        <v>14</v>
      </c>
      <c r="E402" s="269">
        <v>14</v>
      </c>
      <c r="F402" s="270">
        <v>30</v>
      </c>
      <c r="G402" s="4" t="s">
        <v>1433</v>
      </c>
      <c r="H402" s="1" t="s">
        <v>8</v>
      </c>
      <c r="I402" s="120">
        <v>385.33</v>
      </c>
      <c r="J402" s="120">
        <v>1.4309488895230846</v>
      </c>
      <c r="K402" s="120">
        <v>1.9412873046676813</v>
      </c>
      <c r="L402" s="265">
        <f>PRESSÃO!M402</f>
        <v>4.33</v>
      </c>
      <c r="M402" s="265">
        <f>PRESSÃO!N402</f>
        <v>0.51033841514459666</v>
      </c>
      <c r="N402" s="137" t="s">
        <v>145</v>
      </c>
      <c r="O402" s="137" t="s">
        <v>145</v>
      </c>
      <c r="P402" s="137" t="s">
        <v>145</v>
      </c>
      <c r="Q402" s="137" t="s">
        <v>145</v>
      </c>
      <c r="R402" s="137" t="s">
        <v>145</v>
      </c>
      <c r="S402" s="137" t="s">
        <v>145</v>
      </c>
      <c r="T402" s="137" t="s">
        <v>145</v>
      </c>
      <c r="U402" s="137" t="s">
        <v>145</v>
      </c>
      <c r="V402" s="137" t="s">
        <v>145</v>
      </c>
      <c r="W402" s="137" t="s">
        <v>145</v>
      </c>
      <c r="X402" s="89">
        <v>15065.189761694615</v>
      </c>
      <c r="Y402" s="89">
        <v>1774.4218887908207</v>
      </c>
      <c r="Z402" s="113">
        <v>55.62</v>
      </c>
      <c r="AA402" s="112">
        <v>100</v>
      </c>
      <c r="AB402" s="113">
        <v>54.61</v>
      </c>
      <c r="AC402" s="113">
        <v>42.09</v>
      </c>
      <c r="AD402" s="113">
        <v>82.2</v>
      </c>
      <c r="AE402" s="265">
        <f>(PRESSÃO!O402/PRESSÃO!L402)*100</f>
        <v>24.844880061487657</v>
      </c>
      <c r="AF402" s="265">
        <f>(PRESSÃO!O402/PRESSÃO!M402)*100</f>
        <v>11.138810681144848</v>
      </c>
      <c r="AG402" s="265">
        <f>(PRESSÃO!P402/PRESSÃO!K402)*100</f>
        <v>33.701174030940138</v>
      </c>
      <c r="AH402" s="265">
        <f>(PRESSÃO!Q402/PRESSÃO!N402)*100</f>
        <v>1.2526382434641388E-2</v>
      </c>
      <c r="AI402" s="137">
        <v>2</v>
      </c>
      <c r="AJ402" s="158"/>
    </row>
    <row r="403" spans="1:36" ht="15" customHeight="1" x14ac:dyDescent="0.2">
      <c r="A403" s="14" t="s">
        <v>540</v>
      </c>
      <c r="B403" s="8">
        <v>353284</v>
      </c>
      <c r="C403" s="15">
        <v>0</v>
      </c>
      <c r="D403" s="59">
        <v>18</v>
      </c>
      <c r="E403" s="269">
        <v>18</v>
      </c>
      <c r="F403" s="270">
        <v>30</v>
      </c>
      <c r="G403" s="4" t="s">
        <v>1434</v>
      </c>
      <c r="H403" s="1" t="s">
        <v>1</v>
      </c>
      <c r="I403" s="120">
        <v>124.09</v>
      </c>
      <c r="J403" s="120">
        <v>0.22014598300355148</v>
      </c>
      <c r="K403" s="120">
        <v>0.29019243214104512</v>
      </c>
      <c r="L403" s="265">
        <f>PRESSÃO!M403</f>
        <v>0.93</v>
      </c>
      <c r="M403" s="265">
        <f>PRESSÃO!N403</f>
        <v>7.0046449137493638E-2</v>
      </c>
      <c r="N403" s="137" t="s">
        <v>145</v>
      </c>
      <c r="O403" s="137" t="s">
        <v>145</v>
      </c>
      <c r="P403" s="137" t="s">
        <v>145</v>
      </c>
      <c r="Q403" s="137" t="s">
        <v>145</v>
      </c>
      <c r="R403" s="137" t="s">
        <v>145</v>
      </c>
      <c r="S403" s="137" t="s">
        <v>145</v>
      </c>
      <c r="T403" s="137" t="s">
        <v>145</v>
      </c>
      <c r="U403" s="137" t="s">
        <v>145</v>
      </c>
      <c r="V403" s="137" t="s">
        <v>145</v>
      </c>
      <c r="W403" s="137" t="s">
        <v>145</v>
      </c>
      <c r="X403" s="89">
        <v>14519.049504950495</v>
      </c>
      <c r="Y403" s="89">
        <v>1092.8316831683167</v>
      </c>
      <c r="Z403" s="113">
        <v>60.51</v>
      </c>
      <c r="AA403" s="112">
        <v>41.62</v>
      </c>
      <c r="AB403" s="113">
        <v>46.82</v>
      </c>
      <c r="AC403" s="113">
        <v>9.06</v>
      </c>
      <c r="AD403" s="113">
        <v>100</v>
      </c>
      <c r="AE403" s="265">
        <f>(PRESSÃO!O403/PRESSÃO!L403)*100</f>
        <v>5.7501339181849218</v>
      </c>
      <c r="AF403" s="265">
        <f>(PRESSÃO!O403/PRESSÃO!M403)*100</f>
        <v>1.7942423084460213</v>
      </c>
      <c r="AG403" s="265">
        <f>(PRESSÃO!P403/PRESSÃO!K403)*100</f>
        <v>1.2769995963349681</v>
      </c>
      <c r="AH403" s="265">
        <f>(PRESSÃO!Q403/PRESSÃO!N403)*100</f>
        <v>19.808556072570497</v>
      </c>
      <c r="AI403" s="137">
        <v>0</v>
      </c>
      <c r="AJ403" s="158"/>
    </row>
    <row r="404" spans="1:36" ht="15" customHeight="1" x14ac:dyDescent="0.2">
      <c r="A404" s="14" t="s">
        <v>541</v>
      </c>
      <c r="B404" s="8">
        <v>353286</v>
      </c>
      <c r="C404" s="15">
        <v>0</v>
      </c>
      <c r="D404" s="59">
        <v>19</v>
      </c>
      <c r="E404" s="269">
        <v>19</v>
      </c>
      <c r="F404" s="270">
        <v>30</v>
      </c>
      <c r="G404" s="4" t="s">
        <v>1435</v>
      </c>
      <c r="H404" s="1" t="s">
        <v>2</v>
      </c>
      <c r="I404" s="120">
        <v>183.8</v>
      </c>
      <c r="J404" s="120">
        <v>0.32021233891425671</v>
      </c>
      <c r="K404" s="120">
        <v>0.43028533041603245</v>
      </c>
      <c r="L404" s="265">
        <f>PRESSÃO!M404</f>
        <v>1.36</v>
      </c>
      <c r="M404" s="265">
        <f>PRESSÃO!N404</f>
        <v>0.11007299150177574</v>
      </c>
      <c r="N404" s="137" t="s">
        <v>145</v>
      </c>
      <c r="O404" s="137" t="s">
        <v>145</v>
      </c>
      <c r="P404" s="137" t="s">
        <v>145</v>
      </c>
      <c r="Q404" s="137" t="s">
        <v>145</v>
      </c>
      <c r="R404" s="137" t="s">
        <v>145</v>
      </c>
      <c r="S404" s="137" t="s">
        <v>145</v>
      </c>
      <c r="T404" s="137" t="s">
        <v>145</v>
      </c>
      <c r="U404" s="137" t="s">
        <v>145</v>
      </c>
      <c r="V404" s="137" t="s">
        <v>145</v>
      </c>
      <c r="W404" s="137" t="s">
        <v>145</v>
      </c>
      <c r="X404" s="89">
        <v>37133.2987012987</v>
      </c>
      <c r="Y404" s="89">
        <v>3003.4285714285711</v>
      </c>
      <c r="Z404" s="113" t="s">
        <v>1779</v>
      </c>
      <c r="AA404" s="112" t="s">
        <v>1779</v>
      </c>
      <c r="AB404" s="113" t="s">
        <v>1779</v>
      </c>
      <c r="AC404" s="113" t="s">
        <v>1779</v>
      </c>
      <c r="AD404" s="113" t="s">
        <v>1779</v>
      </c>
      <c r="AE404" s="265">
        <f>(PRESSÃO!O404/PRESSÃO!L404)*100</f>
        <v>0.53060257030480695</v>
      </c>
      <c r="AF404" s="265">
        <f>(PRESSÃO!O404/PRESSÃO!M404)*100</f>
        <v>0.16787536932588232</v>
      </c>
      <c r="AG404" s="265">
        <f>(PRESSÃO!P404/PRESSÃO!K404)*100</f>
        <v>0.71299720384708443</v>
      </c>
      <c r="AH404" s="265">
        <f>(PRESSÃO!Q404/PRESSÃO!N404)*100</f>
        <v>0</v>
      </c>
      <c r="AI404" s="137">
        <v>0</v>
      </c>
      <c r="AJ404" s="158"/>
    </row>
    <row r="405" spans="1:36" ht="15" customHeight="1" x14ac:dyDescent="0.2">
      <c r="A405" s="14" t="s">
        <v>542</v>
      </c>
      <c r="B405" s="8">
        <v>353290</v>
      </c>
      <c r="C405" s="15">
        <v>0</v>
      </c>
      <c r="D405" s="59">
        <v>13</v>
      </c>
      <c r="E405" s="269">
        <v>13</v>
      </c>
      <c r="F405" s="270">
        <v>30</v>
      </c>
      <c r="G405" s="4" t="s">
        <v>1436</v>
      </c>
      <c r="H405" s="1" t="s">
        <v>10</v>
      </c>
      <c r="I405" s="120">
        <v>160.88</v>
      </c>
      <c r="J405" s="120">
        <v>0.55036495750887882</v>
      </c>
      <c r="K405" s="120">
        <v>0.68045122019279558</v>
      </c>
      <c r="L405" s="265">
        <f>PRESSÃO!M405</f>
        <v>1.32</v>
      </c>
      <c r="M405" s="265">
        <f>PRESSÃO!N405</f>
        <v>0.13008626268391676</v>
      </c>
      <c r="N405" s="137" t="s">
        <v>145</v>
      </c>
      <c r="O405" s="137" t="s">
        <v>145</v>
      </c>
      <c r="P405" s="137" t="s">
        <v>145</v>
      </c>
      <c r="Q405" s="137" t="s">
        <v>145</v>
      </c>
      <c r="R405" s="137" t="s">
        <v>145</v>
      </c>
      <c r="S405" s="137" t="s">
        <v>145</v>
      </c>
      <c r="T405" s="137" t="s">
        <v>145</v>
      </c>
      <c r="U405" s="137" t="s">
        <v>145</v>
      </c>
      <c r="V405" s="137" t="s">
        <v>145</v>
      </c>
      <c r="W405" s="137" t="s">
        <v>145</v>
      </c>
      <c r="X405" s="89">
        <v>4142.8662420382161</v>
      </c>
      <c r="Y405" s="89">
        <v>408.00955414012736</v>
      </c>
      <c r="Z405" s="113">
        <v>99.26</v>
      </c>
      <c r="AA405" s="112">
        <v>100</v>
      </c>
      <c r="AB405" s="113">
        <v>99.26</v>
      </c>
      <c r="AC405" s="113">
        <v>36.67</v>
      </c>
      <c r="AD405" s="113">
        <v>96.54</v>
      </c>
      <c r="AE405" s="265">
        <f>(PRESSÃO!O405/PRESSÃO!L405)*100</f>
        <v>82.774781268546761</v>
      </c>
      <c r="AF405" s="265">
        <f>(PRESSÃO!O405/PRESSÃO!M405)*100</f>
        <v>42.669849178313939</v>
      </c>
      <c r="AG405" s="265">
        <f>(PRESSÃO!P405/PRESSÃO!K405)*100</f>
        <v>99.560336827978418</v>
      </c>
      <c r="AH405" s="265">
        <f>(PRESSÃO!Q405/PRESSÃO!N405)*100</f>
        <v>11.758969286335892</v>
      </c>
      <c r="AI405" s="137">
        <v>0</v>
      </c>
      <c r="AJ405" s="158"/>
    </row>
    <row r="406" spans="1:36" ht="15" customHeight="1" x14ac:dyDescent="0.2">
      <c r="A406" s="14" t="s">
        <v>543</v>
      </c>
      <c r="B406" s="8">
        <v>353300</v>
      </c>
      <c r="C406" s="15">
        <v>0</v>
      </c>
      <c r="D406" s="59">
        <v>15</v>
      </c>
      <c r="E406" s="269">
        <v>15</v>
      </c>
      <c r="F406" s="270">
        <v>30</v>
      </c>
      <c r="G406" s="4" t="s">
        <v>1437</v>
      </c>
      <c r="H406" s="1" t="s">
        <v>17</v>
      </c>
      <c r="I406" s="120">
        <v>531.86</v>
      </c>
      <c r="J406" s="120">
        <v>0.87057729642313553</v>
      </c>
      <c r="K406" s="120">
        <v>1.3108692624302385</v>
      </c>
      <c r="L406" s="265">
        <f>PRESSÃO!M406</f>
        <v>4.08</v>
      </c>
      <c r="M406" s="265">
        <f>PRESSÃO!N406</f>
        <v>0.44029196600710296</v>
      </c>
      <c r="N406" s="137" t="s">
        <v>145</v>
      </c>
      <c r="O406" s="137" t="s">
        <v>145</v>
      </c>
      <c r="P406" s="137" t="s">
        <v>145</v>
      </c>
      <c r="Q406" s="137" t="s">
        <v>145</v>
      </c>
      <c r="R406" s="137" t="s">
        <v>145</v>
      </c>
      <c r="S406" s="137" t="s">
        <v>145</v>
      </c>
      <c r="T406" s="137" t="s">
        <v>145</v>
      </c>
      <c r="U406" s="137" t="s">
        <v>145</v>
      </c>
      <c r="V406" s="137" t="s">
        <v>145</v>
      </c>
      <c r="W406" s="137" t="s">
        <v>145</v>
      </c>
      <c r="X406" s="89">
        <v>6408.0322725235319</v>
      </c>
      <c r="Y406" s="89">
        <v>691.06230389959671</v>
      </c>
      <c r="Z406" s="113">
        <v>94.85</v>
      </c>
      <c r="AA406" s="112">
        <v>92.68</v>
      </c>
      <c r="AB406" s="113">
        <v>92.65</v>
      </c>
      <c r="AC406" s="113">
        <v>17.149999999999999</v>
      </c>
      <c r="AD406" s="113">
        <v>100</v>
      </c>
      <c r="AE406" s="265">
        <f>(PRESSÃO!O406/PRESSÃO!L406)*100</f>
        <v>19.820777692915229</v>
      </c>
      <c r="AF406" s="265">
        <f>(PRESSÃO!O406/PRESSÃO!M406)*100</f>
        <v>6.3682471164474288</v>
      </c>
      <c r="AG406" s="265">
        <f>(PRESSÃO!P406/PRESSÃO!K406)*100</f>
        <v>23.019352403946218</v>
      </c>
      <c r="AH406" s="265">
        <f>(PRESSÃO!Q406/PRESSÃO!N406)*100</f>
        <v>13.496323150649413</v>
      </c>
      <c r="AI406" s="137">
        <v>1</v>
      </c>
      <c r="AJ406" s="158"/>
    </row>
    <row r="407" spans="1:36" ht="15" customHeight="1" x14ac:dyDescent="0.2">
      <c r="A407" s="14" t="s">
        <v>544</v>
      </c>
      <c r="B407" s="8">
        <v>353310</v>
      </c>
      <c r="C407" s="15">
        <v>0</v>
      </c>
      <c r="D407" s="59">
        <v>20</v>
      </c>
      <c r="E407" s="269">
        <v>20</v>
      </c>
      <c r="F407" s="270">
        <v>30</v>
      </c>
      <c r="G407" s="4" t="s">
        <v>1438</v>
      </c>
      <c r="H407" s="1" t="s">
        <v>3</v>
      </c>
      <c r="I407" s="120">
        <v>34.119999999999997</v>
      </c>
      <c r="J407" s="120">
        <v>8.0053084728564178E-2</v>
      </c>
      <c r="K407" s="120">
        <v>0.11007299150177574</v>
      </c>
      <c r="L407" s="265">
        <f>PRESSÃO!M407</f>
        <v>0.27</v>
      </c>
      <c r="M407" s="265">
        <f>PRESSÃO!N407</f>
        <v>3.0019906773211563E-2</v>
      </c>
      <c r="N407" s="137" t="s">
        <v>145</v>
      </c>
      <c r="O407" s="137" t="s">
        <v>145</v>
      </c>
      <c r="P407" s="137" t="s">
        <v>145</v>
      </c>
      <c r="Q407" s="137" t="s">
        <v>145</v>
      </c>
      <c r="R407" s="137" t="s">
        <v>145</v>
      </c>
      <c r="S407" s="137" t="s">
        <v>145</v>
      </c>
      <c r="T407" s="137" t="s">
        <v>145</v>
      </c>
      <c r="U407" s="137" t="s">
        <v>145</v>
      </c>
      <c r="V407" s="137" t="s">
        <v>145</v>
      </c>
      <c r="W407" s="137" t="s">
        <v>145</v>
      </c>
      <c r="X407" s="89">
        <v>3895.114364135407</v>
      </c>
      <c r="Y407" s="89">
        <v>432.7904849039341</v>
      </c>
      <c r="Z407" s="113">
        <v>90.17</v>
      </c>
      <c r="AA407" s="112">
        <v>87.76</v>
      </c>
      <c r="AB407" s="113">
        <v>88.9</v>
      </c>
      <c r="AC407" s="113">
        <v>14.06</v>
      </c>
      <c r="AD407" s="113">
        <v>100</v>
      </c>
      <c r="AE407" s="265">
        <f>(PRESSÃO!O407/PRESSÃO!L407)*100</f>
        <v>3.89332765247637</v>
      </c>
      <c r="AF407" s="265">
        <f>(PRESSÃO!O407/PRESSÃO!M407)*100</f>
        <v>1.5872230429802223</v>
      </c>
      <c r="AG407" s="265">
        <f>(PRESSÃO!P407/PRESSÃO!K407)*100</f>
        <v>0</v>
      </c>
      <c r="AH407" s="265">
        <f>(PRESSÃO!Q407/PRESSÃO!N407)*100</f>
        <v>14.275534725746692</v>
      </c>
      <c r="AI407" s="137">
        <v>0</v>
      </c>
      <c r="AJ407" s="158"/>
    </row>
    <row r="408" spans="1:36" ht="15" customHeight="1" x14ac:dyDescent="0.2">
      <c r="A408" s="14" t="s">
        <v>545</v>
      </c>
      <c r="B408" s="8">
        <v>353320</v>
      </c>
      <c r="C408" s="15">
        <v>0</v>
      </c>
      <c r="D408" s="59">
        <v>20</v>
      </c>
      <c r="E408" s="269">
        <v>20</v>
      </c>
      <c r="F408" s="270">
        <v>30</v>
      </c>
      <c r="G408" s="4" t="s">
        <v>1439</v>
      </c>
      <c r="H408" s="1" t="s">
        <v>3</v>
      </c>
      <c r="I408" s="120">
        <v>265.27999999999997</v>
      </c>
      <c r="J408" s="120">
        <v>0.57037822869101984</v>
      </c>
      <c r="K408" s="120">
        <v>0.81053748287671246</v>
      </c>
      <c r="L408" s="265">
        <f>PRESSÃO!M408</f>
        <v>1.94</v>
      </c>
      <c r="M408" s="265">
        <f>PRESSÃO!N408</f>
        <v>0.24015925418569262</v>
      </c>
      <c r="N408" s="137" t="s">
        <v>145</v>
      </c>
      <c r="O408" s="137" t="s">
        <v>145</v>
      </c>
      <c r="P408" s="137" t="s">
        <v>145</v>
      </c>
      <c r="Q408" s="137" t="s">
        <v>145</v>
      </c>
      <c r="R408" s="137" t="s">
        <v>145</v>
      </c>
      <c r="S408" s="137" t="s">
        <v>145</v>
      </c>
      <c r="T408" s="137" t="s">
        <v>145</v>
      </c>
      <c r="U408" s="137" t="s">
        <v>145</v>
      </c>
      <c r="V408" s="137" t="s">
        <v>145</v>
      </c>
      <c r="W408" s="137" t="s">
        <v>145</v>
      </c>
      <c r="X408" s="89">
        <v>17841.889763779527</v>
      </c>
      <c r="Y408" s="89">
        <v>2207.2440944881896</v>
      </c>
      <c r="Z408" s="113">
        <v>79.73</v>
      </c>
      <c r="AA408" s="112">
        <v>79.73</v>
      </c>
      <c r="AB408" s="113">
        <v>79.73</v>
      </c>
      <c r="AC408" s="113">
        <v>0</v>
      </c>
      <c r="AD408" s="113">
        <v>100</v>
      </c>
      <c r="AE408" s="265">
        <f>(PRESSÃO!O408/PRESSÃO!L408)*100</f>
        <v>64.010159030058034</v>
      </c>
      <c r="AF408" s="265">
        <f>(PRESSÃO!O408/PRESSÃO!M408)*100</f>
        <v>26.743625349876964</v>
      </c>
      <c r="AG408" s="265">
        <f>(PRESSÃO!P408/PRESSÃO!K408)*100</f>
        <v>88.141464862939159</v>
      </c>
      <c r="AH408" s="265">
        <f>(PRESSÃO!Q408/PRESSÃO!N408)*100</f>
        <v>6.6983076769653591</v>
      </c>
      <c r="AI408" s="137">
        <v>0</v>
      </c>
      <c r="AJ408" s="158"/>
    </row>
    <row r="409" spans="1:36" ht="15" customHeight="1" x14ac:dyDescent="0.2">
      <c r="A409" s="14" t="s">
        <v>546</v>
      </c>
      <c r="B409" s="8">
        <v>353330</v>
      </c>
      <c r="C409" s="15">
        <v>0</v>
      </c>
      <c r="D409" s="59">
        <v>19</v>
      </c>
      <c r="E409" s="269">
        <v>19</v>
      </c>
      <c r="F409" s="270">
        <v>30</v>
      </c>
      <c r="G409" s="4" t="s">
        <v>1440</v>
      </c>
      <c r="H409" s="1" t="s">
        <v>2</v>
      </c>
      <c r="I409" s="120">
        <v>73.98</v>
      </c>
      <c r="J409" s="120">
        <v>0.13008626268391679</v>
      </c>
      <c r="K409" s="120">
        <v>0.18011944063926941</v>
      </c>
      <c r="L409" s="265">
        <f>PRESSÃO!M409</f>
        <v>0.56999999999999995</v>
      </c>
      <c r="M409" s="265">
        <f>PRESSÃO!N409</f>
        <v>5.0033177955352615E-2</v>
      </c>
      <c r="N409" s="137" t="s">
        <v>145</v>
      </c>
      <c r="O409" s="137" t="s">
        <v>145</v>
      </c>
      <c r="P409" s="137" t="s">
        <v>145</v>
      </c>
      <c r="Q409" s="137" t="s">
        <v>145</v>
      </c>
      <c r="R409" s="137" t="s">
        <v>145</v>
      </c>
      <c r="S409" s="137" t="s">
        <v>145</v>
      </c>
      <c r="T409" s="137" t="s">
        <v>145</v>
      </c>
      <c r="U409" s="137" t="s">
        <v>145</v>
      </c>
      <c r="V409" s="137" t="s">
        <v>145</v>
      </c>
      <c r="W409" s="137" t="s">
        <v>145</v>
      </c>
      <c r="X409" s="89">
        <v>4757.9460031762837</v>
      </c>
      <c r="Y409" s="89">
        <v>417.3636844891476</v>
      </c>
      <c r="Z409" s="113">
        <v>88.72</v>
      </c>
      <c r="AA409" s="112">
        <v>100</v>
      </c>
      <c r="AB409" s="113">
        <v>85.21</v>
      </c>
      <c r="AC409" s="113">
        <v>8.34</v>
      </c>
      <c r="AD409" s="113">
        <v>98.91</v>
      </c>
      <c r="AE409" s="265">
        <f>(PRESSÃO!O409/PRESSÃO!L409)*100</f>
        <v>8.9989754818593166</v>
      </c>
      <c r="AF409" s="265">
        <f>(PRESSÃO!O409/PRESSÃO!M409)*100</f>
        <v>2.8436674212614035</v>
      </c>
      <c r="AG409" s="265">
        <f>(PRESSÃO!P409/PRESSÃO!K409)*100</f>
        <v>0</v>
      </c>
      <c r="AH409" s="265">
        <f>(PRESSÃO!Q409/PRESSÃO!N409)*100</f>
        <v>32.396311734693541</v>
      </c>
      <c r="AI409" s="137">
        <v>0</v>
      </c>
      <c r="AJ409" s="158"/>
    </row>
    <row r="410" spans="1:36" ht="15" customHeight="1" x14ac:dyDescent="0.2">
      <c r="A410" s="14" t="s">
        <v>547</v>
      </c>
      <c r="B410" s="8">
        <v>353340</v>
      </c>
      <c r="C410" s="15">
        <v>0</v>
      </c>
      <c r="D410" s="59">
        <v>5</v>
      </c>
      <c r="E410" s="269">
        <v>5</v>
      </c>
      <c r="F410" s="270">
        <v>30</v>
      </c>
      <c r="G410" s="4" t="s">
        <v>1441</v>
      </c>
      <c r="H410" s="1" t="s">
        <v>9</v>
      </c>
      <c r="I410" s="120">
        <v>73.3</v>
      </c>
      <c r="J410" s="120">
        <v>0.23015261859462202</v>
      </c>
      <c r="K410" s="120">
        <v>0.3502322456874683</v>
      </c>
      <c r="L410" s="265">
        <f>PRESSÃO!M410</f>
        <v>0.91</v>
      </c>
      <c r="M410" s="265">
        <f>PRESSÃO!N410</f>
        <v>0.12007962709284628</v>
      </c>
      <c r="N410" s="137" t="s">
        <v>145</v>
      </c>
      <c r="O410" s="137" t="s">
        <v>145</v>
      </c>
      <c r="P410" s="137" t="s">
        <v>145</v>
      </c>
      <c r="Q410" s="137" t="s">
        <v>145</v>
      </c>
      <c r="R410" s="137" t="s">
        <v>145</v>
      </c>
      <c r="S410" s="137" t="s">
        <v>145</v>
      </c>
      <c r="T410" s="137" t="s">
        <v>145</v>
      </c>
      <c r="U410" s="137" t="s">
        <v>145</v>
      </c>
      <c r="V410" s="137" t="s">
        <v>145</v>
      </c>
      <c r="W410" s="137" t="s">
        <v>145</v>
      </c>
      <c r="X410" s="89">
        <v>522.62315383074429</v>
      </c>
      <c r="Y410" s="89">
        <v>68.917338966691545</v>
      </c>
      <c r="Z410" s="113">
        <v>100</v>
      </c>
      <c r="AA410" s="112">
        <v>100</v>
      </c>
      <c r="AB410" s="113">
        <v>100</v>
      </c>
      <c r="AC410" s="113">
        <v>29.44</v>
      </c>
      <c r="AD410" s="113">
        <v>100</v>
      </c>
      <c r="AE410" s="265">
        <f>(PRESSÃO!O410/PRESSÃO!L410)*100</f>
        <v>98.907613079341488</v>
      </c>
      <c r="AF410" s="265">
        <f>(PRESSÃO!O410/PRESSÃO!M410)*100</f>
        <v>38.066632356445034</v>
      </c>
      <c r="AG410" s="265">
        <f>(PRESSÃO!P410/PRESSÃO!K410)*100</f>
        <v>97.910016045340171</v>
      </c>
      <c r="AH410" s="265">
        <f>(PRESSÃO!Q410/PRESSÃO!N410)*100</f>
        <v>100.81967406117734</v>
      </c>
      <c r="AI410" s="137">
        <v>1</v>
      </c>
      <c r="AJ410" s="158"/>
    </row>
    <row r="411" spans="1:36" ht="15" customHeight="1" x14ac:dyDescent="0.2">
      <c r="A411" s="14" t="s">
        <v>548</v>
      </c>
      <c r="B411" s="8">
        <v>353325</v>
      </c>
      <c r="C411" s="15">
        <v>0</v>
      </c>
      <c r="D411" s="59">
        <v>15</v>
      </c>
      <c r="E411" s="269">
        <v>15</v>
      </c>
      <c r="F411" s="270">
        <v>30</v>
      </c>
      <c r="G411" s="4" t="s">
        <v>1442</v>
      </c>
      <c r="H411" s="1" t="s">
        <v>17</v>
      </c>
      <c r="I411" s="120">
        <v>116.93</v>
      </c>
      <c r="J411" s="120">
        <v>0.19012607623033995</v>
      </c>
      <c r="K411" s="120">
        <v>0.29019243214104512</v>
      </c>
      <c r="L411" s="265">
        <f>PRESSÃO!M411</f>
        <v>0.89</v>
      </c>
      <c r="M411" s="265">
        <f>PRESSÃO!N411</f>
        <v>0.10006635591070517</v>
      </c>
      <c r="N411" s="137" t="s">
        <v>145</v>
      </c>
      <c r="O411" s="137" t="s">
        <v>145</v>
      </c>
      <c r="P411" s="137" t="s">
        <v>145</v>
      </c>
      <c r="Q411" s="137" t="s">
        <v>145</v>
      </c>
      <c r="R411" s="137" t="s">
        <v>145</v>
      </c>
      <c r="S411" s="137" t="s">
        <v>145</v>
      </c>
      <c r="T411" s="137" t="s">
        <v>145</v>
      </c>
      <c r="U411" s="137" t="s">
        <v>145</v>
      </c>
      <c r="V411" s="137" t="s">
        <v>145</v>
      </c>
      <c r="W411" s="137" t="s">
        <v>145</v>
      </c>
      <c r="X411" s="89">
        <v>5509.8233215547707</v>
      </c>
      <c r="Y411" s="89">
        <v>619.08127208480551</v>
      </c>
      <c r="Z411" s="113">
        <v>91.04</v>
      </c>
      <c r="AA411" s="112">
        <v>93.23</v>
      </c>
      <c r="AB411" s="113">
        <v>91.04</v>
      </c>
      <c r="AC411" s="113">
        <v>18.03</v>
      </c>
      <c r="AD411" s="113">
        <v>100</v>
      </c>
      <c r="AE411" s="265">
        <f>(PRESSÃO!O411/PRESSÃO!L411)*100</f>
        <v>56.777222857576284</v>
      </c>
      <c r="AF411" s="265">
        <f>(PRESSÃO!O411/PRESSÃO!M411)*100</f>
        <v>18.512719540735056</v>
      </c>
      <c r="AG411" s="265">
        <f>(PRESSÃO!P411/PRESSÃO!K411)*100</f>
        <v>82.417973624385183</v>
      </c>
      <c r="AH411" s="265">
        <f>(PRESSÃO!Q411/PRESSÃO!N411)*100</f>
        <v>8.0597964006393763</v>
      </c>
      <c r="AI411" s="137">
        <v>1</v>
      </c>
      <c r="AJ411" s="158"/>
    </row>
    <row r="412" spans="1:36" ht="15" customHeight="1" x14ac:dyDescent="0.2">
      <c r="A412" s="14" t="s">
        <v>549</v>
      </c>
      <c r="B412" s="8">
        <v>353350</v>
      </c>
      <c r="C412" s="15">
        <v>0</v>
      </c>
      <c r="D412" s="59">
        <v>16</v>
      </c>
      <c r="E412" s="269">
        <v>16</v>
      </c>
      <c r="F412" s="270">
        <v>30</v>
      </c>
      <c r="G412" s="4" t="s">
        <v>1443</v>
      </c>
      <c r="H412" s="1" t="s">
        <v>0</v>
      </c>
      <c r="I412" s="120">
        <v>932.89</v>
      </c>
      <c r="J412" s="120">
        <v>2.1914531944444442</v>
      </c>
      <c r="K412" s="120">
        <v>2.8218712366818872</v>
      </c>
      <c r="L412" s="265">
        <f>PRESSÃO!M412</f>
        <v>6.91</v>
      </c>
      <c r="M412" s="265">
        <f>PRESSÃO!N412</f>
        <v>0.63041804223744302</v>
      </c>
      <c r="N412" s="137" t="s">
        <v>145</v>
      </c>
      <c r="O412" s="137" t="s">
        <v>145</v>
      </c>
      <c r="P412" s="137" t="s">
        <v>145</v>
      </c>
      <c r="Q412" s="137" t="s">
        <v>145</v>
      </c>
      <c r="R412" s="137" t="s">
        <v>145</v>
      </c>
      <c r="S412" s="137" t="s">
        <v>145</v>
      </c>
      <c r="T412" s="137" t="s">
        <v>145</v>
      </c>
      <c r="U412" s="137" t="s">
        <v>145</v>
      </c>
      <c r="V412" s="137" t="s">
        <v>145</v>
      </c>
      <c r="W412" s="137" t="s">
        <v>145</v>
      </c>
      <c r="X412" s="89">
        <v>5759.1246894656169</v>
      </c>
      <c r="Y412" s="89">
        <v>525.07214969078689</v>
      </c>
      <c r="Z412" s="113">
        <v>94.33</v>
      </c>
      <c r="AA412" s="112">
        <v>93.04</v>
      </c>
      <c r="AB412" s="113">
        <v>94</v>
      </c>
      <c r="AC412" s="113">
        <v>12.04</v>
      </c>
      <c r="AD412" s="113">
        <v>100</v>
      </c>
      <c r="AE412" s="265">
        <f>(PRESSÃO!O412/PRESSÃO!L412)*100</f>
        <v>22.344189877054717</v>
      </c>
      <c r="AF412" s="265">
        <f>(PRESSÃO!O412/PRESSÃO!M412)*100</f>
        <v>9.1248084979767423</v>
      </c>
      <c r="AG412" s="265">
        <f>(PRESSÃO!P412/PRESSÃO!K412)*100</f>
        <v>18.679357709528368</v>
      </c>
      <c r="AH412" s="265">
        <f>(PRESSÃO!Q412/PRESSÃO!N412)*100</f>
        <v>35.083844554646291</v>
      </c>
      <c r="AI412" s="137">
        <v>1</v>
      </c>
      <c r="AJ412" s="158"/>
    </row>
    <row r="413" spans="1:36" ht="15" customHeight="1" x14ac:dyDescent="0.2">
      <c r="A413" s="14" t="s">
        <v>550</v>
      </c>
      <c r="B413" s="8">
        <v>353360</v>
      </c>
      <c r="C413" s="15">
        <v>0</v>
      </c>
      <c r="D413" s="59">
        <v>8</v>
      </c>
      <c r="E413" s="269">
        <v>8</v>
      </c>
      <c r="F413" s="270">
        <v>30</v>
      </c>
      <c r="G413" s="4" t="s">
        <v>1444</v>
      </c>
      <c r="H413" s="1" t="s">
        <v>51</v>
      </c>
      <c r="I413" s="120">
        <v>346.98</v>
      </c>
      <c r="J413" s="120">
        <v>1.050696737062405</v>
      </c>
      <c r="K413" s="120">
        <v>1.6911214148909182</v>
      </c>
      <c r="L413" s="265">
        <f>PRESSÃO!M413</f>
        <v>5.3</v>
      </c>
      <c r="M413" s="265">
        <f>PRESSÃO!N413</f>
        <v>0.6404246778285132</v>
      </c>
      <c r="N413" s="137" t="s">
        <v>145</v>
      </c>
      <c r="O413" s="137" t="s">
        <v>145</v>
      </c>
      <c r="P413" s="137" t="s">
        <v>145</v>
      </c>
      <c r="Q413" s="137" t="s">
        <v>145</v>
      </c>
      <c r="R413" s="137" t="s">
        <v>145</v>
      </c>
      <c r="S413" s="137" t="s">
        <v>145</v>
      </c>
      <c r="T413" s="137" t="s">
        <v>145</v>
      </c>
      <c r="U413" s="137" t="s">
        <v>145</v>
      </c>
      <c r="V413" s="137" t="s">
        <v>145</v>
      </c>
      <c r="W413" s="137" t="s">
        <v>145</v>
      </c>
      <c r="X413" s="89">
        <v>23684.398469604646</v>
      </c>
      <c r="Y413" s="89">
        <v>2860.0028340654662</v>
      </c>
      <c r="Z413" s="113">
        <v>90.74</v>
      </c>
      <c r="AA413" s="112" t="s">
        <v>1779</v>
      </c>
      <c r="AB413" s="113">
        <v>90.74</v>
      </c>
      <c r="AC413" s="113">
        <v>35.42</v>
      </c>
      <c r="AD413" s="113">
        <v>100</v>
      </c>
      <c r="AE413" s="265">
        <f>(PRESSÃO!O413/PRESSÃO!L413)*100</f>
        <v>4.5267369518344047</v>
      </c>
      <c r="AF413" s="265">
        <f>(PRESSÃO!O413/PRESSÃO!M413)*100</f>
        <v>1.4443890186462642</v>
      </c>
      <c r="AG413" s="265">
        <f>(PRESSÃO!P413/PRESSÃO!K413)*100</f>
        <v>2.8376474058090815</v>
      </c>
      <c r="AH413" s="265">
        <f>(PRESSÃO!Q413/PRESSÃO!N413)*100</f>
        <v>7.2978994882822015</v>
      </c>
      <c r="AI413" s="137">
        <v>0</v>
      </c>
      <c r="AJ413" s="158"/>
    </row>
    <row r="414" spans="1:36" ht="15" customHeight="1" x14ac:dyDescent="0.2">
      <c r="A414" s="14" t="s">
        <v>551</v>
      </c>
      <c r="B414" s="8">
        <v>353370</v>
      </c>
      <c r="C414" s="15">
        <v>0</v>
      </c>
      <c r="D414" s="59">
        <v>17</v>
      </c>
      <c r="E414" s="269">
        <v>17</v>
      </c>
      <c r="F414" s="270">
        <v>30</v>
      </c>
      <c r="G414" s="4" t="s">
        <v>1445</v>
      </c>
      <c r="H414" s="1" t="s">
        <v>7</v>
      </c>
      <c r="I414" s="120">
        <v>300.27999999999997</v>
      </c>
      <c r="J414" s="120">
        <v>1.0607033726534754</v>
      </c>
      <c r="K414" s="120">
        <v>1.3508958047945205</v>
      </c>
      <c r="L414" s="265">
        <f>PRESSÃO!M414</f>
        <v>2.63</v>
      </c>
      <c r="M414" s="265">
        <f>PRESSÃO!N414</f>
        <v>0.29019243214104518</v>
      </c>
      <c r="N414" s="137" t="s">
        <v>145</v>
      </c>
      <c r="O414" s="137" t="s">
        <v>145</v>
      </c>
      <c r="P414" s="137" t="s">
        <v>145</v>
      </c>
      <c r="Q414" s="137" t="s">
        <v>145</v>
      </c>
      <c r="R414" s="137" t="s">
        <v>145</v>
      </c>
      <c r="S414" s="137" t="s">
        <v>145</v>
      </c>
      <c r="T414" s="137" t="s">
        <v>145</v>
      </c>
      <c r="U414" s="137" t="s">
        <v>145</v>
      </c>
      <c r="V414" s="137" t="s">
        <v>145</v>
      </c>
      <c r="W414" s="137" t="s">
        <v>145</v>
      </c>
      <c r="X414" s="89">
        <v>19980.650445675739</v>
      </c>
      <c r="Y414" s="89">
        <v>2203.1895928691888</v>
      </c>
      <c r="Z414" s="113">
        <v>77.319999999999993</v>
      </c>
      <c r="AA414" s="112">
        <v>79.86</v>
      </c>
      <c r="AB414" s="113">
        <v>77.319999999999993</v>
      </c>
      <c r="AC414" s="113">
        <v>50</v>
      </c>
      <c r="AD414" s="113">
        <v>96.82</v>
      </c>
      <c r="AE414" s="265">
        <f>(PRESSÃO!O414/PRESSÃO!L414)*100</f>
        <v>3.2198601628350643</v>
      </c>
      <c r="AF414" s="265">
        <f>(PRESSÃO!O414/PRESSÃO!M414)*100</f>
        <v>1.6538766486687795</v>
      </c>
      <c r="AG414" s="265">
        <f>(PRESSÃO!P414/PRESSÃO!K414)*100</f>
        <v>4.1007653017239019</v>
      </c>
      <c r="AH414" s="265">
        <f>(PRESSÃO!Q414/PRESSÃO!N414)*100</f>
        <v>0</v>
      </c>
      <c r="AI414" s="137">
        <v>0</v>
      </c>
      <c r="AJ414" s="158"/>
    </row>
    <row r="415" spans="1:36" ht="15" customHeight="1" x14ac:dyDescent="0.2">
      <c r="A415" s="14" t="s">
        <v>552</v>
      </c>
      <c r="B415" s="8">
        <v>353380</v>
      </c>
      <c r="C415" s="15">
        <v>0</v>
      </c>
      <c r="D415" s="59">
        <v>17</v>
      </c>
      <c r="E415" s="269">
        <v>17</v>
      </c>
      <c r="F415" s="270">
        <v>30</v>
      </c>
      <c r="G415" s="4" t="s">
        <v>1446</v>
      </c>
      <c r="H415" s="1" t="s">
        <v>7</v>
      </c>
      <c r="I415" s="120">
        <v>197.97</v>
      </c>
      <c r="J415" s="120">
        <v>0.77051094051243019</v>
      </c>
      <c r="K415" s="120">
        <v>0.97064365233384065</v>
      </c>
      <c r="L415" s="265">
        <f>PRESSÃO!M415</f>
        <v>1.88</v>
      </c>
      <c r="M415" s="265">
        <f>PRESSÃO!N415</f>
        <v>0.20013271182141046</v>
      </c>
      <c r="N415" s="137" t="s">
        <v>145</v>
      </c>
      <c r="O415" s="137" t="s">
        <v>145</v>
      </c>
      <c r="P415" s="137" t="s">
        <v>145</v>
      </c>
      <c r="Q415" s="137" t="s">
        <v>145</v>
      </c>
      <c r="R415" s="137" t="s">
        <v>145</v>
      </c>
      <c r="S415" s="137" t="s">
        <v>145</v>
      </c>
      <c r="T415" s="137" t="s">
        <v>145</v>
      </c>
      <c r="U415" s="137" t="s">
        <v>145</v>
      </c>
      <c r="V415" s="137" t="s">
        <v>145</v>
      </c>
      <c r="W415" s="137" t="s">
        <v>145</v>
      </c>
      <c r="X415" s="89">
        <v>22953.031358885019</v>
      </c>
      <c r="Y415" s="89">
        <v>2441.8118466898945</v>
      </c>
      <c r="Z415" s="113">
        <v>73.98</v>
      </c>
      <c r="AA415" s="112" t="s">
        <v>1779</v>
      </c>
      <c r="AB415" s="113">
        <v>62.71</v>
      </c>
      <c r="AC415" s="113">
        <v>20.98</v>
      </c>
      <c r="AD415" s="113">
        <v>100</v>
      </c>
      <c r="AE415" s="265">
        <f>(PRESSÃO!O415/PRESSÃO!L415)*100</f>
        <v>4.1653443079665227</v>
      </c>
      <c r="AF415" s="265">
        <f>(PRESSÃO!O415/PRESSÃO!M415)*100</f>
        <v>2.1505664959109572</v>
      </c>
      <c r="AG415" s="265">
        <f>(PRESSÃO!P415/PRESSÃO!K415)*100</f>
        <v>4.4252865273229594</v>
      </c>
      <c r="AH415" s="265">
        <f>(PRESSÃO!Q415/PRESSÃO!N415)*100</f>
        <v>3.1645667634442409</v>
      </c>
      <c r="AI415" s="137">
        <v>0</v>
      </c>
      <c r="AJ415" s="158"/>
    </row>
    <row r="416" spans="1:36" ht="15" customHeight="1" x14ac:dyDescent="0.2">
      <c r="A416" s="14" t="s">
        <v>553</v>
      </c>
      <c r="B416" s="8">
        <v>353390</v>
      </c>
      <c r="C416" s="15">
        <v>0</v>
      </c>
      <c r="D416" s="59">
        <v>15</v>
      </c>
      <c r="E416" s="269">
        <v>15</v>
      </c>
      <c r="F416" s="270">
        <v>30</v>
      </c>
      <c r="G416" s="4" t="s">
        <v>1447</v>
      </c>
      <c r="H416" s="1" t="s">
        <v>17</v>
      </c>
      <c r="I416" s="120">
        <v>803.51</v>
      </c>
      <c r="J416" s="120">
        <v>1.4509621607052257</v>
      </c>
      <c r="K416" s="120">
        <v>2.1514266520801621</v>
      </c>
      <c r="L416" s="265">
        <f>PRESSÃO!M416</f>
        <v>6.58</v>
      </c>
      <c r="M416" s="265">
        <f>PRESSÃO!N416</f>
        <v>0.70046449137493649</v>
      </c>
      <c r="N416" s="137" t="s">
        <v>145</v>
      </c>
      <c r="O416" s="137" t="s">
        <v>145</v>
      </c>
      <c r="P416" s="137" t="s">
        <v>145</v>
      </c>
      <c r="Q416" s="137" t="s">
        <v>145</v>
      </c>
      <c r="R416" s="137" t="s">
        <v>145</v>
      </c>
      <c r="S416" s="137" t="s">
        <v>145</v>
      </c>
      <c r="T416" s="137" t="s">
        <v>145</v>
      </c>
      <c r="U416" s="137" t="s">
        <v>145</v>
      </c>
      <c r="V416" s="137" t="s">
        <v>145</v>
      </c>
      <c r="W416" s="137" t="s">
        <v>145</v>
      </c>
      <c r="X416" s="89">
        <v>4039.3778591033852</v>
      </c>
      <c r="Y416" s="89">
        <v>429.72104884078567</v>
      </c>
      <c r="Z416" s="113">
        <v>94.44</v>
      </c>
      <c r="AA416" s="112">
        <v>100</v>
      </c>
      <c r="AB416" s="113">
        <v>94.44</v>
      </c>
      <c r="AC416" s="113">
        <v>25.19</v>
      </c>
      <c r="AD416" s="113">
        <v>100</v>
      </c>
      <c r="AE416" s="265">
        <f>(PRESSÃO!O416/PRESSÃO!L416)*100</f>
        <v>45.438352524593668</v>
      </c>
      <c r="AF416" s="265">
        <f>(PRESSÃO!O416/PRESSÃO!M416)*100</f>
        <v>14.856729885718046</v>
      </c>
      <c r="AG416" s="265">
        <f>(PRESSÃO!P416/PRESSÃO!K416)*100</f>
        <v>53.314508528607483</v>
      </c>
      <c r="AH416" s="265">
        <f>(PRESSÃO!Q416/PRESSÃO!N416)*100</f>
        <v>29.123457944850756</v>
      </c>
      <c r="AI416" s="137">
        <v>2</v>
      </c>
      <c r="AJ416" s="158"/>
    </row>
    <row r="417" spans="1:36" ht="15" customHeight="1" x14ac:dyDescent="0.2">
      <c r="A417" s="14" t="s">
        <v>554</v>
      </c>
      <c r="B417" s="8">
        <v>353400</v>
      </c>
      <c r="C417" s="15">
        <v>0</v>
      </c>
      <c r="D417" s="59">
        <v>15</v>
      </c>
      <c r="E417" s="269">
        <v>15</v>
      </c>
      <c r="F417" s="270">
        <v>30</v>
      </c>
      <c r="G417" s="4" t="s">
        <v>1448</v>
      </c>
      <c r="H417" s="1" t="s">
        <v>17</v>
      </c>
      <c r="I417" s="120">
        <v>243.44</v>
      </c>
      <c r="J417" s="120">
        <v>0.40026542364282092</v>
      </c>
      <c r="K417" s="120">
        <v>0.60039813546423126</v>
      </c>
      <c r="L417" s="265">
        <f>PRESSÃO!M417</f>
        <v>1.88</v>
      </c>
      <c r="M417" s="265">
        <f>PRESSÃO!N417</f>
        <v>0.20013271182141035</v>
      </c>
      <c r="N417" s="137" t="s">
        <v>145</v>
      </c>
      <c r="O417" s="137" t="s">
        <v>145</v>
      </c>
      <c r="P417" s="137" t="s">
        <v>145</v>
      </c>
      <c r="Q417" s="137" t="s">
        <v>145</v>
      </c>
      <c r="R417" s="137" t="s">
        <v>145</v>
      </c>
      <c r="S417" s="137" t="s">
        <v>145</v>
      </c>
      <c r="T417" s="137" t="s">
        <v>145</v>
      </c>
      <c r="U417" s="137" t="s">
        <v>145</v>
      </c>
      <c r="V417" s="137" t="s">
        <v>145</v>
      </c>
      <c r="W417" s="137" t="s">
        <v>145</v>
      </c>
      <c r="X417" s="89">
        <v>14602.876847290639</v>
      </c>
      <c r="Y417" s="89">
        <v>1553.4975369458123</v>
      </c>
      <c r="Z417" s="113">
        <v>84.29</v>
      </c>
      <c r="AA417" s="112">
        <v>97.6</v>
      </c>
      <c r="AB417" s="113">
        <v>83.69</v>
      </c>
      <c r="AC417" s="113">
        <v>17.79</v>
      </c>
      <c r="AD417" s="113">
        <v>100</v>
      </c>
      <c r="AE417" s="265">
        <f>(PRESSÃO!O417/PRESSÃO!L417)*100</f>
        <v>17.350430196089111</v>
      </c>
      <c r="AF417" s="265">
        <f>(PRESSÃO!O417/PRESSÃO!M417)*100</f>
        <v>5.541045712358617</v>
      </c>
      <c r="AG417" s="265">
        <f>(PRESSÃO!P417/PRESSÃO!K417)*100</f>
        <v>23.601120171010891</v>
      </c>
      <c r="AH417" s="265">
        <f>(PRESSÃO!Q417/PRESSÃO!N417)*100</f>
        <v>4.8490502462455529</v>
      </c>
      <c r="AI417" s="137">
        <v>0</v>
      </c>
      <c r="AJ417" s="158"/>
    </row>
    <row r="418" spans="1:36" ht="15" customHeight="1" x14ac:dyDescent="0.2">
      <c r="A418" s="14" t="s">
        <v>555</v>
      </c>
      <c r="B418" s="8">
        <v>353410</v>
      </c>
      <c r="C418" s="15">
        <v>0</v>
      </c>
      <c r="D418" s="59">
        <v>21</v>
      </c>
      <c r="E418" s="269">
        <v>21</v>
      </c>
      <c r="F418" s="270">
        <v>30</v>
      </c>
      <c r="G418" s="4" t="s">
        <v>1449</v>
      </c>
      <c r="H418" s="1" t="s">
        <v>4</v>
      </c>
      <c r="I418" s="120">
        <v>217.82</v>
      </c>
      <c r="J418" s="120">
        <v>0.5403583219178083</v>
      </c>
      <c r="K418" s="120">
        <v>0.73048439814814814</v>
      </c>
      <c r="L418" s="265">
        <f>PRESSÃO!M418</f>
        <v>1.66</v>
      </c>
      <c r="M418" s="265">
        <f>PRESSÃO!N418</f>
        <v>0.19012607623033984</v>
      </c>
      <c r="N418" s="137" t="s">
        <v>145</v>
      </c>
      <c r="O418" s="137" t="s">
        <v>145</v>
      </c>
      <c r="P418" s="137" t="s">
        <v>145</v>
      </c>
      <c r="Q418" s="137" t="s">
        <v>145</v>
      </c>
      <c r="R418" s="137" t="s">
        <v>145</v>
      </c>
      <c r="S418" s="137" t="s">
        <v>145</v>
      </c>
      <c r="T418" s="137" t="s">
        <v>145</v>
      </c>
      <c r="U418" s="137" t="s">
        <v>145</v>
      </c>
      <c r="V418" s="137" t="s">
        <v>145</v>
      </c>
      <c r="W418" s="137" t="s">
        <v>145</v>
      </c>
      <c r="X418" s="89">
        <v>8469.4644879469342</v>
      </c>
      <c r="Y418" s="89">
        <v>969.39653777705848</v>
      </c>
      <c r="Z418" s="113">
        <v>92.46</v>
      </c>
      <c r="AA418" s="112">
        <v>100</v>
      </c>
      <c r="AB418" s="113">
        <v>91.07</v>
      </c>
      <c r="AC418" s="113">
        <v>24.43</v>
      </c>
      <c r="AD418" s="113">
        <v>99</v>
      </c>
      <c r="AE418" s="265">
        <f>(PRESSÃO!O418/PRESSÃO!L418)*100</f>
        <v>1.9452907913718354</v>
      </c>
      <c r="AF418" s="265">
        <f>(PRESSÃO!O418/PRESSÃO!M418)*100</f>
        <v>0.85602685117975308</v>
      </c>
      <c r="AG418" s="265">
        <f>(PRESSÃO!P418/PRESSÃO!K418)*100</f>
        <v>0</v>
      </c>
      <c r="AH418" s="265">
        <f>(PRESSÃO!Q418/PRESSÃO!N418)*100</f>
        <v>7.4740119879023181</v>
      </c>
      <c r="AI418" s="137">
        <v>0</v>
      </c>
      <c r="AJ418" s="158"/>
    </row>
    <row r="419" spans="1:36" ht="15" customHeight="1" x14ac:dyDescent="0.2">
      <c r="A419" s="14" t="s">
        <v>556</v>
      </c>
      <c r="B419" s="8">
        <v>353420</v>
      </c>
      <c r="C419" s="15">
        <v>0</v>
      </c>
      <c r="D419" s="59">
        <v>15</v>
      </c>
      <c r="E419" s="269">
        <v>15</v>
      </c>
      <c r="F419" s="270">
        <v>30</v>
      </c>
      <c r="G419" s="4" t="s">
        <v>1450</v>
      </c>
      <c r="H419" s="1" t="s">
        <v>17</v>
      </c>
      <c r="I419" s="120">
        <v>248.3</v>
      </c>
      <c r="J419" s="120">
        <v>0.40026542364282092</v>
      </c>
      <c r="K419" s="120">
        <v>0.60039813546423126</v>
      </c>
      <c r="L419" s="265">
        <f>PRESSÃO!M419</f>
        <v>1.89</v>
      </c>
      <c r="M419" s="265">
        <f>PRESSÃO!N419</f>
        <v>0.20013271182141035</v>
      </c>
      <c r="N419" s="137" t="s">
        <v>145</v>
      </c>
      <c r="O419" s="137" t="s">
        <v>145</v>
      </c>
      <c r="P419" s="137" t="s">
        <v>145</v>
      </c>
      <c r="Q419" s="137" t="s">
        <v>145</v>
      </c>
      <c r="R419" s="137" t="s">
        <v>145</v>
      </c>
      <c r="S419" s="137" t="s">
        <v>145</v>
      </c>
      <c r="T419" s="137" t="s">
        <v>145</v>
      </c>
      <c r="U419" s="137" t="s">
        <v>145</v>
      </c>
      <c r="V419" s="137" t="s">
        <v>145</v>
      </c>
      <c r="W419" s="137" t="s">
        <v>145</v>
      </c>
      <c r="X419" s="89">
        <v>9439.8226164079824</v>
      </c>
      <c r="Y419" s="89">
        <v>998.92302819132055</v>
      </c>
      <c r="Z419" s="113">
        <v>91.81</v>
      </c>
      <c r="AA419" s="112">
        <v>96.75</v>
      </c>
      <c r="AB419" s="113">
        <v>88.43</v>
      </c>
      <c r="AC419" s="113">
        <v>13.86</v>
      </c>
      <c r="AD419" s="113">
        <v>99.74</v>
      </c>
      <c r="AE419" s="265">
        <f>(PRESSÃO!O419/PRESSÃO!L419)*100</f>
        <v>58.168910428148436</v>
      </c>
      <c r="AF419" s="265">
        <f>(PRESSÃO!O419/PRESSÃO!M419)*100</f>
        <v>18.478574266162013</v>
      </c>
      <c r="AG419" s="265">
        <f>(PRESSÃO!P419/PRESSÃO!K419)*100</f>
        <v>82.91862773434535</v>
      </c>
      <c r="AH419" s="265">
        <f>(PRESSÃO!Q419/PRESSÃO!N419)*100</f>
        <v>8.6694758157545913</v>
      </c>
      <c r="AI419" s="137">
        <v>0</v>
      </c>
      <c r="AJ419" s="158"/>
    </row>
    <row r="420" spans="1:36" ht="15" customHeight="1" x14ac:dyDescent="0.2">
      <c r="A420" s="14" t="s">
        <v>557</v>
      </c>
      <c r="B420" s="8">
        <v>353430</v>
      </c>
      <c r="C420" s="15">
        <v>0</v>
      </c>
      <c r="D420" s="59">
        <v>12</v>
      </c>
      <c r="E420" s="269">
        <v>12</v>
      </c>
      <c r="F420" s="270">
        <v>30</v>
      </c>
      <c r="G420" s="4" t="s">
        <v>1451</v>
      </c>
      <c r="H420" s="1" t="s">
        <v>11</v>
      </c>
      <c r="I420" s="120">
        <v>296.43</v>
      </c>
      <c r="J420" s="120">
        <v>0.88058393201420593</v>
      </c>
      <c r="K420" s="120">
        <v>1.3308825336123797</v>
      </c>
      <c r="L420" s="265">
        <f>PRESSÃO!M420</f>
        <v>3.87</v>
      </c>
      <c r="M420" s="265">
        <f>PRESSÃO!N420</f>
        <v>0.45029860159817381</v>
      </c>
      <c r="N420" s="137" t="s">
        <v>145</v>
      </c>
      <c r="O420" s="137" t="s">
        <v>145</v>
      </c>
      <c r="P420" s="137" t="s">
        <v>145</v>
      </c>
      <c r="Q420" s="137" t="s">
        <v>145</v>
      </c>
      <c r="R420" s="137" t="s">
        <v>145</v>
      </c>
      <c r="S420" s="137" t="s">
        <v>145</v>
      </c>
      <c r="T420" s="137" t="s">
        <v>145</v>
      </c>
      <c r="U420" s="137" t="s">
        <v>145</v>
      </c>
      <c r="V420" s="137" t="s">
        <v>145</v>
      </c>
      <c r="W420" s="137" t="s">
        <v>145</v>
      </c>
      <c r="X420" s="89">
        <v>2968.50923065697</v>
      </c>
      <c r="Y420" s="89">
        <v>345.17549193685699</v>
      </c>
      <c r="Z420" s="113">
        <v>100</v>
      </c>
      <c r="AA420" s="112">
        <v>97.42</v>
      </c>
      <c r="AB420" s="113">
        <v>100</v>
      </c>
      <c r="AC420" s="113">
        <v>60.61</v>
      </c>
      <c r="AD420" s="113">
        <v>100</v>
      </c>
      <c r="AE420" s="265">
        <f>(PRESSÃO!O420/PRESSÃO!L420)*100</f>
        <v>25.587040107191473</v>
      </c>
      <c r="AF420" s="265">
        <f>(PRESSÃO!O420/PRESSÃO!M420)*100</f>
        <v>8.799313892894201</v>
      </c>
      <c r="AG420" s="265">
        <f>(PRESSÃO!P420/PRESSÃO!K420)*100</f>
        <v>31.631148679772469</v>
      </c>
      <c r="AH420" s="265">
        <f>(PRESSÃO!Q420/PRESSÃO!N420)*100</f>
        <v>13.767450009699743</v>
      </c>
      <c r="AI420" s="137">
        <v>0</v>
      </c>
      <c r="AJ420" s="158"/>
    </row>
    <row r="421" spans="1:36" ht="15" customHeight="1" x14ac:dyDescent="0.2">
      <c r="A421" s="14" t="s">
        <v>558</v>
      </c>
      <c r="B421" s="8">
        <v>353440</v>
      </c>
      <c r="C421" s="15">
        <v>0</v>
      </c>
      <c r="D421" s="59">
        <v>6</v>
      </c>
      <c r="E421" s="269">
        <v>6</v>
      </c>
      <c r="F421" s="270">
        <v>30</v>
      </c>
      <c r="G421" s="4" t="s">
        <v>1452</v>
      </c>
      <c r="H421" s="1" t="s">
        <v>16</v>
      </c>
      <c r="I421" s="120">
        <v>64.94</v>
      </c>
      <c r="J421" s="120">
        <v>0.22014598300355148</v>
      </c>
      <c r="K421" s="120">
        <v>0.3502322456874683</v>
      </c>
      <c r="L421" s="265">
        <f>PRESSÃO!M421</f>
        <v>0.95</v>
      </c>
      <c r="M421" s="265">
        <f>PRESSÃO!N421</f>
        <v>0.13008626268391682</v>
      </c>
      <c r="N421" s="137" t="s">
        <v>145</v>
      </c>
      <c r="O421" s="137" t="s">
        <v>145</v>
      </c>
      <c r="P421" s="137" t="s">
        <v>145</v>
      </c>
      <c r="Q421" s="137" t="s">
        <v>145</v>
      </c>
      <c r="R421" s="137" t="s">
        <v>145</v>
      </c>
      <c r="S421" s="137" t="s">
        <v>145</v>
      </c>
      <c r="T421" s="137" t="s">
        <v>145</v>
      </c>
      <c r="U421" s="137" t="s">
        <v>145</v>
      </c>
      <c r="V421" s="137" t="s">
        <v>145</v>
      </c>
      <c r="W421" s="137" t="s">
        <v>145</v>
      </c>
      <c r="X421" s="89">
        <v>44.518677242859141</v>
      </c>
      <c r="Y421" s="89">
        <v>6.0920295174438808</v>
      </c>
      <c r="Z421" s="113">
        <v>100</v>
      </c>
      <c r="AA421" s="112">
        <v>100</v>
      </c>
      <c r="AB421" s="113">
        <v>78.349999999999994</v>
      </c>
      <c r="AC421" s="113">
        <v>45.03</v>
      </c>
      <c r="AD421" s="113">
        <v>100</v>
      </c>
      <c r="AE421" s="265">
        <f>(PRESSÃO!O421/PRESSÃO!L421)*100</f>
        <v>40.126758987757619</v>
      </c>
      <c r="AF421" s="265">
        <f>(PRESSÃO!O421/PRESSÃO!M421)*100</f>
        <v>14.793352539412796</v>
      </c>
      <c r="AG421" s="265">
        <f>(PRESSÃO!P421/PRESSÃO!K421)*100</f>
        <v>12.942843787633562</v>
      </c>
      <c r="AH421" s="265">
        <f>(PRESSÃO!Q421/PRESSÃO!N421)*100</f>
        <v>86.130307787967553</v>
      </c>
      <c r="AI421" s="137">
        <v>1</v>
      </c>
      <c r="AJ421" s="158"/>
    </row>
    <row r="422" spans="1:36" ht="15" customHeight="1" x14ac:dyDescent="0.2">
      <c r="A422" s="14" t="s">
        <v>559</v>
      </c>
      <c r="B422" s="8">
        <v>353450</v>
      </c>
      <c r="C422" s="15">
        <v>0</v>
      </c>
      <c r="D422" s="59">
        <v>21</v>
      </c>
      <c r="E422" s="269">
        <v>21</v>
      </c>
      <c r="F422" s="270">
        <v>30</v>
      </c>
      <c r="G422" s="4" t="s">
        <v>1453</v>
      </c>
      <c r="H422" s="1" t="s">
        <v>4</v>
      </c>
      <c r="I422" s="120">
        <v>221.43</v>
      </c>
      <c r="J422" s="120">
        <v>0.58038486428209024</v>
      </c>
      <c r="K422" s="120">
        <v>0.76050430492135979</v>
      </c>
      <c r="L422" s="265">
        <f>PRESSÃO!M422</f>
        <v>1.64</v>
      </c>
      <c r="M422" s="265">
        <f>PRESSÃO!N422</f>
        <v>0.18011944063926955</v>
      </c>
      <c r="N422" s="137" t="s">
        <v>145</v>
      </c>
      <c r="O422" s="137" t="s">
        <v>145</v>
      </c>
      <c r="P422" s="137" t="s">
        <v>145</v>
      </c>
      <c r="Q422" s="137" t="s">
        <v>145</v>
      </c>
      <c r="R422" s="137" t="s">
        <v>145</v>
      </c>
      <c r="S422" s="137" t="s">
        <v>145</v>
      </c>
      <c r="T422" s="137" t="s">
        <v>145</v>
      </c>
      <c r="U422" s="137" t="s">
        <v>145</v>
      </c>
      <c r="V422" s="137" t="s">
        <v>145</v>
      </c>
      <c r="W422" s="137" t="s">
        <v>145</v>
      </c>
      <c r="X422" s="89">
        <v>20490.903328050714</v>
      </c>
      <c r="Y422" s="89">
        <v>2249.0015847860545</v>
      </c>
      <c r="Z422" s="113">
        <v>82.59</v>
      </c>
      <c r="AA422" s="112" t="s">
        <v>1779</v>
      </c>
      <c r="AB422" s="113">
        <v>78.62</v>
      </c>
      <c r="AC422" s="113">
        <v>14.79</v>
      </c>
      <c r="AD422" s="113">
        <v>99.82</v>
      </c>
      <c r="AE422" s="265">
        <f>(PRESSÃO!O422/PRESSÃO!L422)*100</f>
        <v>2.2407325409039092</v>
      </c>
      <c r="AF422" s="265">
        <f>(PRESSÃO!O422/PRESSÃO!M422)*100</f>
        <v>1.0390772826431707</v>
      </c>
      <c r="AG422" s="265">
        <f>(PRESSÃO!P422/PRESSÃO!K422)*100</f>
        <v>2.4379193537622768</v>
      </c>
      <c r="AH422" s="265">
        <f>(PRESSÃO!Q422/PRESSÃO!N422)*100</f>
        <v>1.6053528105825048</v>
      </c>
      <c r="AI422" s="137">
        <v>0</v>
      </c>
      <c r="AJ422" s="158"/>
    </row>
    <row r="423" spans="1:36" ht="15" customHeight="1" x14ac:dyDescent="0.2">
      <c r="A423" s="14" t="s">
        <v>560</v>
      </c>
      <c r="B423" s="8">
        <v>353460</v>
      </c>
      <c r="C423" s="15">
        <v>0</v>
      </c>
      <c r="D423" s="59">
        <v>21</v>
      </c>
      <c r="E423" s="269">
        <v>21</v>
      </c>
      <c r="F423" s="270">
        <v>30</v>
      </c>
      <c r="G423" s="4" t="s">
        <v>1454</v>
      </c>
      <c r="H423" s="1" t="s">
        <v>4</v>
      </c>
      <c r="I423" s="120">
        <v>247.94</v>
      </c>
      <c r="J423" s="120">
        <v>0.5403583219178083</v>
      </c>
      <c r="K423" s="120">
        <v>0.75049766933028916</v>
      </c>
      <c r="L423" s="265">
        <f>PRESSÃO!M423</f>
        <v>1.74</v>
      </c>
      <c r="M423" s="265">
        <f>PRESSÃO!N423</f>
        <v>0.21013934741248086</v>
      </c>
      <c r="N423" s="137" t="s">
        <v>145</v>
      </c>
      <c r="O423" s="137" t="s">
        <v>145</v>
      </c>
      <c r="P423" s="137" t="s">
        <v>145</v>
      </c>
      <c r="Q423" s="137" t="s">
        <v>145</v>
      </c>
      <c r="R423" s="137" t="s">
        <v>145</v>
      </c>
      <c r="S423" s="137" t="s">
        <v>145</v>
      </c>
      <c r="T423" s="137" t="s">
        <v>145</v>
      </c>
      <c r="U423" s="137" t="s">
        <v>145</v>
      </c>
      <c r="V423" s="137" t="s">
        <v>145</v>
      </c>
      <c r="W423" s="137" t="s">
        <v>145</v>
      </c>
      <c r="X423" s="89">
        <v>1762.466756600501</v>
      </c>
      <c r="Y423" s="89">
        <v>212.71150510695699</v>
      </c>
      <c r="Z423" s="113">
        <v>89.86</v>
      </c>
      <c r="AA423" s="112">
        <v>89.86</v>
      </c>
      <c r="AB423" s="113">
        <v>89.19</v>
      </c>
      <c r="AC423" s="113">
        <v>22.05</v>
      </c>
      <c r="AD423" s="113">
        <v>100</v>
      </c>
      <c r="AE423" s="265">
        <f>(PRESSÃO!O423/PRESSÃO!L423)*100</f>
        <v>12.404757067474414</v>
      </c>
      <c r="AF423" s="265">
        <f>(PRESSÃO!O423/PRESSÃO!M423)*100</f>
        <v>5.3504260159471153</v>
      </c>
      <c r="AG423" s="265">
        <f>(PRESSÃO!P423/PRESSÃO!K423)*100</f>
        <v>11.909567310513204</v>
      </c>
      <c r="AH423" s="265">
        <f>(PRESSÃO!Q423/PRESSÃO!N423)*100</f>
        <v>13.678102156803243</v>
      </c>
      <c r="AI423" s="137">
        <v>0</v>
      </c>
      <c r="AJ423" s="158"/>
    </row>
    <row r="424" spans="1:36" ht="15" customHeight="1" x14ac:dyDescent="0.2">
      <c r="A424" s="14" t="s">
        <v>561</v>
      </c>
      <c r="B424" s="8">
        <v>353470</v>
      </c>
      <c r="C424" s="15">
        <v>0</v>
      </c>
      <c r="D424" s="59">
        <v>17</v>
      </c>
      <c r="E424" s="269">
        <v>17</v>
      </c>
      <c r="F424" s="270">
        <v>30</v>
      </c>
      <c r="G424" s="4" t="s">
        <v>1455</v>
      </c>
      <c r="H424" s="1" t="s">
        <v>7</v>
      </c>
      <c r="I424" s="120">
        <v>296.2</v>
      </c>
      <c r="J424" s="120">
        <v>1.1707763641552509</v>
      </c>
      <c r="K424" s="120">
        <v>1.4709754318873667</v>
      </c>
      <c r="L424" s="265">
        <f>PRESSÃO!M424</f>
        <v>2.79</v>
      </c>
      <c r="M424" s="265">
        <f>PRESSÃO!N424</f>
        <v>0.3001990677321158</v>
      </c>
      <c r="N424" s="137" t="s">
        <v>145</v>
      </c>
      <c r="O424" s="137" t="s">
        <v>145</v>
      </c>
      <c r="P424" s="137" t="s">
        <v>145</v>
      </c>
      <c r="Q424" s="137" t="s">
        <v>145</v>
      </c>
      <c r="R424" s="137" t="s">
        <v>145</v>
      </c>
      <c r="S424" s="137" t="s">
        <v>145</v>
      </c>
      <c r="T424" s="137" t="s">
        <v>145</v>
      </c>
      <c r="U424" s="137" t="s">
        <v>145</v>
      </c>
      <c r="V424" s="137" t="s">
        <v>145</v>
      </c>
      <c r="W424" s="137" t="s">
        <v>145</v>
      </c>
      <c r="X424" s="89">
        <v>822.99376104911653</v>
      </c>
      <c r="Y424" s="89">
        <v>88.493952800980296</v>
      </c>
      <c r="Z424" s="113">
        <v>97.42</v>
      </c>
      <c r="AA424" s="112">
        <v>100</v>
      </c>
      <c r="AB424" s="113">
        <v>95.76</v>
      </c>
      <c r="AC424" s="113">
        <v>59</v>
      </c>
      <c r="AD424" s="113">
        <v>100</v>
      </c>
      <c r="AE424" s="265">
        <f>(PRESSÃO!O424/PRESSÃO!L424)*100</f>
        <v>88.59141820572178</v>
      </c>
      <c r="AF424" s="265">
        <f>(PRESSÃO!O424/PRESSÃO!M424)*100</f>
        <v>46.708171919955525</v>
      </c>
      <c r="AG424" s="265">
        <f>(PRESSÃO!P424/PRESSÃO!K424)*100</f>
        <v>104.78054265894765</v>
      </c>
      <c r="AH424" s="265">
        <f>(PRESSÃO!Q424/PRESSÃO!N424)*100</f>
        <v>25.453832838140954</v>
      </c>
      <c r="AI424" s="137">
        <v>2</v>
      </c>
      <c r="AJ424" s="158"/>
    </row>
    <row r="425" spans="1:36" ht="15" customHeight="1" x14ac:dyDescent="0.2">
      <c r="A425" s="14" t="s">
        <v>562</v>
      </c>
      <c r="B425" s="8">
        <v>353480</v>
      </c>
      <c r="C425" s="15">
        <v>0</v>
      </c>
      <c r="D425" s="59">
        <v>21</v>
      </c>
      <c r="E425" s="269">
        <v>21</v>
      </c>
      <c r="F425" s="270">
        <v>30</v>
      </c>
      <c r="G425" s="4" t="s">
        <v>1456</v>
      </c>
      <c r="H425" s="1" t="s">
        <v>4</v>
      </c>
      <c r="I425" s="120">
        <v>266.45</v>
      </c>
      <c r="J425" s="120">
        <v>0.67044458460172507</v>
      </c>
      <c r="K425" s="120">
        <v>0.91060383878741757</v>
      </c>
      <c r="L425" s="265">
        <f>PRESSÃO!M425</f>
        <v>2</v>
      </c>
      <c r="M425" s="265">
        <f>PRESSÃO!N425</f>
        <v>0.24015925418569251</v>
      </c>
      <c r="N425" s="137" t="s">
        <v>145</v>
      </c>
      <c r="O425" s="137" t="s">
        <v>145</v>
      </c>
      <c r="P425" s="137" t="s">
        <v>145</v>
      </c>
      <c r="Q425" s="137" t="s">
        <v>145</v>
      </c>
      <c r="R425" s="137" t="s">
        <v>145</v>
      </c>
      <c r="S425" s="137" t="s">
        <v>145</v>
      </c>
      <c r="T425" s="137" t="s">
        <v>145</v>
      </c>
      <c r="U425" s="137" t="s">
        <v>145</v>
      </c>
      <c r="V425" s="137" t="s">
        <v>145</v>
      </c>
      <c r="W425" s="137" t="s">
        <v>145</v>
      </c>
      <c r="X425" s="89">
        <v>7847.7043673012322</v>
      </c>
      <c r="Y425" s="89">
        <v>941.72452407614787</v>
      </c>
      <c r="Z425" s="113">
        <v>86.73</v>
      </c>
      <c r="AA425" s="112" t="s">
        <v>1779</v>
      </c>
      <c r="AB425" s="113">
        <v>86.73</v>
      </c>
      <c r="AC425" s="113">
        <v>22.73</v>
      </c>
      <c r="AD425" s="113">
        <v>94.27</v>
      </c>
      <c r="AE425" s="265">
        <f>(PRESSÃO!O425/PRESSÃO!L425)*100</f>
        <v>2.1212528695936026</v>
      </c>
      <c r="AF425" s="265">
        <f>(PRESSÃO!O425/PRESSÃO!M425)*100</f>
        <v>0.96581050304537996</v>
      </c>
      <c r="AG425" s="265">
        <f>(PRESSÃO!P425/PRESSÃO!K425)*100</f>
        <v>1.2770099173380616</v>
      </c>
      <c r="AH425" s="265">
        <f>(PRESSÃO!Q425/PRESSÃO!N425)*100</f>
        <v>4.4780977779736553</v>
      </c>
      <c r="AI425" s="137">
        <v>0</v>
      </c>
      <c r="AJ425" s="158"/>
    </row>
    <row r="426" spans="1:36" ht="15" customHeight="1" x14ac:dyDescent="0.2">
      <c r="A426" s="14" t="s">
        <v>563</v>
      </c>
      <c r="B426" s="8">
        <v>353475</v>
      </c>
      <c r="C426" s="15">
        <v>0</v>
      </c>
      <c r="D426" s="59">
        <v>15</v>
      </c>
      <c r="E426" s="269">
        <v>15</v>
      </c>
      <c r="F426" s="270">
        <v>30</v>
      </c>
      <c r="G426" s="4" t="s">
        <v>1457</v>
      </c>
      <c r="H426" s="1" t="s">
        <v>17</v>
      </c>
      <c r="I426" s="120">
        <v>287.55</v>
      </c>
      <c r="J426" s="120">
        <v>0.4703118727803145</v>
      </c>
      <c r="K426" s="120">
        <v>0.7004644913749366</v>
      </c>
      <c r="L426" s="265">
        <f>PRESSÃO!M426</f>
        <v>2.2000000000000002</v>
      </c>
      <c r="M426" s="265">
        <f>PRESSÃO!N426</f>
        <v>0.2301526185946221</v>
      </c>
      <c r="N426" s="137" t="s">
        <v>145</v>
      </c>
      <c r="O426" s="137" t="s">
        <v>145</v>
      </c>
      <c r="P426" s="137" t="s">
        <v>145</v>
      </c>
      <c r="Q426" s="137" t="s">
        <v>145</v>
      </c>
      <c r="R426" s="137" t="s">
        <v>145</v>
      </c>
      <c r="S426" s="137" t="s">
        <v>145</v>
      </c>
      <c r="T426" s="137" t="s">
        <v>145</v>
      </c>
      <c r="U426" s="137" t="s">
        <v>145</v>
      </c>
      <c r="V426" s="137" t="s">
        <v>145</v>
      </c>
      <c r="W426" s="137" t="s">
        <v>145</v>
      </c>
      <c r="X426" s="89">
        <v>7595.7083424567554</v>
      </c>
      <c r="Y426" s="89">
        <v>794.09678125684252</v>
      </c>
      <c r="Z426" s="113">
        <v>97.43</v>
      </c>
      <c r="AA426" s="112">
        <v>98.12</v>
      </c>
      <c r="AB426" s="113">
        <v>97.43</v>
      </c>
      <c r="AC426" s="113">
        <v>12.12</v>
      </c>
      <c r="AD426" s="113">
        <v>100</v>
      </c>
      <c r="AE426" s="265">
        <f>(PRESSÃO!O426/PRESSÃO!L426)*100</f>
        <v>20.83916712343515</v>
      </c>
      <c r="AF426" s="265">
        <f>(PRESSÃO!O426/PRESSÃO!M426)*100</f>
        <v>6.6350439089974094</v>
      </c>
      <c r="AG426" s="265">
        <f>(PRESSÃO!P426/PRESSÃO!K426)*100</f>
        <v>30.000791125613446</v>
      </c>
      <c r="AH426" s="265">
        <f>(PRESSÃO!Q426/PRESSÃO!N426)*100</f>
        <v>2.1175876407229723</v>
      </c>
      <c r="AI426" s="137">
        <v>0</v>
      </c>
      <c r="AJ426" s="158"/>
    </row>
    <row r="427" spans="1:36" ht="15" customHeight="1" x14ac:dyDescent="0.2">
      <c r="A427" s="14" t="s">
        <v>564</v>
      </c>
      <c r="B427" s="8">
        <v>353490</v>
      </c>
      <c r="C427" s="15">
        <v>0</v>
      </c>
      <c r="D427" s="59">
        <v>20</v>
      </c>
      <c r="E427" s="269">
        <v>20</v>
      </c>
      <c r="F427" s="270">
        <v>30</v>
      </c>
      <c r="G427" s="4" t="s">
        <v>1458</v>
      </c>
      <c r="H427" s="1" t="s">
        <v>3</v>
      </c>
      <c r="I427" s="120">
        <v>339.72</v>
      </c>
      <c r="J427" s="120">
        <v>0.78051757610350081</v>
      </c>
      <c r="K427" s="120">
        <v>1.0807166438356166</v>
      </c>
      <c r="L427" s="265">
        <f>PRESSÃO!M427</f>
        <v>2.52</v>
      </c>
      <c r="M427" s="265">
        <f>PRESSÃO!N427</f>
        <v>0.3001990677321158</v>
      </c>
      <c r="N427" s="137" t="s">
        <v>145</v>
      </c>
      <c r="O427" s="137" t="s">
        <v>145</v>
      </c>
      <c r="P427" s="137" t="s">
        <v>145</v>
      </c>
      <c r="Q427" s="137" t="s">
        <v>145</v>
      </c>
      <c r="R427" s="137" t="s">
        <v>145</v>
      </c>
      <c r="S427" s="137" t="s">
        <v>145</v>
      </c>
      <c r="T427" s="137" t="s">
        <v>145</v>
      </c>
      <c r="U427" s="137" t="s">
        <v>145</v>
      </c>
      <c r="V427" s="137" t="s">
        <v>145</v>
      </c>
      <c r="W427" s="137" t="s">
        <v>145</v>
      </c>
      <c r="X427" s="89">
        <v>6048.460309003729</v>
      </c>
      <c r="Y427" s="89">
        <v>720.05479869092028</v>
      </c>
      <c r="Z427" s="113">
        <v>73.680000000000007</v>
      </c>
      <c r="AA427" s="112">
        <v>100</v>
      </c>
      <c r="AB427" s="113">
        <v>61.6</v>
      </c>
      <c r="AC427" s="113">
        <v>6.94</v>
      </c>
      <c r="AD427" s="113">
        <v>100</v>
      </c>
      <c r="AE427" s="265">
        <f>(PRESSÃO!O427/PRESSÃO!L427)*100</f>
        <v>1.6077471034211137</v>
      </c>
      <c r="AF427" s="265">
        <f>(PRESSÃO!O427/PRESSÃO!M427)*100</f>
        <v>0.68949168799432548</v>
      </c>
      <c r="AG427" s="265">
        <f>(PRESSÃO!P427/PRESSÃO!K427)*100</f>
        <v>1.7200661790319143</v>
      </c>
      <c r="AH427" s="265">
        <f>(PRESSÃO!Q427/PRESSÃO!N427)*100</f>
        <v>1.3157175068330325</v>
      </c>
      <c r="AI427" s="137">
        <v>0</v>
      </c>
      <c r="AJ427" s="158"/>
    </row>
    <row r="428" spans="1:36" ht="15" customHeight="1" x14ac:dyDescent="0.2">
      <c r="A428" s="14" t="s">
        <v>565</v>
      </c>
      <c r="B428" s="8">
        <v>353500</v>
      </c>
      <c r="C428" s="15">
        <v>0</v>
      </c>
      <c r="D428" s="59">
        <v>15</v>
      </c>
      <c r="E428" s="269">
        <v>15</v>
      </c>
      <c r="F428" s="270">
        <v>30</v>
      </c>
      <c r="G428" s="4" t="s">
        <v>1459</v>
      </c>
      <c r="H428" s="1" t="s">
        <v>17</v>
      </c>
      <c r="I428" s="120">
        <v>695.36</v>
      </c>
      <c r="J428" s="120">
        <v>1.1307498217909688</v>
      </c>
      <c r="K428" s="120">
        <v>1.7011280504819888</v>
      </c>
      <c r="L428" s="265">
        <f>PRESSÃO!M428</f>
        <v>5.31</v>
      </c>
      <c r="M428" s="265">
        <f>PRESSÃO!N428</f>
        <v>0.57037822869101995</v>
      </c>
      <c r="N428" s="137" t="s">
        <v>145</v>
      </c>
      <c r="O428" s="137" t="s">
        <v>145</v>
      </c>
      <c r="P428" s="137" t="s">
        <v>145</v>
      </c>
      <c r="Q428" s="137" t="s">
        <v>145</v>
      </c>
      <c r="R428" s="137" t="s">
        <v>145</v>
      </c>
      <c r="S428" s="137" t="s">
        <v>145</v>
      </c>
      <c r="T428" s="137" t="s">
        <v>145</v>
      </c>
      <c r="U428" s="137" t="s">
        <v>145</v>
      </c>
      <c r="V428" s="137" t="s">
        <v>145</v>
      </c>
      <c r="W428" s="137" t="s">
        <v>145</v>
      </c>
      <c r="X428" s="89">
        <v>14349.285347043702</v>
      </c>
      <c r="Y428" s="89">
        <v>1540.3187660668384</v>
      </c>
      <c r="Z428" s="113">
        <v>82.83</v>
      </c>
      <c r="AA428" s="112">
        <v>99.09</v>
      </c>
      <c r="AB428" s="113">
        <v>68.510000000000005</v>
      </c>
      <c r="AC428" s="113">
        <v>22.61</v>
      </c>
      <c r="AD428" s="113">
        <v>99.62</v>
      </c>
      <c r="AE428" s="265">
        <f>(PRESSÃO!O428/PRESSÃO!L428)*100</f>
        <v>29.822558106423436</v>
      </c>
      <c r="AF428" s="265">
        <f>(PRESSÃO!O428/PRESSÃO!M428)*100</f>
        <v>9.554047105831625</v>
      </c>
      <c r="AG428" s="265">
        <f>(PRESSÃO!P428/PRESSÃO!K428)*100</f>
        <v>30.570012127649527</v>
      </c>
      <c r="AH428" s="265">
        <f>(PRESSÃO!Q428/PRESSÃO!N428)*100</f>
        <v>28.340763292413822</v>
      </c>
      <c r="AI428" s="137">
        <v>0</v>
      </c>
      <c r="AJ428" s="158"/>
    </row>
    <row r="429" spans="1:36" ht="15" customHeight="1" x14ac:dyDescent="0.2">
      <c r="A429" s="14" t="s">
        <v>566</v>
      </c>
      <c r="B429" s="8">
        <v>353510</v>
      </c>
      <c r="C429" s="15">
        <v>0</v>
      </c>
      <c r="D429" s="59">
        <v>15</v>
      </c>
      <c r="E429" s="269">
        <v>15</v>
      </c>
      <c r="F429" s="270">
        <v>30</v>
      </c>
      <c r="G429" s="4" t="s">
        <v>1460</v>
      </c>
      <c r="H429" s="1" t="s">
        <v>17</v>
      </c>
      <c r="I429" s="120">
        <v>82.23</v>
      </c>
      <c r="J429" s="120">
        <v>0.13008626268391679</v>
      </c>
      <c r="K429" s="120">
        <v>0.20013271182141046</v>
      </c>
      <c r="L429" s="265">
        <f>PRESSÃO!M429</f>
        <v>0.62</v>
      </c>
      <c r="M429" s="265">
        <f>PRESSÃO!N429</f>
        <v>7.0046449137493666E-2</v>
      </c>
      <c r="N429" s="137" t="s">
        <v>145</v>
      </c>
      <c r="O429" s="137" t="s">
        <v>145</v>
      </c>
      <c r="P429" s="137" t="s">
        <v>145</v>
      </c>
      <c r="Q429" s="137" t="s">
        <v>145</v>
      </c>
      <c r="R429" s="137" t="s">
        <v>145</v>
      </c>
      <c r="S429" s="137" t="s">
        <v>145</v>
      </c>
      <c r="T429" s="137" t="s">
        <v>145</v>
      </c>
      <c r="U429" s="137" t="s">
        <v>145</v>
      </c>
      <c r="V429" s="137" t="s">
        <v>145</v>
      </c>
      <c r="W429" s="137" t="s">
        <v>145</v>
      </c>
      <c r="X429" s="89">
        <v>1627.4612951556517</v>
      </c>
      <c r="Y429" s="89">
        <v>183.74563009821875</v>
      </c>
      <c r="Z429" s="113">
        <v>90.7</v>
      </c>
      <c r="AA429" s="112">
        <v>99.74</v>
      </c>
      <c r="AB429" s="113">
        <v>87.41</v>
      </c>
      <c r="AC429" s="113">
        <v>11.85</v>
      </c>
      <c r="AD429" s="113">
        <v>93.4</v>
      </c>
      <c r="AE429" s="265">
        <f>(PRESSÃO!O429/PRESSÃO!L429)*100</f>
        <v>29.284220721187527</v>
      </c>
      <c r="AF429" s="265">
        <f>(PRESSÃO!O429/PRESSÃO!M429)*100</f>
        <v>9.4527911395290314</v>
      </c>
      <c r="AG429" s="265">
        <f>(PRESSÃO!P429/PRESSÃO!K429)*100</f>
        <v>0</v>
      </c>
      <c r="AH429" s="265">
        <f>(PRESSÃO!Q429/PRESSÃO!N429)*100</f>
        <v>83.669202060535781</v>
      </c>
      <c r="AI429" s="137">
        <v>1</v>
      </c>
      <c r="AJ429" s="158"/>
    </row>
    <row r="430" spans="1:36" ht="15" customHeight="1" x14ac:dyDescent="0.2">
      <c r="A430" s="14" t="s">
        <v>567</v>
      </c>
      <c r="B430" s="8">
        <v>353520</v>
      </c>
      <c r="C430" s="15">
        <v>0</v>
      </c>
      <c r="D430" s="59">
        <v>18</v>
      </c>
      <c r="E430" s="269">
        <v>18</v>
      </c>
      <c r="F430" s="270">
        <v>30</v>
      </c>
      <c r="G430" s="4" t="s">
        <v>1461</v>
      </c>
      <c r="H430" s="1" t="s">
        <v>1</v>
      </c>
      <c r="I430" s="120">
        <v>320.08999999999997</v>
      </c>
      <c r="J430" s="120">
        <v>0.56037159309994933</v>
      </c>
      <c r="K430" s="120">
        <v>0.75049766933028916</v>
      </c>
      <c r="L430" s="265">
        <f>PRESSÃO!M430</f>
        <v>2.4</v>
      </c>
      <c r="M430" s="265">
        <f>PRESSÃO!N430</f>
        <v>0.19012607623033984</v>
      </c>
      <c r="N430" s="137" t="s">
        <v>145</v>
      </c>
      <c r="O430" s="137" t="s">
        <v>145</v>
      </c>
      <c r="P430" s="137" t="s">
        <v>145</v>
      </c>
      <c r="Q430" s="137" t="s">
        <v>145</v>
      </c>
      <c r="R430" s="137" t="s">
        <v>145</v>
      </c>
      <c r="S430" s="137" t="s">
        <v>145</v>
      </c>
      <c r="T430" s="137" t="s">
        <v>145</v>
      </c>
      <c r="U430" s="137" t="s">
        <v>145</v>
      </c>
      <c r="V430" s="137" t="s">
        <v>145</v>
      </c>
      <c r="W430" s="137" t="s">
        <v>145</v>
      </c>
      <c r="X430" s="89">
        <v>8126.9623107484158</v>
      </c>
      <c r="Y430" s="89">
        <v>643.38451626758274</v>
      </c>
      <c r="Z430" s="113">
        <v>77.17</v>
      </c>
      <c r="AA430" s="112">
        <v>51.83</v>
      </c>
      <c r="AB430" s="113">
        <v>72.900000000000006</v>
      </c>
      <c r="AC430" s="113">
        <v>14.7</v>
      </c>
      <c r="AD430" s="113">
        <v>100</v>
      </c>
      <c r="AE430" s="265">
        <f>(PRESSÃO!O430/PRESSÃO!L430)*100</f>
        <v>10.093757700240069</v>
      </c>
      <c r="AF430" s="265">
        <f>(PRESSÃO!O430/PRESSÃO!M430)*100</f>
        <v>3.1563923453395133</v>
      </c>
      <c r="AG430" s="265">
        <f>(PRESSÃO!P430/PRESSÃO!K430)*100</f>
        <v>11.659123436049175</v>
      </c>
      <c r="AH430" s="265">
        <f>(PRESSÃO!Q430/PRESSÃO!N430)*100</f>
        <v>5.4800481631184912</v>
      </c>
      <c r="AI430" s="137">
        <v>0</v>
      </c>
      <c r="AJ430" s="158"/>
    </row>
    <row r="431" spans="1:36" ht="15" customHeight="1" x14ac:dyDescent="0.2">
      <c r="A431" s="14" t="s">
        <v>568</v>
      </c>
      <c r="B431" s="8">
        <v>353530</v>
      </c>
      <c r="C431" s="15">
        <v>0</v>
      </c>
      <c r="D431" s="59">
        <v>17</v>
      </c>
      <c r="E431" s="269">
        <v>17</v>
      </c>
      <c r="F431" s="270">
        <v>30</v>
      </c>
      <c r="G431" s="4" t="s">
        <v>1462</v>
      </c>
      <c r="H431" s="1" t="s">
        <v>7</v>
      </c>
      <c r="I431" s="120">
        <v>549.04</v>
      </c>
      <c r="J431" s="120">
        <v>2.1614332876712332</v>
      </c>
      <c r="K431" s="120">
        <v>2.7318115163622529</v>
      </c>
      <c r="L431" s="265">
        <f>PRESSÃO!M431</f>
        <v>5.16</v>
      </c>
      <c r="M431" s="265">
        <f>PRESSÃO!N431</f>
        <v>0.57037822869101973</v>
      </c>
      <c r="N431" s="137" t="s">
        <v>145</v>
      </c>
      <c r="O431" s="137" t="s">
        <v>145</v>
      </c>
      <c r="P431" s="137" t="s">
        <v>145</v>
      </c>
      <c r="Q431" s="137" t="s">
        <v>145</v>
      </c>
      <c r="R431" s="137" t="s">
        <v>145</v>
      </c>
      <c r="S431" s="137" t="s">
        <v>145</v>
      </c>
      <c r="T431" s="137" t="s">
        <v>145</v>
      </c>
      <c r="U431" s="137" t="s">
        <v>145</v>
      </c>
      <c r="V431" s="137" t="s">
        <v>145</v>
      </c>
      <c r="W431" s="137" t="s">
        <v>145</v>
      </c>
      <c r="X431" s="89">
        <v>7601.1659192825109</v>
      </c>
      <c r="Y431" s="89">
        <v>839.66367713004468</v>
      </c>
      <c r="Z431" s="113">
        <v>91.7</v>
      </c>
      <c r="AA431" s="112">
        <v>49.77</v>
      </c>
      <c r="AB431" s="113">
        <v>91.7</v>
      </c>
      <c r="AC431" s="113">
        <v>29.95</v>
      </c>
      <c r="AD431" s="113">
        <v>100</v>
      </c>
      <c r="AE431" s="265">
        <f>(PRESSÃO!O431/PRESSÃO!L431)*100</f>
        <v>24.611052135032025</v>
      </c>
      <c r="AF431" s="265">
        <f>(PRESSÃO!O431/PRESSÃO!M431)*100</f>
        <v>13.029603808579903</v>
      </c>
      <c r="AG431" s="265">
        <f>(PRESSÃO!P431/PRESSÃO!K431)*100</f>
        <v>23.951185136641307</v>
      </c>
      <c r="AH431" s="265">
        <f>(PRESSÃO!Q431/PRESSÃO!N431)*100</f>
        <v>27.111600760512644</v>
      </c>
      <c r="AI431" s="137">
        <v>0</v>
      </c>
      <c r="AJ431" s="158"/>
    </row>
    <row r="432" spans="1:36" ht="15" customHeight="1" x14ac:dyDescent="0.2">
      <c r="A432" s="14" t="s">
        <v>569</v>
      </c>
      <c r="B432" s="8">
        <v>353540</v>
      </c>
      <c r="C432" s="15">
        <v>0</v>
      </c>
      <c r="D432" s="59">
        <v>20</v>
      </c>
      <c r="E432" s="269">
        <v>20</v>
      </c>
      <c r="F432" s="270">
        <v>30</v>
      </c>
      <c r="G432" s="4" t="s">
        <v>1463</v>
      </c>
      <c r="H432" s="1" t="s">
        <v>3</v>
      </c>
      <c r="I432" s="120">
        <v>353.14</v>
      </c>
      <c r="J432" s="120">
        <v>0.84055738964992388</v>
      </c>
      <c r="K432" s="120">
        <v>1.1507630929731101</v>
      </c>
      <c r="L432" s="265">
        <f>PRESSÃO!M432</f>
        <v>2.65</v>
      </c>
      <c r="M432" s="265">
        <f>PRESSÃO!N432</f>
        <v>0.3102057033231862</v>
      </c>
      <c r="N432" s="137" t="s">
        <v>145</v>
      </c>
      <c r="O432" s="137" t="s">
        <v>145</v>
      </c>
      <c r="P432" s="137" t="s">
        <v>145</v>
      </c>
      <c r="Q432" s="137" t="s">
        <v>145</v>
      </c>
      <c r="R432" s="137" t="s">
        <v>145</v>
      </c>
      <c r="S432" s="137" t="s">
        <v>145</v>
      </c>
      <c r="T432" s="137" t="s">
        <v>145</v>
      </c>
      <c r="U432" s="137" t="s">
        <v>145</v>
      </c>
      <c r="V432" s="137" t="s">
        <v>145</v>
      </c>
      <c r="W432" s="137" t="s">
        <v>145</v>
      </c>
      <c r="X432" s="89">
        <v>5609.8811841310335</v>
      </c>
      <c r="Y432" s="89">
        <v>656.25025172853577</v>
      </c>
      <c r="Z432" s="113">
        <v>97.2</v>
      </c>
      <c r="AA432" s="112">
        <v>100</v>
      </c>
      <c r="AB432" s="113">
        <v>96.57</v>
      </c>
      <c r="AC432" s="113">
        <v>20.25</v>
      </c>
      <c r="AD432" s="113">
        <v>99.44</v>
      </c>
      <c r="AE432" s="265">
        <f>(PRESSÃO!O432/PRESSÃO!L432)*100</f>
        <v>0.50957683867471959</v>
      </c>
      <c r="AF432" s="265">
        <f>(PRESSÃO!O432/PRESSÃO!M432)*100</f>
        <v>0.22128385621916222</v>
      </c>
      <c r="AG432" s="265">
        <f>(PRESSÃO!P432/PRESSÃO!K432)*100</f>
        <v>0</v>
      </c>
      <c r="AH432" s="265">
        <f>(PRESSÃO!Q432/PRESSÃO!N432)*100</f>
        <v>1.8903656918578309</v>
      </c>
      <c r="AI432" s="137">
        <v>0</v>
      </c>
      <c r="AJ432" s="158"/>
    </row>
    <row r="433" spans="1:36" ht="15" customHeight="1" x14ac:dyDescent="0.2">
      <c r="A433" s="14" t="s">
        <v>570</v>
      </c>
      <c r="B433" s="8">
        <v>353550</v>
      </c>
      <c r="C433" s="15">
        <v>0</v>
      </c>
      <c r="D433" s="59">
        <v>17</v>
      </c>
      <c r="E433" s="269">
        <v>17</v>
      </c>
      <c r="F433" s="270">
        <v>30</v>
      </c>
      <c r="G433" s="4" t="s">
        <v>1464</v>
      </c>
      <c r="H433" s="1" t="s">
        <v>7</v>
      </c>
      <c r="I433" s="120">
        <v>1001.09</v>
      </c>
      <c r="J433" s="120">
        <v>3.8825746093353626</v>
      </c>
      <c r="K433" s="120">
        <v>4.9032514396245563</v>
      </c>
      <c r="L433" s="265">
        <f>PRESSÃO!M433</f>
        <v>9.26</v>
      </c>
      <c r="M433" s="265">
        <f>PRESSÃO!N433</f>
        <v>1.0206768302891938</v>
      </c>
      <c r="N433" s="137" t="s">
        <v>145</v>
      </c>
      <c r="O433" s="137" t="s">
        <v>145</v>
      </c>
      <c r="P433" s="137" t="s">
        <v>145</v>
      </c>
      <c r="Q433" s="137" t="s">
        <v>145</v>
      </c>
      <c r="R433" s="137" t="s">
        <v>145</v>
      </c>
      <c r="S433" s="137" t="s">
        <v>145</v>
      </c>
      <c r="T433" s="137" t="s">
        <v>145</v>
      </c>
      <c r="U433" s="137" t="s">
        <v>145</v>
      </c>
      <c r="V433" s="137" t="s">
        <v>145</v>
      </c>
      <c r="W433" s="137" t="s">
        <v>145</v>
      </c>
      <c r="X433" s="89">
        <v>6749.8002958579882</v>
      </c>
      <c r="Y433" s="89">
        <v>743.49852071005955</v>
      </c>
      <c r="Z433" s="113">
        <v>90.88</v>
      </c>
      <c r="AA433" s="112">
        <v>90.12</v>
      </c>
      <c r="AB433" s="113">
        <v>90.41</v>
      </c>
      <c r="AC433" s="113">
        <v>15.13</v>
      </c>
      <c r="AD433" s="113">
        <v>100</v>
      </c>
      <c r="AE433" s="265">
        <f>(PRESSÃO!O433/PRESSÃO!L433)*100</f>
        <v>7.5305633247954846</v>
      </c>
      <c r="AF433" s="265">
        <f>(PRESSÃO!O433/PRESSÃO!M433)*100</f>
        <v>3.9874995100958257</v>
      </c>
      <c r="AG433" s="265">
        <f>(PRESSÃO!P433/PRESSÃO!K433)*100</f>
        <v>8.6260059064579302</v>
      </c>
      <c r="AH433" s="265">
        <f>(PRESSÃO!Q433/PRESSÃO!N433)*100</f>
        <v>3.363585661216776</v>
      </c>
      <c r="AI433" s="137">
        <v>0</v>
      </c>
      <c r="AJ433" s="158"/>
    </row>
    <row r="434" spans="1:36" ht="15" customHeight="1" x14ac:dyDescent="0.2">
      <c r="A434" s="14" t="s">
        <v>571</v>
      </c>
      <c r="B434" s="8">
        <v>353560</v>
      </c>
      <c r="C434" s="15">
        <v>0</v>
      </c>
      <c r="D434" s="59">
        <v>2</v>
      </c>
      <c r="E434" s="269">
        <v>2</v>
      </c>
      <c r="F434" s="270">
        <v>30</v>
      </c>
      <c r="G434" s="4" t="s">
        <v>1465</v>
      </c>
      <c r="H434" s="1" t="s">
        <v>6</v>
      </c>
      <c r="I434" s="120">
        <v>809.79</v>
      </c>
      <c r="J434" s="120">
        <v>3.8425480669710801</v>
      </c>
      <c r="K434" s="120">
        <v>5.093377515854896</v>
      </c>
      <c r="L434" s="265">
        <f>PRESSÃO!M434</f>
        <v>11.93</v>
      </c>
      <c r="M434" s="265">
        <f>PRESSÃO!N434</f>
        <v>1.2508294488838159</v>
      </c>
      <c r="N434" s="137" t="s">
        <v>145</v>
      </c>
      <c r="O434" s="137" t="s">
        <v>145</v>
      </c>
      <c r="P434" s="137" t="s">
        <v>145</v>
      </c>
      <c r="Q434" s="137" t="s">
        <v>145</v>
      </c>
      <c r="R434" s="137" t="s">
        <v>145</v>
      </c>
      <c r="S434" s="137" t="s">
        <v>145</v>
      </c>
      <c r="T434" s="137" t="s">
        <v>145</v>
      </c>
      <c r="U434" s="137" t="s">
        <v>145</v>
      </c>
      <c r="V434" s="137" t="s">
        <v>145</v>
      </c>
      <c r="W434" s="137" t="s">
        <v>145</v>
      </c>
      <c r="X434" s="89">
        <v>21125.52529619855</v>
      </c>
      <c r="Y434" s="89">
        <v>2213.487562468415</v>
      </c>
      <c r="Z434" s="113">
        <v>39.82</v>
      </c>
      <c r="AA434" s="112">
        <v>95.01</v>
      </c>
      <c r="AB434" s="113">
        <v>25.88</v>
      </c>
      <c r="AC434" s="113">
        <v>7.69</v>
      </c>
      <c r="AD434" s="113">
        <v>71.900000000000006</v>
      </c>
      <c r="AE434" s="265">
        <f>(PRESSÃO!O434/PRESSÃO!L434)*100</f>
        <v>0.74407286164115516</v>
      </c>
      <c r="AF434" s="265">
        <f>(PRESSÃO!O434/PRESSÃO!M434)*100</f>
        <v>0.31767342696067652</v>
      </c>
      <c r="AG434" s="265">
        <f>(PRESSÃO!P434/PRESSÃO!K434)*100</f>
        <v>0.86612919824620094</v>
      </c>
      <c r="AH434" s="265">
        <f>(PRESSÃO!Q434/PRESSÃO!N434)*100</f>
        <v>0.36911579559045499</v>
      </c>
      <c r="AI434" s="137">
        <v>1</v>
      </c>
      <c r="AJ434" s="158"/>
    </row>
    <row r="435" spans="1:36" ht="15" customHeight="1" x14ac:dyDescent="0.2">
      <c r="A435" s="14" t="s">
        <v>572</v>
      </c>
      <c r="B435" s="8">
        <v>353570</v>
      </c>
      <c r="C435" s="15">
        <v>0</v>
      </c>
      <c r="D435" s="59">
        <v>15</v>
      </c>
      <c r="E435" s="269">
        <v>15</v>
      </c>
      <c r="F435" s="270">
        <v>30</v>
      </c>
      <c r="G435" s="4" t="s">
        <v>1466</v>
      </c>
      <c r="H435" s="1" t="s">
        <v>17</v>
      </c>
      <c r="I435" s="120">
        <v>154.56</v>
      </c>
      <c r="J435" s="120">
        <v>0.26017252536783358</v>
      </c>
      <c r="K435" s="120">
        <v>0.3902587880517504</v>
      </c>
      <c r="L435" s="265">
        <f>PRESSÃO!M435</f>
        <v>1.21</v>
      </c>
      <c r="M435" s="265">
        <f>PRESSÃO!N435</f>
        <v>0.13008626268391682</v>
      </c>
      <c r="N435" s="137" t="s">
        <v>145</v>
      </c>
      <c r="O435" s="137" t="s">
        <v>145</v>
      </c>
      <c r="P435" s="137" t="s">
        <v>145</v>
      </c>
      <c r="Q435" s="137" t="s">
        <v>145</v>
      </c>
      <c r="R435" s="137" t="s">
        <v>145</v>
      </c>
      <c r="S435" s="137" t="s">
        <v>145</v>
      </c>
      <c r="T435" s="137" t="s">
        <v>145</v>
      </c>
      <c r="U435" s="137" t="s">
        <v>145</v>
      </c>
      <c r="V435" s="137" t="s">
        <v>145</v>
      </c>
      <c r="W435" s="137" t="s">
        <v>145</v>
      </c>
      <c r="X435" s="89">
        <v>6252.4266754055379</v>
      </c>
      <c r="Y435" s="89">
        <v>671.74832049811573</v>
      </c>
      <c r="Z435" s="113" t="s">
        <v>1779</v>
      </c>
      <c r="AA435" s="112">
        <v>87.97</v>
      </c>
      <c r="AB435" s="113" t="s">
        <v>1779</v>
      </c>
      <c r="AC435" s="113" t="s">
        <v>1779</v>
      </c>
      <c r="AD435" s="113" t="s">
        <v>1779</v>
      </c>
      <c r="AE435" s="265">
        <f>(PRESSÃO!O435/PRESSÃO!L435)*100</f>
        <v>50.560447759836926</v>
      </c>
      <c r="AF435" s="265">
        <f>(PRESSÃO!O435/PRESSÃO!M435)*100</f>
        <v>16.307156252981653</v>
      </c>
      <c r="AG435" s="265">
        <f>(PRESSÃO!P435/PRESSÃO!K435)*100</f>
        <v>34.698977944588691</v>
      </c>
      <c r="AH435" s="265">
        <f>(PRESSÃO!Q435/PRESSÃO!N435)*100</f>
        <v>82.283387390333402</v>
      </c>
      <c r="AI435" s="137">
        <v>0</v>
      </c>
      <c r="AJ435" s="158"/>
    </row>
    <row r="436" spans="1:36" ht="15" customHeight="1" x14ac:dyDescent="0.2">
      <c r="A436" s="14" t="s">
        <v>573</v>
      </c>
      <c r="B436" s="8">
        <v>353580</v>
      </c>
      <c r="C436" s="15">
        <v>0</v>
      </c>
      <c r="D436" s="59">
        <v>14</v>
      </c>
      <c r="E436" s="269">
        <v>14</v>
      </c>
      <c r="F436" s="270">
        <v>30</v>
      </c>
      <c r="G436" s="4" t="s">
        <v>1467</v>
      </c>
      <c r="H436" s="1" t="s">
        <v>8</v>
      </c>
      <c r="I436" s="120">
        <v>1019.84</v>
      </c>
      <c r="J436" s="120">
        <v>3.762494982242516</v>
      </c>
      <c r="K436" s="120">
        <v>5.1033841514459661</v>
      </c>
      <c r="L436" s="265">
        <f>PRESSÃO!M436</f>
        <v>11.42</v>
      </c>
      <c r="M436" s="265">
        <f>PRESSÃO!N436</f>
        <v>1.3408891692034501</v>
      </c>
      <c r="N436" s="137" t="s">
        <v>145</v>
      </c>
      <c r="O436" s="137" t="s">
        <v>145</v>
      </c>
      <c r="P436" s="137" t="s">
        <v>145</v>
      </c>
      <c r="Q436" s="137" t="s">
        <v>145</v>
      </c>
      <c r="R436" s="137" t="s">
        <v>145</v>
      </c>
      <c r="S436" s="137" t="s">
        <v>145</v>
      </c>
      <c r="T436" s="137" t="s">
        <v>145</v>
      </c>
      <c r="U436" s="137" t="s">
        <v>145</v>
      </c>
      <c r="V436" s="137" t="s">
        <v>145</v>
      </c>
      <c r="W436" s="137" t="s">
        <v>145</v>
      </c>
      <c r="X436" s="89">
        <v>19085.379968203499</v>
      </c>
      <c r="Y436" s="89">
        <v>2239.4403815580281</v>
      </c>
      <c r="Z436" s="113">
        <v>67.069999999999993</v>
      </c>
      <c r="AA436" s="112">
        <v>93.93</v>
      </c>
      <c r="AB436" s="113">
        <v>57.46</v>
      </c>
      <c r="AC436" s="113">
        <v>15.17</v>
      </c>
      <c r="AD436" s="113">
        <v>82.5</v>
      </c>
      <c r="AE436" s="265">
        <f>(PRESSÃO!O436/PRESSÃO!L436)*100</f>
        <v>12.787320774199069</v>
      </c>
      <c r="AF436" s="265">
        <f>(PRESSÃO!O436/PRESSÃO!M436)*100</f>
        <v>5.7144142012699897</v>
      </c>
      <c r="AG436" s="265">
        <f>(PRESSÃO!P436/PRESSÃO!K436)*100</f>
        <v>16.950052950344251</v>
      </c>
      <c r="AH436" s="265">
        <f>(PRESSÃO!Q436/PRESSÃO!N436)*100</f>
        <v>1.1068185485976565</v>
      </c>
      <c r="AI436" s="137">
        <v>0</v>
      </c>
      <c r="AJ436" s="158"/>
    </row>
    <row r="437" spans="1:36" ht="15" customHeight="1" x14ac:dyDescent="0.2">
      <c r="A437" s="14" t="s">
        <v>574</v>
      </c>
      <c r="B437" s="8">
        <v>353590</v>
      </c>
      <c r="C437" s="15">
        <v>0</v>
      </c>
      <c r="D437" s="59">
        <v>15</v>
      </c>
      <c r="E437" s="269">
        <v>15</v>
      </c>
      <c r="F437" s="270">
        <v>30</v>
      </c>
      <c r="G437" s="4" t="s">
        <v>1468</v>
      </c>
      <c r="H437" s="1" t="s">
        <v>17</v>
      </c>
      <c r="I437" s="120">
        <v>139.51</v>
      </c>
      <c r="J437" s="120">
        <v>0.21013934741248097</v>
      </c>
      <c r="K437" s="120">
        <v>0.32021233891425671</v>
      </c>
      <c r="L437" s="265">
        <f>PRESSÃO!M437</f>
        <v>1</v>
      </c>
      <c r="M437" s="265">
        <f>PRESSÃO!N437</f>
        <v>0.11007299150177574</v>
      </c>
      <c r="N437" s="137" t="s">
        <v>145</v>
      </c>
      <c r="O437" s="137" t="s">
        <v>145</v>
      </c>
      <c r="P437" s="137" t="s">
        <v>145</v>
      </c>
      <c r="Q437" s="137" t="s">
        <v>145</v>
      </c>
      <c r="R437" s="137" t="s">
        <v>145</v>
      </c>
      <c r="S437" s="137" t="s">
        <v>145</v>
      </c>
      <c r="T437" s="137" t="s">
        <v>145</v>
      </c>
      <c r="U437" s="137" t="s">
        <v>145</v>
      </c>
      <c r="V437" s="137" t="s">
        <v>145</v>
      </c>
      <c r="W437" s="137" t="s">
        <v>145</v>
      </c>
      <c r="X437" s="89">
        <v>8169.948186528497</v>
      </c>
      <c r="Y437" s="89">
        <v>898.69430051813481</v>
      </c>
      <c r="Z437" s="113">
        <v>94.13</v>
      </c>
      <c r="AA437" s="112">
        <v>100</v>
      </c>
      <c r="AB437" s="113">
        <v>93.38</v>
      </c>
      <c r="AC437" s="113">
        <v>13.09</v>
      </c>
      <c r="AD437" s="113">
        <v>100</v>
      </c>
      <c r="AE437" s="265">
        <f>(PRESSÃO!O437/PRESSÃO!L437)*100</f>
        <v>42.72847257772036</v>
      </c>
      <c r="AF437" s="265">
        <f>(PRESSÃO!O437/PRESSÃO!M437)*100</f>
        <v>13.682184142345516</v>
      </c>
      <c r="AG437" s="265">
        <f>(PRESSÃO!P437/PRESSÃO!K437)*100</f>
        <v>48.51835953508801</v>
      </c>
      <c r="AH437" s="265">
        <f>(PRESSÃO!Q437/PRESSÃO!N437)*100</f>
        <v>31.675052022745771</v>
      </c>
      <c r="AI437" s="137">
        <v>0</v>
      </c>
      <c r="AJ437" s="158"/>
    </row>
    <row r="438" spans="1:36" ht="15" customHeight="1" x14ac:dyDescent="0.2">
      <c r="A438" s="14" t="s">
        <v>575</v>
      </c>
      <c r="B438" s="8">
        <v>353600</v>
      </c>
      <c r="C438" s="15">
        <v>0</v>
      </c>
      <c r="D438" s="59">
        <v>20</v>
      </c>
      <c r="E438" s="269">
        <v>20</v>
      </c>
      <c r="F438" s="270">
        <v>30</v>
      </c>
      <c r="G438" s="4" t="s">
        <v>1469</v>
      </c>
      <c r="H438" s="1" t="s">
        <v>3</v>
      </c>
      <c r="I438" s="120">
        <v>365.22</v>
      </c>
      <c r="J438" s="120">
        <v>0.92061047437848809</v>
      </c>
      <c r="K438" s="120">
        <v>1.2308161777016742</v>
      </c>
      <c r="L438" s="265">
        <f>PRESSÃO!M438</f>
        <v>2.72</v>
      </c>
      <c r="M438" s="265">
        <f>PRESSÃO!N438</f>
        <v>0.31020570332318609</v>
      </c>
      <c r="N438" s="137" t="s">
        <v>145</v>
      </c>
      <c r="O438" s="137" t="s">
        <v>145</v>
      </c>
      <c r="P438" s="137" t="s">
        <v>145</v>
      </c>
      <c r="Q438" s="137" t="s">
        <v>145</v>
      </c>
      <c r="R438" s="137" t="s">
        <v>145</v>
      </c>
      <c r="S438" s="137" t="s">
        <v>145</v>
      </c>
      <c r="T438" s="137" t="s">
        <v>145</v>
      </c>
      <c r="U438" s="137" t="s">
        <v>145</v>
      </c>
      <c r="V438" s="137" t="s">
        <v>145</v>
      </c>
      <c r="W438" s="137" t="s">
        <v>145</v>
      </c>
      <c r="X438" s="89">
        <v>8045.199774901519</v>
      </c>
      <c r="Y438" s="89">
        <v>916.91615081598184</v>
      </c>
      <c r="Z438" s="113">
        <v>84.14</v>
      </c>
      <c r="AA438" s="112">
        <v>82.66</v>
      </c>
      <c r="AB438" s="113">
        <v>82.69</v>
      </c>
      <c r="AC438" s="113">
        <v>9.7799999999999994</v>
      </c>
      <c r="AD438" s="113">
        <v>100</v>
      </c>
      <c r="AE438" s="265">
        <f>(PRESSÃO!O438/PRESSÃO!L438)*100</f>
        <v>1.781934955404338</v>
      </c>
      <c r="AF438" s="265">
        <f>(PRESSÃO!O438/PRESSÃO!M438)*100</f>
        <v>0.8063361657072684</v>
      </c>
      <c r="AG438" s="265">
        <f>(PRESSÃO!P438/PRESSÃO!K438)*100</f>
        <v>0.57403507788890795</v>
      </c>
      <c r="AH438" s="265">
        <f>(PRESSÃO!Q438/PRESSÃO!N438)*100</f>
        <v>5.3666700757727117</v>
      </c>
      <c r="AI438" s="137">
        <v>0</v>
      </c>
      <c r="AJ438" s="158"/>
    </row>
    <row r="439" spans="1:36" ht="15" customHeight="1" x14ac:dyDescent="0.2">
      <c r="A439" s="14" t="s">
        <v>576</v>
      </c>
      <c r="B439" s="8">
        <v>353610</v>
      </c>
      <c r="C439" s="15">
        <v>0</v>
      </c>
      <c r="D439" s="59">
        <v>17</v>
      </c>
      <c r="E439" s="269">
        <v>17</v>
      </c>
      <c r="F439" s="270">
        <v>30</v>
      </c>
      <c r="G439" s="4" t="s">
        <v>1470</v>
      </c>
      <c r="H439" s="1" t="s">
        <v>7</v>
      </c>
      <c r="I439" s="120">
        <v>210.04</v>
      </c>
      <c r="J439" s="120">
        <v>0.77051094051243019</v>
      </c>
      <c r="K439" s="120">
        <v>1.0106701946981229</v>
      </c>
      <c r="L439" s="265">
        <f>PRESSÃO!M439</f>
        <v>2.12</v>
      </c>
      <c r="M439" s="265">
        <f>PRESSÃO!N439</f>
        <v>0.24015925418569273</v>
      </c>
      <c r="N439" s="137" t="s">
        <v>145</v>
      </c>
      <c r="O439" s="137" t="s">
        <v>145</v>
      </c>
      <c r="P439" s="137" t="s">
        <v>145</v>
      </c>
      <c r="Q439" s="137" t="s">
        <v>145</v>
      </c>
      <c r="R439" s="137" t="s">
        <v>145</v>
      </c>
      <c r="S439" s="137" t="s">
        <v>145</v>
      </c>
      <c r="T439" s="137" t="s">
        <v>145</v>
      </c>
      <c r="U439" s="137" t="s">
        <v>145</v>
      </c>
      <c r="V439" s="137" t="s">
        <v>145</v>
      </c>
      <c r="W439" s="137" t="s">
        <v>145</v>
      </c>
      <c r="X439" s="89">
        <v>11170.646616541353</v>
      </c>
      <c r="Y439" s="89">
        <v>1264.6015037593984</v>
      </c>
      <c r="Z439" s="113">
        <v>65.180000000000007</v>
      </c>
      <c r="AA439" s="112">
        <v>100</v>
      </c>
      <c r="AB439" s="113">
        <v>51.66</v>
      </c>
      <c r="AC439" s="113">
        <v>36.9</v>
      </c>
      <c r="AD439" s="113">
        <v>82.89</v>
      </c>
      <c r="AE439" s="265">
        <f>(PRESSÃO!O439/PRESSÃO!L439)*100</f>
        <v>1.5922568795823311</v>
      </c>
      <c r="AF439" s="265">
        <f>(PRESSÃO!O439/PRESSÃO!M439)*100</f>
        <v>0.75907857098910392</v>
      </c>
      <c r="AG439" s="265">
        <f>(PRESSÃO!P439/PRESSÃO!K439)*100</f>
        <v>0.10406425507530671</v>
      </c>
      <c r="AH439" s="265">
        <f>(PRESSÃO!Q439/PRESSÃO!N439)*100</f>
        <v>6.3668748832090314</v>
      </c>
      <c r="AI439" s="137">
        <v>0</v>
      </c>
      <c r="AJ439" s="158"/>
    </row>
    <row r="440" spans="1:36" ht="15" customHeight="1" x14ac:dyDescent="0.2">
      <c r="A440" s="14" t="s">
        <v>577</v>
      </c>
      <c r="B440" s="8">
        <v>353620</v>
      </c>
      <c r="C440" s="15">
        <v>0</v>
      </c>
      <c r="D440" s="59">
        <v>11</v>
      </c>
      <c r="E440" s="269">
        <v>11</v>
      </c>
      <c r="F440" s="270">
        <v>30</v>
      </c>
      <c r="G440" s="4" t="s">
        <v>1471</v>
      </c>
      <c r="H440" s="1" t="s">
        <v>12</v>
      </c>
      <c r="I440" s="120">
        <v>359.69</v>
      </c>
      <c r="J440" s="120">
        <v>3.3522229230086253</v>
      </c>
      <c r="K440" s="120">
        <v>4.7531519057584983</v>
      </c>
      <c r="L440" s="265">
        <f>PRESSÃO!M440</f>
        <v>10.89</v>
      </c>
      <c r="M440" s="265">
        <f>PRESSÃO!N440</f>
        <v>1.400928982749873</v>
      </c>
      <c r="N440" s="137" t="s">
        <v>145</v>
      </c>
      <c r="O440" s="137" t="s">
        <v>145</v>
      </c>
      <c r="P440" s="137" t="s">
        <v>145</v>
      </c>
      <c r="Q440" s="137" t="s">
        <v>145</v>
      </c>
      <c r="R440" s="137" t="s">
        <v>145</v>
      </c>
      <c r="S440" s="137" t="s">
        <v>145</v>
      </c>
      <c r="T440" s="137" t="s">
        <v>145</v>
      </c>
      <c r="U440" s="137" t="s">
        <v>145</v>
      </c>
      <c r="V440" s="137" t="s">
        <v>145</v>
      </c>
      <c r="W440" s="137" t="s">
        <v>145</v>
      </c>
      <c r="X440" s="89">
        <v>18210.246566626014</v>
      </c>
      <c r="Y440" s="89">
        <v>2341.0785301447586</v>
      </c>
      <c r="Z440" s="113">
        <v>73.37</v>
      </c>
      <c r="AA440" s="112">
        <v>100</v>
      </c>
      <c r="AB440" s="113">
        <v>56.97</v>
      </c>
      <c r="AC440" s="113">
        <v>27.35</v>
      </c>
      <c r="AD440" s="113">
        <v>100</v>
      </c>
      <c r="AE440" s="265">
        <f>(PRESSÃO!O440/PRESSÃO!L440)*100</f>
        <v>1.7613930975615508</v>
      </c>
      <c r="AF440" s="265">
        <f>(PRESSÃO!O440/PRESSÃO!M440)*100</f>
        <v>0.76879421106194212</v>
      </c>
      <c r="AG440" s="265">
        <f>(PRESSÃO!P440/PRESSÃO!K440)*100</f>
        <v>2.2423068249341958</v>
      </c>
      <c r="AH440" s="265">
        <f>(PRESSÃO!Q440/PRESSÃO!N440)*100</f>
        <v>0.6106352499198644</v>
      </c>
      <c r="AI440" s="137">
        <v>0</v>
      </c>
      <c r="AJ440" s="158"/>
    </row>
    <row r="441" spans="1:36" ht="15" customHeight="1" x14ac:dyDescent="0.2">
      <c r="A441" s="14" t="s">
        <v>578</v>
      </c>
      <c r="B441" s="8">
        <v>353625</v>
      </c>
      <c r="C441" s="15">
        <v>0</v>
      </c>
      <c r="D441" s="59">
        <v>15</v>
      </c>
      <c r="E441" s="269">
        <v>15</v>
      </c>
      <c r="F441" s="270">
        <v>30</v>
      </c>
      <c r="G441" s="4" t="s">
        <v>1472</v>
      </c>
      <c r="H441" s="1" t="s">
        <v>17</v>
      </c>
      <c r="I441" s="120">
        <v>84.51</v>
      </c>
      <c r="J441" s="120">
        <v>0.14009289827498733</v>
      </c>
      <c r="K441" s="120">
        <v>0.21013934741248097</v>
      </c>
      <c r="L441" s="265">
        <f>PRESSÃO!M441</f>
        <v>0.65</v>
      </c>
      <c r="M441" s="265">
        <f>PRESSÃO!N441</f>
        <v>7.0046449137493638E-2</v>
      </c>
      <c r="N441" s="137" t="s">
        <v>145</v>
      </c>
      <c r="O441" s="137" t="s">
        <v>145</v>
      </c>
      <c r="P441" s="137" t="s">
        <v>145</v>
      </c>
      <c r="Q441" s="137" t="s">
        <v>145</v>
      </c>
      <c r="R441" s="137" t="s">
        <v>145</v>
      </c>
      <c r="S441" s="137" t="s">
        <v>145</v>
      </c>
      <c r="T441" s="137" t="s">
        <v>145</v>
      </c>
      <c r="U441" s="137" t="s">
        <v>145</v>
      </c>
      <c r="V441" s="137" t="s">
        <v>145</v>
      </c>
      <c r="W441" s="137" t="s">
        <v>145</v>
      </c>
      <c r="X441" s="89">
        <v>10008.984375</v>
      </c>
      <c r="Y441" s="89">
        <v>1077.8906249999998</v>
      </c>
      <c r="Z441" s="113">
        <v>80.86</v>
      </c>
      <c r="AA441" s="112">
        <v>100</v>
      </c>
      <c r="AB441" s="113">
        <v>80.86</v>
      </c>
      <c r="AC441" s="113">
        <v>19.22</v>
      </c>
      <c r="AD441" s="113">
        <v>100</v>
      </c>
      <c r="AE441" s="265">
        <f>(PRESSÃO!O441/PRESSÃO!L441)*100</f>
        <v>44.423121029621868</v>
      </c>
      <c r="AF441" s="265">
        <f>(PRESSÃO!O441/PRESSÃO!M441)*100</f>
        <v>14.361608712600615</v>
      </c>
      <c r="AG441" s="265">
        <f>(PRESSÃO!P441/PRESSÃO!K441)*100</f>
        <v>60.751436045262089</v>
      </c>
      <c r="AH441" s="265">
        <f>(PRESSÃO!Q441/PRESSÃO!N441)*100</f>
        <v>11.766490998341434</v>
      </c>
      <c r="AI441" s="137">
        <v>0</v>
      </c>
      <c r="AJ441" s="158"/>
    </row>
    <row r="442" spans="1:36" ht="15" customHeight="1" x14ac:dyDescent="0.2">
      <c r="A442" s="14" t="s">
        <v>579</v>
      </c>
      <c r="B442" s="8">
        <v>353630</v>
      </c>
      <c r="C442" s="15">
        <v>0</v>
      </c>
      <c r="D442" s="59">
        <v>8</v>
      </c>
      <c r="E442" s="269">
        <v>8</v>
      </c>
      <c r="F442" s="270">
        <v>30</v>
      </c>
      <c r="G442" s="4" t="s">
        <v>1473</v>
      </c>
      <c r="H442" s="1" t="s">
        <v>51</v>
      </c>
      <c r="I442" s="120">
        <v>600.11</v>
      </c>
      <c r="J442" s="120">
        <v>1.8412209487569762</v>
      </c>
      <c r="K442" s="120">
        <v>3.0220039485032979</v>
      </c>
      <c r="L442" s="265">
        <f>PRESSÃO!M442</f>
        <v>9.64</v>
      </c>
      <c r="M442" s="265">
        <f>PRESSÃO!N442</f>
        <v>1.1807829997463217</v>
      </c>
      <c r="N442" s="137" t="s">
        <v>145</v>
      </c>
      <c r="O442" s="137" t="s">
        <v>145</v>
      </c>
      <c r="P442" s="137" t="s">
        <v>145</v>
      </c>
      <c r="Q442" s="137" t="s">
        <v>145</v>
      </c>
      <c r="R442" s="137" t="s">
        <v>145</v>
      </c>
      <c r="S442" s="137" t="s">
        <v>145</v>
      </c>
      <c r="T442" s="137" t="s">
        <v>145</v>
      </c>
      <c r="U442" s="137" t="s">
        <v>145</v>
      </c>
      <c r="V442" s="137" t="s">
        <v>145</v>
      </c>
      <c r="W442" s="137" t="s">
        <v>145</v>
      </c>
      <c r="X442" s="89">
        <v>22109.602909090911</v>
      </c>
      <c r="Y442" s="89">
        <v>2706.3621818181819</v>
      </c>
      <c r="Z442" s="113">
        <v>81.400000000000006</v>
      </c>
      <c r="AA442" s="112">
        <v>100</v>
      </c>
      <c r="AB442" s="113">
        <v>89.97</v>
      </c>
      <c r="AC442" s="113">
        <v>57.03</v>
      </c>
      <c r="AD442" s="113">
        <v>100</v>
      </c>
      <c r="AE442" s="265">
        <f>(PRESSÃO!O442/PRESSÃO!L442)*100</f>
        <v>10.137289743207088</v>
      </c>
      <c r="AF442" s="265">
        <f>(PRESSÃO!O442/PRESSÃO!M442)*100</f>
        <v>3.1778972646362869</v>
      </c>
      <c r="AG442" s="265">
        <f>(PRESSÃO!P442/PRESSÃO!K442)*100</f>
        <v>14.174990993918835</v>
      </c>
      <c r="AH442" s="265">
        <f>(PRESSÃO!Q442/PRESSÃO!N442)*100</f>
        <v>3.8412132166735224</v>
      </c>
      <c r="AI442" s="137">
        <v>0</v>
      </c>
      <c r="AJ442" s="158"/>
    </row>
    <row r="443" spans="1:36" ht="15" customHeight="1" x14ac:dyDescent="0.2">
      <c r="A443" s="14" t="s">
        <v>580</v>
      </c>
      <c r="B443" s="8">
        <v>353640</v>
      </c>
      <c r="C443" s="15">
        <v>0</v>
      </c>
      <c r="D443" s="59">
        <v>20</v>
      </c>
      <c r="E443" s="269">
        <v>20</v>
      </c>
      <c r="F443" s="270">
        <v>30</v>
      </c>
      <c r="G443" s="4" t="s">
        <v>1474</v>
      </c>
      <c r="H443" s="1" t="s">
        <v>3</v>
      </c>
      <c r="I443" s="120">
        <v>373.89</v>
      </c>
      <c r="J443" s="120">
        <v>0.79052421169457132</v>
      </c>
      <c r="K443" s="120">
        <v>1.1307498217909688</v>
      </c>
      <c r="L443" s="265">
        <f>PRESSÃO!M443</f>
        <v>2.71</v>
      </c>
      <c r="M443" s="265">
        <f>PRESSÃO!N443</f>
        <v>0.34022561009639751</v>
      </c>
      <c r="N443" s="137" t="s">
        <v>145</v>
      </c>
      <c r="O443" s="137" t="s">
        <v>145</v>
      </c>
      <c r="P443" s="137" t="s">
        <v>145</v>
      </c>
      <c r="Q443" s="137" t="s">
        <v>145</v>
      </c>
      <c r="R443" s="137" t="s">
        <v>145</v>
      </c>
      <c r="S443" s="137" t="s">
        <v>145</v>
      </c>
      <c r="T443" s="137" t="s">
        <v>145</v>
      </c>
      <c r="U443" s="137" t="s">
        <v>145</v>
      </c>
      <c r="V443" s="137" t="s">
        <v>145</v>
      </c>
      <c r="W443" s="137" t="s">
        <v>145</v>
      </c>
      <c r="X443" s="89">
        <v>12648.003551872132</v>
      </c>
      <c r="Y443" s="89">
        <v>1586.8343939618169</v>
      </c>
      <c r="Z443" s="113">
        <v>100</v>
      </c>
      <c r="AA443" s="112">
        <v>100</v>
      </c>
      <c r="AB443" s="113">
        <v>38.9</v>
      </c>
      <c r="AC443" s="113">
        <v>14.29</v>
      </c>
      <c r="AD443" s="113">
        <v>100</v>
      </c>
      <c r="AE443" s="265">
        <f>(PRESSÃO!O443/PRESSÃO!L443)*100</f>
        <v>20.376283868467215</v>
      </c>
      <c r="AF443" s="265">
        <f>(PRESSÃO!O443/PRESSÃO!M443)*100</f>
        <v>8.5020219014876375</v>
      </c>
      <c r="AG443" s="265">
        <f>(PRESSÃO!P443/PRESSÃO!K443)*100</f>
        <v>6.6399496914941185</v>
      </c>
      <c r="AH443" s="265">
        <f>(PRESSÃO!Q443/PRESSÃO!N443)*100</f>
        <v>52.293060338492971</v>
      </c>
      <c r="AI443" s="137">
        <v>0</v>
      </c>
      <c r="AJ443" s="158"/>
    </row>
    <row r="444" spans="1:36" ht="15" customHeight="1" x14ac:dyDescent="0.2">
      <c r="A444" s="14" t="s">
        <v>581</v>
      </c>
      <c r="B444" s="8">
        <v>353650</v>
      </c>
      <c r="C444" s="15">
        <v>0</v>
      </c>
      <c r="D444" s="59">
        <v>5</v>
      </c>
      <c r="E444" s="269">
        <v>5</v>
      </c>
      <c r="F444" s="270">
        <v>30</v>
      </c>
      <c r="G444" s="4" t="s">
        <v>1475</v>
      </c>
      <c r="H444" s="1" t="s">
        <v>9</v>
      </c>
      <c r="I444" s="120">
        <v>139.33000000000001</v>
      </c>
      <c r="J444" s="120">
        <v>0.40026542364282092</v>
      </c>
      <c r="K444" s="120">
        <v>0.61040477105530189</v>
      </c>
      <c r="L444" s="265">
        <f>PRESSÃO!M444</f>
        <v>1.62</v>
      </c>
      <c r="M444" s="265">
        <f>PRESSÃO!N444</f>
        <v>0.21013934741248097</v>
      </c>
      <c r="N444" s="137" t="s">
        <v>145</v>
      </c>
      <c r="O444" s="137" t="s">
        <v>145</v>
      </c>
      <c r="P444" s="137" t="s">
        <v>145</v>
      </c>
      <c r="Q444" s="137" t="s">
        <v>145</v>
      </c>
      <c r="R444" s="137" t="s">
        <v>145</v>
      </c>
      <c r="S444" s="137" t="s">
        <v>145</v>
      </c>
      <c r="T444" s="137" t="s">
        <v>145</v>
      </c>
      <c r="U444" s="137" t="s">
        <v>145</v>
      </c>
      <c r="V444" s="137" t="s">
        <v>145</v>
      </c>
      <c r="W444" s="137" t="s">
        <v>145</v>
      </c>
      <c r="X444" s="89">
        <v>537.58504940389128</v>
      </c>
      <c r="Y444" s="89">
        <v>69.686950848652558</v>
      </c>
      <c r="Z444" s="113">
        <v>99.91</v>
      </c>
      <c r="AA444" s="112" t="s">
        <v>1779</v>
      </c>
      <c r="AB444" s="113">
        <v>94.14</v>
      </c>
      <c r="AC444" s="113">
        <v>31.27</v>
      </c>
      <c r="AD444" s="113">
        <v>100</v>
      </c>
      <c r="AE444" s="265">
        <f>(PRESSÃO!O444/PRESSÃO!L444)*100</f>
        <v>18.063337698936419</v>
      </c>
      <c r="AF444" s="265">
        <f>(PRESSÃO!O444/PRESSÃO!M444)*100</f>
        <v>6.8061404398851169</v>
      </c>
      <c r="AG444" s="265">
        <f>(PRESSÃO!P444/PRESSÃO!K444)*100</f>
        <v>4.2028047792998322</v>
      </c>
      <c r="AH444" s="265">
        <f>(PRESSÃO!Q444/PRESSÃO!N444)*100</f>
        <v>44.464352783958496</v>
      </c>
      <c r="AI444" s="137">
        <v>1</v>
      </c>
      <c r="AJ444" s="158"/>
    </row>
    <row r="445" spans="1:36" ht="15" customHeight="1" x14ac:dyDescent="0.2">
      <c r="A445" s="14" t="s">
        <v>582</v>
      </c>
      <c r="B445" s="8">
        <v>353657</v>
      </c>
      <c r="C445" s="15">
        <v>0</v>
      </c>
      <c r="D445" s="59">
        <v>17</v>
      </c>
      <c r="E445" s="269">
        <v>17</v>
      </c>
      <c r="F445" s="270">
        <v>30</v>
      </c>
      <c r="G445" s="4" t="s">
        <v>1476</v>
      </c>
      <c r="H445" s="1" t="s">
        <v>7</v>
      </c>
      <c r="I445" s="120">
        <v>256.55</v>
      </c>
      <c r="J445" s="120">
        <v>1.0106701946981229</v>
      </c>
      <c r="K445" s="120">
        <v>1.2708427200659564</v>
      </c>
      <c r="L445" s="265">
        <f>PRESSÃO!M445</f>
        <v>2.41</v>
      </c>
      <c r="M445" s="265">
        <f>PRESSÃO!N445</f>
        <v>0.26017252536783353</v>
      </c>
      <c r="N445" s="137" t="s">
        <v>145</v>
      </c>
      <c r="O445" s="137" t="s">
        <v>145</v>
      </c>
      <c r="P445" s="137" t="s">
        <v>145</v>
      </c>
      <c r="Q445" s="137" t="s">
        <v>145</v>
      </c>
      <c r="R445" s="137" t="s">
        <v>145</v>
      </c>
      <c r="S445" s="137" t="s">
        <v>145</v>
      </c>
      <c r="T445" s="137" t="s">
        <v>145</v>
      </c>
      <c r="U445" s="137" t="s">
        <v>145</v>
      </c>
      <c r="V445" s="137" t="s">
        <v>145</v>
      </c>
      <c r="W445" s="137" t="s">
        <v>145</v>
      </c>
      <c r="X445" s="89">
        <v>42769.701744513222</v>
      </c>
      <c r="Y445" s="89">
        <v>4614.1586944288129</v>
      </c>
      <c r="Z445" s="113">
        <v>65.760000000000005</v>
      </c>
      <c r="AA445" s="112">
        <v>100</v>
      </c>
      <c r="AB445" s="113">
        <v>56.07</v>
      </c>
      <c r="AC445" s="113">
        <v>17.63</v>
      </c>
      <c r="AD445" s="113">
        <v>96.49</v>
      </c>
      <c r="AE445" s="265">
        <f>(PRESSÃO!O445/PRESSÃO!L445)*100</f>
        <v>0.65677484653347296</v>
      </c>
      <c r="AF445" s="265">
        <f>(PRESSÃO!O445/PRESSÃO!M445)*100</f>
        <v>0.34633092632344392</v>
      </c>
      <c r="AG445" s="265">
        <f>(PRESSÃO!P445/PRESSÃO!K445)*100</f>
        <v>0.54080483941099755</v>
      </c>
      <c r="AH445" s="265">
        <f>(PRESSÃO!Q445/PRESSÃO!N445)*100</f>
        <v>1.1072737203553973</v>
      </c>
      <c r="AI445" s="137">
        <v>0</v>
      </c>
      <c r="AJ445" s="158"/>
    </row>
    <row r="446" spans="1:36" ht="15" customHeight="1" x14ac:dyDescent="0.2">
      <c r="A446" s="14" t="s">
        <v>583</v>
      </c>
      <c r="B446" s="8">
        <v>353660</v>
      </c>
      <c r="C446" s="15">
        <v>0</v>
      </c>
      <c r="D446" s="59">
        <v>15</v>
      </c>
      <c r="E446" s="269">
        <v>15</v>
      </c>
      <c r="F446" s="270">
        <v>30</v>
      </c>
      <c r="G446" s="4" t="s">
        <v>1477</v>
      </c>
      <c r="H446" s="1" t="s">
        <v>17</v>
      </c>
      <c r="I446" s="120">
        <v>740.83</v>
      </c>
      <c r="J446" s="120">
        <v>1.2208095421106038</v>
      </c>
      <c r="K446" s="120">
        <v>1.8312143131659058</v>
      </c>
      <c r="L446" s="265">
        <f>PRESSÃO!M446</f>
        <v>5.71</v>
      </c>
      <c r="M446" s="265">
        <f>PRESSÃO!N446</f>
        <v>0.610404771055302</v>
      </c>
      <c r="N446" s="137" t="s">
        <v>145</v>
      </c>
      <c r="O446" s="137" t="s">
        <v>145</v>
      </c>
      <c r="P446" s="137" t="s">
        <v>145</v>
      </c>
      <c r="Q446" s="137" t="s">
        <v>145</v>
      </c>
      <c r="R446" s="137" t="s">
        <v>145</v>
      </c>
      <c r="S446" s="137" t="s">
        <v>145</v>
      </c>
      <c r="T446" s="137" t="s">
        <v>145</v>
      </c>
      <c r="U446" s="137" t="s">
        <v>145</v>
      </c>
      <c r="V446" s="137" t="s">
        <v>145</v>
      </c>
      <c r="W446" s="137" t="s">
        <v>145</v>
      </c>
      <c r="X446" s="89">
        <v>21090.484891075193</v>
      </c>
      <c r="Y446" s="89">
        <v>2253.0990864371051</v>
      </c>
      <c r="Z446" s="113">
        <v>94.57</v>
      </c>
      <c r="AA446" s="112">
        <v>86.99</v>
      </c>
      <c r="AB446" s="113">
        <v>94.22</v>
      </c>
      <c r="AC446" s="113">
        <v>16.399999999999999</v>
      </c>
      <c r="AD446" s="113">
        <v>100</v>
      </c>
      <c r="AE446" s="265">
        <f>(PRESSÃO!O446/PRESSÃO!L446)*100</f>
        <v>16.20590429527325</v>
      </c>
      <c r="AF446" s="265">
        <f>(PRESSÃO!O446/PRESSÃO!M446)*100</f>
        <v>5.1972826450615068</v>
      </c>
      <c r="AG446" s="265">
        <f>(PRESSÃO!P446/PRESSÃO!K446)*100</f>
        <v>23.145619037552223</v>
      </c>
      <c r="AH446" s="265">
        <f>(PRESSÃO!Q446/PRESSÃO!N446)*100</f>
        <v>2.3264748107153004</v>
      </c>
      <c r="AI446" s="137">
        <v>0</v>
      </c>
      <c r="AJ446" s="158"/>
    </row>
    <row r="447" spans="1:36" ht="15" customHeight="1" x14ac:dyDescent="0.2">
      <c r="A447" s="14" t="s">
        <v>584</v>
      </c>
      <c r="B447" s="8">
        <v>353670</v>
      </c>
      <c r="C447" s="15">
        <v>0</v>
      </c>
      <c r="D447" s="59">
        <v>13</v>
      </c>
      <c r="E447" s="269">
        <v>13</v>
      </c>
      <c r="F447" s="270">
        <v>30</v>
      </c>
      <c r="G447" s="4" t="s">
        <v>1478</v>
      </c>
      <c r="H447" s="1" t="s">
        <v>10</v>
      </c>
      <c r="I447" s="120">
        <v>729.18</v>
      </c>
      <c r="J447" s="120">
        <v>2.4616323554033483</v>
      </c>
      <c r="K447" s="120">
        <v>3.0920503976407909</v>
      </c>
      <c r="L447" s="265">
        <f>PRESSÃO!M447</f>
        <v>5.98</v>
      </c>
      <c r="M447" s="265">
        <f>PRESSÃO!N447</f>
        <v>0.63041804223744258</v>
      </c>
      <c r="N447" s="137" t="s">
        <v>145</v>
      </c>
      <c r="O447" s="137" t="s">
        <v>145</v>
      </c>
      <c r="P447" s="137" t="s">
        <v>145</v>
      </c>
      <c r="Q447" s="137" t="s">
        <v>145</v>
      </c>
      <c r="R447" s="137" t="s">
        <v>145</v>
      </c>
      <c r="S447" s="137" t="s">
        <v>145</v>
      </c>
      <c r="T447" s="137" t="s">
        <v>145</v>
      </c>
      <c r="U447" s="137" t="s">
        <v>145</v>
      </c>
      <c r="V447" s="137" t="s">
        <v>145</v>
      </c>
      <c r="W447" s="137" t="s">
        <v>145</v>
      </c>
      <c r="X447" s="89">
        <v>4324.5569620253164</v>
      </c>
      <c r="Y447" s="89">
        <v>455.59713813979079</v>
      </c>
      <c r="Z447" s="113">
        <v>95.04</v>
      </c>
      <c r="AA447" s="112">
        <v>93</v>
      </c>
      <c r="AB447" s="113">
        <v>91.1</v>
      </c>
      <c r="AC447" s="113">
        <v>40.39</v>
      </c>
      <c r="AD447" s="113">
        <v>100</v>
      </c>
      <c r="AE447" s="265">
        <f>(PRESSÃO!O447/PRESSÃO!L447)*100</f>
        <v>23.17254860133847</v>
      </c>
      <c r="AF447" s="265">
        <f>(PRESSÃO!O447/PRESSÃO!M447)*100</f>
        <v>11.981720420922937</v>
      </c>
      <c r="AG447" s="265">
        <f>(PRESSÃO!P447/PRESSÃO!K447)*100</f>
        <v>5.5495850729838754</v>
      </c>
      <c r="AH447" s="265">
        <f>(PRESSÃO!Q447/PRESSÃO!N447)*100</f>
        <v>91.986025235865952</v>
      </c>
      <c r="AI447" s="137">
        <v>1</v>
      </c>
      <c r="AJ447" s="158"/>
    </row>
    <row r="448" spans="1:36" ht="15" customHeight="1" x14ac:dyDescent="0.2">
      <c r="A448" s="14" t="s">
        <v>585</v>
      </c>
      <c r="B448" s="8">
        <v>353680</v>
      </c>
      <c r="C448" s="15">
        <v>0</v>
      </c>
      <c r="D448" s="59">
        <v>5</v>
      </c>
      <c r="E448" s="269">
        <v>5</v>
      </c>
      <c r="F448" s="270">
        <v>30</v>
      </c>
      <c r="G448" s="4" t="s">
        <v>1479</v>
      </c>
      <c r="H448" s="1" t="s">
        <v>9</v>
      </c>
      <c r="I448" s="120">
        <v>157.18</v>
      </c>
      <c r="J448" s="120">
        <v>0.46030523718924404</v>
      </c>
      <c r="K448" s="120">
        <v>0.710471126966007</v>
      </c>
      <c r="L448" s="265">
        <f>PRESSÃO!M448</f>
        <v>1.86</v>
      </c>
      <c r="M448" s="265">
        <f>PRESSÃO!N448</f>
        <v>0.25016588977676296</v>
      </c>
      <c r="N448" s="137" t="s">
        <v>145</v>
      </c>
      <c r="O448" s="137" t="s">
        <v>145</v>
      </c>
      <c r="P448" s="137" t="s">
        <v>145</v>
      </c>
      <c r="Q448" s="137" t="s">
        <v>145</v>
      </c>
      <c r="R448" s="137" t="s">
        <v>145</v>
      </c>
      <c r="S448" s="137" t="s">
        <v>145</v>
      </c>
      <c r="T448" s="137" t="s">
        <v>145</v>
      </c>
      <c r="U448" s="137" t="s">
        <v>145</v>
      </c>
      <c r="V448" s="137" t="s">
        <v>145</v>
      </c>
      <c r="W448" s="137" t="s">
        <v>145</v>
      </c>
      <c r="X448" s="89">
        <v>9977.3703010716108</v>
      </c>
      <c r="Y448" s="89">
        <v>1341.0443953053236</v>
      </c>
      <c r="Z448" s="113">
        <v>23.05</v>
      </c>
      <c r="AA448" s="112">
        <v>100</v>
      </c>
      <c r="AB448" s="113">
        <v>20.329999999999998</v>
      </c>
      <c r="AC448" s="113">
        <v>6.07</v>
      </c>
      <c r="AD448" s="113">
        <v>92.48</v>
      </c>
      <c r="AE448" s="265">
        <f>(PRESSÃO!O448/PRESSÃO!L448)*100</f>
        <v>3.2230590868282847</v>
      </c>
      <c r="AF448" s="265">
        <f>(PRESSÃO!O448/PRESSÃO!M448)*100</f>
        <v>1.2311238826327531</v>
      </c>
      <c r="AG448" s="265">
        <f>(PRESSÃO!P448/PRESSÃO!K448)*100</f>
        <v>4.8854419841444905</v>
      </c>
      <c r="AH448" s="265">
        <f>(PRESSÃO!Q448/PRESSÃO!N448)*100</f>
        <v>0.16427455576646424</v>
      </c>
      <c r="AI448" s="137">
        <v>0</v>
      </c>
      <c r="AJ448" s="158"/>
    </row>
    <row r="449" spans="1:36" ht="15" customHeight="1" x14ac:dyDescent="0.2">
      <c r="A449" s="14" t="s">
        <v>586</v>
      </c>
      <c r="B449" s="8">
        <v>353690</v>
      </c>
      <c r="C449" s="15">
        <v>0</v>
      </c>
      <c r="D449" s="59">
        <v>15</v>
      </c>
      <c r="E449" s="269">
        <v>15</v>
      </c>
      <c r="F449" s="270">
        <v>30</v>
      </c>
      <c r="G449" s="4" t="s">
        <v>1480</v>
      </c>
      <c r="H449" s="1" t="s">
        <v>17</v>
      </c>
      <c r="I449" s="120">
        <v>259.99</v>
      </c>
      <c r="J449" s="120">
        <v>0.43028533041603245</v>
      </c>
      <c r="K449" s="120">
        <v>0.64042467782851342</v>
      </c>
      <c r="L449" s="265">
        <f>PRESSÃO!M449</f>
        <v>2</v>
      </c>
      <c r="M449" s="265">
        <f>PRESSÃO!N449</f>
        <v>0.21013934741248097</v>
      </c>
      <c r="N449" s="137" t="s">
        <v>145</v>
      </c>
      <c r="O449" s="137" t="s">
        <v>145</v>
      </c>
      <c r="P449" s="137" t="s">
        <v>145</v>
      </c>
      <c r="Q449" s="137" t="s">
        <v>145</v>
      </c>
      <c r="R449" s="137" t="s">
        <v>145</v>
      </c>
      <c r="S449" s="137" t="s">
        <v>145</v>
      </c>
      <c r="T449" s="137" t="s">
        <v>145</v>
      </c>
      <c r="U449" s="137" t="s">
        <v>145</v>
      </c>
      <c r="V449" s="137" t="s">
        <v>145</v>
      </c>
      <c r="W449" s="137" t="s">
        <v>145</v>
      </c>
      <c r="X449" s="89">
        <v>25452.78450363196</v>
      </c>
      <c r="Y449" s="89">
        <v>2672.5423728813562</v>
      </c>
      <c r="Z449" s="113">
        <v>70.489999999999995</v>
      </c>
      <c r="AA449" s="112">
        <v>81.33</v>
      </c>
      <c r="AB449" s="113">
        <v>64.52</v>
      </c>
      <c r="AC449" s="113">
        <v>16.52</v>
      </c>
      <c r="AD449" s="113">
        <v>100</v>
      </c>
      <c r="AE449" s="265">
        <f>(PRESSÃO!O449/PRESSÃO!L449)*100</f>
        <v>8.6707590012460738</v>
      </c>
      <c r="AF449" s="265">
        <f>(PRESSÃO!O449/PRESSÃO!M449)*100</f>
        <v>2.7764840199508498</v>
      </c>
      <c r="AG449" s="265">
        <f>(PRESSÃO!P449/PRESSÃO!K449)*100</f>
        <v>10.337022407144262</v>
      </c>
      <c r="AH449" s="265">
        <f>(PRESSÃO!Q449/PRESSÃO!N449)*100</f>
        <v>5.2588863129783565</v>
      </c>
      <c r="AI449" s="137">
        <v>0</v>
      </c>
      <c r="AJ449" s="158"/>
    </row>
    <row r="450" spans="1:36" ht="15" customHeight="1" x14ac:dyDescent="0.2">
      <c r="A450" s="14" t="s">
        <v>587</v>
      </c>
      <c r="B450" s="8">
        <v>353700</v>
      </c>
      <c r="C450" s="15">
        <v>0</v>
      </c>
      <c r="D450" s="59">
        <v>8</v>
      </c>
      <c r="E450" s="269">
        <v>8</v>
      </c>
      <c r="F450" s="270">
        <v>30</v>
      </c>
      <c r="G450" s="4" t="s">
        <v>1481</v>
      </c>
      <c r="H450" s="1" t="s">
        <v>51</v>
      </c>
      <c r="I450" s="120">
        <v>701.89</v>
      </c>
      <c r="J450" s="120">
        <v>2.1714399232623034</v>
      </c>
      <c r="K450" s="120">
        <v>3.5723689060121764</v>
      </c>
      <c r="L450" s="265">
        <f>PRESSÃO!M450</f>
        <v>11.41</v>
      </c>
      <c r="M450" s="265">
        <f>PRESSÃO!N450</f>
        <v>1.400928982749873</v>
      </c>
      <c r="N450" s="137" t="s">
        <v>145</v>
      </c>
      <c r="O450" s="137" t="s">
        <v>145</v>
      </c>
      <c r="P450" s="137" t="s">
        <v>145</v>
      </c>
      <c r="Q450" s="137" t="s">
        <v>145</v>
      </c>
      <c r="R450" s="137" t="s">
        <v>145</v>
      </c>
      <c r="S450" s="137" t="s">
        <v>145</v>
      </c>
      <c r="T450" s="137" t="s">
        <v>145</v>
      </c>
      <c r="U450" s="137" t="s">
        <v>145</v>
      </c>
      <c r="V450" s="137" t="s">
        <v>145</v>
      </c>
      <c r="W450" s="137" t="s">
        <v>145</v>
      </c>
      <c r="X450" s="89">
        <v>22486.299212598424</v>
      </c>
      <c r="Y450" s="89">
        <v>2759.0551181102364</v>
      </c>
      <c r="Z450" s="113">
        <v>76.44</v>
      </c>
      <c r="AA450" s="112">
        <v>85.11</v>
      </c>
      <c r="AB450" s="113">
        <v>71.900000000000006</v>
      </c>
      <c r="AC450" s="113">
        <v>21.55</v>
      </c>
      <c r="AD450" s="113">
        <v>100</v>
      </c>
      <c r="AE450" s="265">
        <f>(PRESSÃO!O450/PRESSÃO!L450)*100</f>
        <v>11.180654632319708</v>
      </c>
      <c r="AF450" s="265">
        <f>(PRESSÃO!O450/PRESSÃO!M450)*100</f>
        <v>3.5005629235197135</v>
      </c>
      <c r="AG450" s="265">
        <f>(PRESSÃO!P450/PRESSÃO!K450)*100</f>
        <v>16.847292784268426</v>
      </c>
      <c r="AH450" s="265">
        <f>(PRESSÃO!Q450/PRESSÃO!N450)*100</f>
        <v>2.3973654967991957</v>
      </c>
      <c r="AI450" s="137">
        <v>0</v>
      </c>
      <c r="AJ450" s="158"/>
    </row>
    <row r="451" spans="1:36" ht="15" customHeight="1" x14ac:dyDescent="0.2">
      <c r="A451" s="14" t="s">
        <v>588</v>
      </c>
      <c r="B451" s="8">
        <v>353710</v>
      </c>
      <c r="C451" s="15">
        <v>0</v>
      </c>
      <c r="D451" s="59">
        <v>5</v>
      </c>
      <c r="E451" s="269">
        <v>5</v>
      </c>
      <c r="F451" s="270">
        <v>30</v>
      </c>
      <c r="G451" s="4" t="s">
        <v>1482</v>
      </c>
      <c r="H451" s="1" t="s">
        <v>9</v>
      </c>
      <c r="I451" s="120">
        <v>109.71</v>
      </c>
      <c r="J451" s="120">
        <v>0.3102057033231862</v>
      </c>
      <c r="K451" s="120">
        <v>0.48031850837138501</v>
      </c>
      <c r="L451" s="265">
        <f>PRESSÃO!M451</f>
        <v>1.28</v>
      </c>
      <c r="M451" s="265">
        <f>PRESSÃO!N451</f>
        <v>0.17011280504819881</v>
      </c>
      <c r="N451" s="137" t="s">
        <v>145</v>
      </c>
      <c r="O451" s="137" t="s">
        <v>145</v>
      </c>
      <c r="P451" s="137" t="s">
        <v>145</v>
      </c>
      <c r="Q451" s="137" t="s">
        <v>145</v>
      </c>
      <c r="R451" s="137" t="s">
        <v>145</v>
      </c>
      <c r="S451" s="137" t="s">
        <v>145</v>
      </c>
      <c r="T451" s="137" t="s">
        <v>145</v>
      </c>
      <c r="U451" s="137" t="s">
        <v>145</v>
      </c>
      <c r="V451" s="137" t="s">
        <v>145</v>
      </c>
      <c r="W451" s="137" t="s">
        <v>145</v>
      </c>
      <c r="X451" s="89">
        <v>912.04229648207149</v>
      </c>
      <c r="Y451" s="89">
        <v>121.13061750152509</v>
      </c>
      <c r="Z451" s="113">
        <v>99.16</v>
      </c>
      <c r="AA451" s="112">
        <v>99.16</v>
      </c>
      <c r="AB451" s="113">
        <v>97.18</v>
      </c>
      <c r="AC451" s="113">
        <v>54.18</v>
      </c>
      <c r="AD451" s="113">
        <v>100</v>
      </c>
      <c r="AE451" s="265">
        <f>(PRESSÃO!O451/PRESSÃO!L451)*100</f>
        <v>14.210557122416114</v>
      </c>
      <c r="AF451" s="265">
        <f>(PRESSÃO!O451/PRESSÃO!M451)*100</f>
        <v>5.332495000129116</v>
      </c>
      <c r="AG451" s="265">
        <f>(PRESSÃO!P451/PRESSÃO!K451)*100</f>
        <v>16.34502388332897</v>
      </c>
      <c r="AH451" s="265">
        <f>(PRESSÃO!Q451/PRESSÃO!N451)*100</f>
        <v>10.318294205457375</v>
      </c>
      <c r="AI451" s="137">
        <v>1</v>
      </c>
      <c r="AJ451" s="158"/>
    </row>
    <row r="452" spans="1:36" ht="15" customHeight="1" x14ac:dyDescent="0.2">
      <c r="A452" s="14" t="s">
        <v>589</v>
      </c>
      <c r="B452" s="8">
        <v>353715</v>
      </c>
      <c r="C452" s="15">
        <v>0</v>
      </c>
      <c r="D452" s="59">
        <v>17</v>
      </c>
      <c r="E452" s="269">
        <v>17</v>
      </c>
      <c r="F452" s="270">
        <v>30</v>
      </c>
      <c r="G452" s="4" t="s">
        <v>1483</v>
      </c>
      <c r="H452" s="1" t="s">
        <v>7</v>
      </c>
      <c r="I452" s="120">
        <v>152.16999999999999</v>
      </c>
      <c r="J452" s="120">
        <v>0.60039813546423126</v>
      </c>
      <c r="K452" s="120">
        <v>0.76050430492135979</v>
      </c>
      <c r="L452" s="265">
        <f>PRESSÃO!M452</f>
        <v>1.43</v>
      </c>
      <c r="M452" s="265">
        <f>PRESSÃO!N452</f>
        <v>0.16010616945712852</v>
      </c>
      <c r="N452" s="137" t="s">
        <v>145</v>
      </c>
      <c r="O452" s="137" t="s">
        <v>145</v>
      </c>
      <c r="P452" s="137" t="s">
        <v>145</v>
      </c>
      <c r="Q452" s="137" t="s">
        <v>145</v>
      </c>
      <c r="R452" s="137" t="s">
        <v>145</v>
      </c>
      <c r="S452" s="137" t="s">
        <v>145</v>
      </c>
      <c r="T452" s="137" t="s">
        <v>145</v>
      </c>
      <c r="U452" s="137" t="s">
        <v>145</v>
      </c>
      <c r="V452" s="137" t="s">
        <v>145</v>
      </c>
      <c r="W452" s="137" t="s">
        <v>145</v>
      </c>
      <c r="X452" s="89">
        <v>15148.29694323144</v>
      </c>
      <c r="Y452" s="89">
        <v>1694.9143432986232</v>
      </c>
      <c r="Z452" s="113">
        <v>82.01</v>
      </c>
      <c r="AA452" s="112">
        <v>91.44</v>
      </c>
      <c r="AB452" s="113">
        <v>79.92</v>
      </c>
      <c r="AC452" s="113">
        <v>16.32</v>
      </c>
      <c r="AD452" s="113">
        <v>97.21</v>
      </c>
      <c r="AE452" s="265">
        <f>(PRESSÃO!O452/PRESSÃO!L452)*100</f>
        <v>4.449662902172161</v>
      </c>
      <c r="AF452" s="265">
        <f>(PRESSÃO!O452/PRESSÃO!M452)*100</f>
        <v>2.366425029755804</v>
      </c>
      <c r="AG452" s="265">
        <f>(PRESSÃO!P452/PRESSÃO!K452)*100</f>
        <v>4.3448591607848357</v>
      </c>
      <c r="AH452" s="265">
        <f>(PRESSÃO!Q452/PRESSÃO!N452)*100</f>
        <v>4.8426769323746308</v>
      </c>
      <c r="AI452" s="137">
        <v>0</v>
      </c>
      <c r="AJ452" s="158"/>
    </row>
    <row r="453" spans="1:36" ht="15" customHeight="1" x14ac:dyDescent="0.2">
      <c r="A453" s="14" t="s">
        <v>590</v>
      </c>
      <c r="B453" s="8">
        <v>353720</v>
      </c>
      <c r="C453" s="15">
        <v>0</v>
      </c>
      <c r="D453" s="59">
        <v>11</v>
      </c>
      <c r="E453" s="269">
        <v>11</v>
      </c>
      <c r="F453" s="270">
        <v>30</v>
      </c>
      <c r="G453" s="4" t="s">
        <v>1484</v>
      </c>
      <c r="H453" s="1" t="s">
        <v>12</v>
      </c>
      <c r="I453" s="120">
        <v>671.11</v>
      </c>
      <c r="J453" s="120">
        <v>6.2541472444190767</v>
      </c>
      <c r="K453" s="120">
        <v>8.8758857692795541</v>
      </c>
      <c r="L453" s="265">
        <f>PRESSÃO!M453</f>
        <v>20.329999999999998</v>
      </c>
      <c r="M453" s="265">
        <f>PRESSÃO!N453</f>
        <v>2.6217385248604774</v>
      </c>
      <c r="N453" s="137" t="s">
        <v>145</v>
      </c>
      <c r="O453" s="137" t="s">
        <v>145</v>
      </c>
      <c r="P453" s="137" t="s">
        <v>145</v>
      </c>
      <c r="Q453" s="137" t="s">
        <v>145</v>
      </c>
      <c r="R453" s="137" t="s">
        <v>145</v>
      </c>
      <c r="S453" s="137" t="s">
        <v>145</v>
      </c>
      <c r="T453" s="137" t="s">
        <v>145</v>
      </c>
      <c r="U453" s="137" t="s">
        <v>145</v>
      </c>
      <c r="V453" s="137" t="s">
        <v>145</v>
      </c>
      <c r="W453" s="137" t="s">
        <v>145</v>
      </c>
      <c r="X453" s="89">
        <v>60632.388878380938</v>
      </c>
      <c r="Y453" s="89">
        <v>7813.9133724229214</v>
      </c>
      <c r="Z453" s="113">
        <v>63.22</v>
      </c>
      <c r="AA453" s="112">
        <v>90</v>
      </c>
      <c r="AB453" s="113">
        <v>37.64</v>
      </c>
      <c r="AC453" s="113">
        <v>12.65</v>
      </c>
      <c r="AD453" s="113">
        <v>91.72</v>
      </c>
      <c r="AE453" s="265">
        <f>(PRESSÃO!O453/PRESSÃO!L453)*100</f>
        <v>0.38919947379186448</v>
      </c>
      <c r="AF453" s="265">
        <f>(PRESSÃO!O453/PRESSÃO!M453)*100</f>
        <v>0.16992081017414171</v>
      </c>
      <c r="AG453" s="265">
        <f>(PRESSÃO!P453/PRESSÃO!K453)*100</f>
        <v>0.55235189320541411</v>
      </c>
      <c r="AH453" s="265">
        <f>(PRESSÃO!Q453/PRESSÃO!N453)*100</f>
        <v>0</v>
      </c>
      <c r="AI453" s="137">
        <v>0</v>
      </c>
      <c r="AJ453" s="158"/>
    </row>
    <row r="454" spans="1:36" ht="15" customHeight="1" x14ac:dyDescent="0.2">
      <c r="A454" s="14" t="s">
        <v>591</v>
      </c>
      <c r="B454" s="8">
        <v>353730</v>
      </c>
      <c r="C454" s="15">
        <v>0</v>
      </c>
      <c r="D454" s="59">
        <v>19</v>
      </c>
      <c r="E454" s="269">
        <v>19</v>
      </c>
      <c r="F454" s="270">
        <v>30</v>
      </c>
      <c r="G454" s="4" t="s">
        <v>1485</v>
      </c>
      <c r="H454" s="1" t="s">
        <v>2</v>
      </c>
      <c r="I454" s="120">
        <v>708.5</v>
      </c>
      <c r="J454" s="120">
        <v>1.2408228132927448</v>
      </c>
      <c r="K454" s="120">
        <v>1.6510948725266361</v>
      </c>
      <c r="L454" s="265">
        <f>PRESSÃO!M454</f>
        <v>5.24</v>
      </c>
      <c r="M454" s="265">
        <f>PRESSÃO!N454</f>
        <v>0.41027205923389132</v>
      </c>
      <c r="N454" s="137" t="s">
        <v>145</v>
      </c>
      <c r="O454" s="137" t="s">
        <v>145</v>
      </c>
      <c r="P454" s="137" t="s">
        <v>145</v>
      </c>
      <c r="Q454" s="137" t="s">
        <v>145</v>
      </c>
      <c r="R454" s="137" t="s">
        <v>145</v>
      </c>
      <c r="S454" s="137" t="s">
        <v>145</v>
      </c>
      <c r="T454" s="137" t="s">
        <v>145</v>
      </c>
      <c r="U454" s="137" t="s">
        <v>145</v>
      </c>
      <c r="V454" s="137" t="s">
        <v>145</v>
      </c>
      <c r="W454" s="137" t="s">
        <v>145</v>
      </c>
      <c r="X454" s="89">
        <v>2765.7139031615593</v>
      </c>
      <c r="Y454" s="89">
        <v>216.40127868248837</v>
      </c>
      <c r="Z454" s="113">
        <v>95.51</v>
      </c>
      <c r="AA454" s="112">
        <v>95.51</v>
      </c>
      <c r="AB454" s="113">
        <v>95.51</v>
      </c>
      <c r="AC454" s="113">
        <v>27</v>
      </c>
      <c r="AD454" s="113">
        <v>100</v>
      </c>
      <c r="AE454" s="265">
        <f>(PRESSÃO!O454/PRESSÃO!L454)*100</f>
        <v>54.501402513377137</v>
      </c>
      <c r="AF454" s="265">
        <f>(PRESSÃO!O454/PRESSÃO!M454)*100</f>
        <v>17.173088976211321</v>
      </c>
      <c r="AG454" s="265">
        <f>(PRESSÃO!P454/PRESSÃO!K454)*100</f>
        <v>70.881857970064388</v>
      </c>
      <c r="AH454" s="265">
        <f>(PRESSÃO!Q454/PRESSÃO!N454)*100</f>
        <v>4.960512839493755</v>
      </c>
      <c r="AI454" s="137">
        <v>0</v>
      </c>
      <c r="AJ454" s="158"/>
    </row>
    <row r="455" spans="1:36" ht="15" customHeight="1" x14ac:dyDescent="0.2">
      <c r="A455" s="14" t="s">
        <v>592</v>
      </c>
      <c r="B455" s="8">
        <v>353740</v>
      </c>
      <c r="C455" s="15">
        <v>0</v>
      </c>
      <c r="D455" s="59">
        <v>19</v>
      </c>
      <c r="E455" s="269">
        <v>19</v>
      </c>
      <c r="F455" s="270">
        <v>30</v>
      </c>
      <c r="G455" s="4" t="s">
        <v>1486</v>
      </c>
      <c r="H455" s="1" t="s">
        <v>2</v>
      </c>
      <c r="I455" s="120">
        <v>979.96</v>
      </c>
      <c r="J455" s="120">
        <v>1.7111346860730594</v>
      </c>
      <c r="K455" s="120">
        <v>2.2815129147640794</v>
      </c>
      <c r="L455" s="265">
        <f>PRESSÃO!M455</f>
        <v>7.24</v>
      </c>
      <c r="M455" s="265">
        <f>PRESSÃO!N455</f>
        <v>0.57037822869101995</v>
      </c>
      <c r="N455" s="137" t="s">
        <v>145</v>
      </c>
      <c r="O455" s="137" t="s">
        <v>145</v>
      </c>
      <c r="P455" s="137" t="s">
        <v>145</v>
      </c>
      <c r="Q455" s="137" t="s">
        <v>145</v>
      </c>
      <c r="R455" s="137" t="s">
        <v>145</v>
      </c>
      <c r="S455" s="137" t="s">
        <v>145</v>
      </c>
      <c r="T455" s="137" t="s">
        <v>145</v>
      </c>
      <c r="U455" s="137" t="s">
        <v>145</v>
      </c>
      <c r="V455" s="137" t="s">
        <v>145</v>
      </c>
      <c r="W455" s="137" t="s">
        <v>145</v>
      </c>
      <c r="X455" s="89">
        <v>9060.7024088257476</v>
      </c>
      <c r="Y455" s="89">
        <v>713.3425929600379</v>
      </c>
      <c r="Z455" s="113">
        <v>93.08</v>
      </c>
      <c r="AA455" s="112">
        <v>93.08</v>
      </c>
      <c r="AB455" s="113">
        <v>89.34</v>
      </c>
      <c r="AC455" s="113">
        <v>27.05</v>
      </c>
      <c r="AD455" s="113">
        <v>100</v>
      </c>
      <c r="AE455" s="265">
        <f>(PRESSÃO!O455/PRESSÃO!L455)*100</f>
        <v>41.66995337533821</v>
      </c>
      <c r="AF455" s="265">
        <f>(PRESSÃO!O455/PRESSÃO!M455)*100</f>
        <v>13.131289610973917</v>
      </c>
      <c r="AG455" s="265">
        <f>(PRESSÃO!P455/PRESSÃO!K455)*100</f>
        <v>54.603537560969528</v>
      </c>
      <c r="AH455" s="265">
        <f>(PRESSÃO!Q455/PRESSÃO!N455)*100</f>
        <v>2.8692008184442575</v>
      </c>
      <c r="AI455" s="137">
        <v>0</v>
      </c>
      <c r="AJ455" s="158"/>
    </row>
    <row r="456" spans="1:36" ht="15" customHeight="1" x14ac:dyDescent="0.2">
      <c r="A456" s="14" t="s">
        <v>593</v>
      </c>
      <c r="B456" s="8">
        <v>353750</v>
      </c>
      <c r="C456" s="15">
        <v>0</v>
      </c>
      <c r="D456" s="59">
        <v>10</v>
      </c>
      <c r="E456" s="269">
        <v>10</v>
      </c>
      <c r="F456" s="270">
        <v>30</v>
      </c>
      <c r="G456" s="4" t="s">
        <v>1487</v>
      </c>
      <c r="H456" s="1" t="s">
        <v>54</v>
      </c>
      <c r="I456" s="120">
        <v>222.16</v>
      </c>
      <c r="J456" s="120">
        <v>0.42027869482496194</v>
      </c>
      <c r="K456" s="120">
        <v>0.72047776255707763</v>
      </c>
      <c r="L456" s="265">
        <f>PRESSÃO!M456</f>
        <v>2</v>
      </c>
      <c r="M456" s="265">
        <f>PRESSÃO!N456</f>
        <v>0.30019906773211569</v>
      </c>
      <c r="N456" s="137" t="s">
        <v>145</v>
      </c>
      <c r="O456" s="137" t="s">
        <v>145</v>
      </c>
      <c r="P456" s="137" t="s">
        <v>145</v>
      </c>
      <c r="Q456" s="137" t="s">
        <v>145</v>
      </c>
      <c r="R456" s="137" t="s">
        <v>145</v>
      </c>
      <c r="S456" s="137" t="s">
        <v>145</v>
      </c>
      <c r="T456" s="137" t="s">
        <v>145</v>
      </c>
      <c r="U456" s="137" t="s">
        <v>145</v>
      </c>
      <c r="V456" s="137" t="s">
        <v>145</v>
      </c>
      <c r="W456" s="137" t="s">
        <v>145</v>
      </c>
      <c r="X456" s="89">
        <v>7918.6440677966102</v>
      </c>
      <c r="Y456" s="89">
        <v>1187.7966101694915</v>
      </c>
      <c r="Z456" s="113">
        <v>69.91</v>
      </c>
      <c r="AA456" s="112">
        <v>100</v>
      </c>
      <c r="AB456" s="113">
        <v>69.91</v>
      </c>
      <c r="AC456" s="113">
        <v>23.84</v>
      </c>
      <c r="AD456" s="113">
        <v>100</v>
      </c>
      <c r="AE456" s="265">
        <f>(PRESSÃO!O456/PRESSÃO!L456)*100</f>
        <v>3.4939186831006426</v>
      </c>
      <c r="AF456" s="265">
        <f>(PRESSÃO!O456/PRESSÃO!M456)*100</f>
        <v>1.2586453576783612</v>
      </c>
      <c r="AG456" s="265">
        <f>(PRESSÃO!P456/PRESSÃO!K456)*100</f>
        <v>3.4236903447425719</v>
      </c>
      <c r="AH456" s="265">
        <f>(PRESSÃO!Q456/PRESSÃO!N456)*100</f>
        <v>3.5922383568019409</v>
      </c>
      <c r="AI456" s="137">
        <v>0</v>
      </c>
      <c r="AJ456" s="158"/>
    </row>
    <row r="457" spans="1:36" ht="15" customHeight="1" x14ac:dyDescent="0.2">
      <c r="A457" s="14" t="s">
        <v>594</v>
      </c>
      <c r="B457" s="8">
        <v>353760</v>
      </c>
      <c r="C457" s="15">
        <v>0</v>
      </c>
      <c r="D457" s="59">
        <v>7</v>
      </c>
      <c r="E457" s="269">
        <v>7</v>
      </c>
      <c r="F457" s="270">
        <v>30</v>
      </c>
      <c r="G457" s="4" t="s">
        <v>1488</v>
      </c>
      <c r="H457" s="1" t="s">
        <v>14</v>
      </c>
      <c r="I457" s="120">
        <v>326.20999999999998</v>
      </c>
      <c r="J457" s="120">
        <v>4.4129262956621007</v>
      </c>
      <c r="K457" s="120">
        <v>6.644406032470827</v>
      </c>
      <c r="L457" s="265">
        <f>PRESSÃO!M457</f>
        <v>17.5</v>
      </c>
      <c r="M457" s="265">
        <f>PRESSÃO!N457</f>
        <v>2.2314797368087262</v>
      </c>
      <c r="N457" s="137" t="s">
        <v>145</v>
      </c>
      <c r="O457" s="137" t="s">
        <v>145</v>
      </c>
      <c r="P457" s="137" t="s">
        <v>145</v>
      </c>
      <c r="Q457" s="137" t="s">
        <v>145</v>
      </c>
      <c r="R457" s="137" t="s">
        <v>145</v>
      </c>
      <c r="S457" s="137" t="s">
        <v>145</v>
      </c>
      <c r="T457" s="137" t="s">
        <v>145</v>
      </c>
      <c r="U457" s="137" t="s">
        <v>145</v>
      </c>
      <c r="V457" s="137" t="s">
        <v>145</v>
      </c>
      <c r="W457" s="137" t="s">
        <v>145</v>
      </c>
      <c r="X457" s="89">
        <v>8763.1992632230813</v>
      </c>
      <c r="Y457" s="89">
        <v>1116.6819632564268</v>
      </c>
      <c r="Z457" s="113">
        <v>98.68</v>
      </c>
      <c r="AA457" s="112">
        <v>100</v>
      </c>
      <c r="AB457" s="113">
        <v>76.08</v>
      </c>
      <c r="AC457" s="113">
        <v>32.78</v>
      </c>
      <c r="AD457" s="113">
        <v>99.8</v>
      </c>
      <c r="AE457" s="265">
        <f>(PRESSÃO!O457/PRESSÃO!L457)*100</f>
        <v>0.272241801134877</v>
      </c>
      <c r="AF457" s="265">
        <f>(PRESSÃO!O457/PRESSÃO!M457)*100</f>
        <v>0.10336486090007427</v>
      </c>
      <c r="AG457" s="265">
        <f>(PRESSÃO!P457/PRESSÃO!K457)*100</f>
        <v>0.40602576567875126</v>
      </c>
      <c r="AH457" s="265">
        <f>(PRESSÃO!Q457/PRESSÃO!N457)*100</f>
        <v>7.6735125077533892E-3</v>
      </c>
      <c r="AI457" s="137">
        <v>1</v>
      </c>
      <c r="AJ457" s="158"/>
    </row>
    <row r="458" spans="1:36" ht="15" customHeight="1" x14ac:dyDescent="0.2">
      <c r="A458" s="14" t="s">
        <v>595</v>
      </c>
      <c r="B458" s="8">
        <v>353770</v>
      </c>
      <c r="C458" s="15">
        <v>0</v>
      </c>
      <c r="D458" s="59">
        <v>20</v>
      </c>
      <c r="E458" s="269">
        <v>20</v>
      </c>
      <c r="F458" s="270">
        <v>30</v>
      </c>
      <c r="G458" s="4" t="s">
        <v>1489</v>
      </c>
      <c r="H458" s="1" t="s">
        <v>3</v>
      </c>
      <c r="I458" s="120">
        <v>232.54</v>
      </c>
      <c r="J458" s="120">
        <v>0.50033177955352615</v>
      </c>
      <c r="K458" s="120">
        <v>0.710471126966007</v>
      </c>
      <c r="L458" s="265">
        <f>PRESSÃO!M458</f>
        <v>1.7</v>
      </c>
      <c r="M458" s="265">
        <f>PRESSÃO!N458</f>
        <v>0.21013934741248086</v>
      </c>
      <c r="N458" s="137" t="s">
        <v>145</v>
      </c>
      <c r="O458" s="137" t="s">
        <v>145</v>
      </c>
      <c r="P458" s="137" t="s">
        <v>145</v>
      </c>
      <c r="Q458" s="137" t="s">
        <v>145</v>
      </c>
      <c r="R458" s="137" t="s">
        <v>145</v>
      </c>
      <c r="S458" s="137" t="s">
        <v>145</v>
      </c>
      <c r="T458" s="137" t="s">
        <v>145</v>
      </c>
      <c r="U458" s="137" t="s">
        <v>145</v>
      </c>
      <c r="V458" s="137" t="s">
        <v>145</v>
      </c>
      <c r="W458" s="137" t="s">
        <v>145</v>
      </c>
      <c r="X458" s="89">
        <v>9575.1384175745661</v>
      </c>
      <c r="Y458" s="89">
        <v>1182.8112162886227</v>
      </c>
      <c r="Z458" s="113">
        <v>91.87</v>
      </c>
      <c r="AA458" s="112">
        <v>92.38</v>
      </c>
      <c r="AB458" s="113">
        <v>90.9</v>
      </c>
      <c r="AC458" s="113">
        <v>22.96</v>
      </c>
      <c r="AD458" s="113">
        <v>100</v>
      </c>
      <c r="AE458" s="265">
        <f>(PRESSÃO!O458/PRESSÃO!L458)*100</f>
        <v>3.5442428158264621</v>
      </c>
      <c r="AF458" s="265">
        <f>(PRESSÃO!O458/PRESSÃO!M458)*100</f>
        <v>1.4812248162361179</v>
      </c>
      <c r="AG458" s="265">
        <f>(PRESSÃO!P458/PRESSÃO!K458)*100</f>
        <v>2.5659685553255045</v>
      </c>
      <c r="AH458" s="265">
        <f>(PRESSÃO!Q458/PRESSÃO!N458)*100</f>
        <v>5.8734672455906463</v>
      </c>
      <c r="AI458" s="137">
        <v>0</v>
      </c>
      <c r="AJ458" s="158"/>
    </row>
    <row r="459" spans="1:36" ht="15" customHeight="1" x14ac:dyDescent="0.2">
      <c r="A459" s="14" t="s">
        <v>596</v>
      </c>
      <c r="B459" s="8">
        <v>353780</v>
      </c>
      <c r="C459" s="15">
        <v>0</v>
      </c>
      <c r="D459" s="59">
        <v>10</v>
      </c>
      <c r="E459" s="269">
        <v>10</v>
      </c>
      <c r="F459" s="270">
        <v>30</v>
      </c>
      <c r="G459" s="4" t="s">
        <v>1490</v>
      </c>
      <c r="H459" s="1" t="s">
        <v>54</v>
      </c>
      <c r="I459" s="120">
        <v>745.54</v>
      </c>
      <c r="J459" s="120">
        <v>2.5516920757229831</v>
      </c>
      <c r="K459" s="120">
        <v>3.8825746093353626</v>
      </c>
      <c r="L459" s="265">
        <f>PRESSÃO!M459</f>
        <v>9.6</v>
      </c>
      <c r="M459" s="265">
        <f>PRESSÃO!N459</f>
        <v>1.3308825336123795</v>
      </c>
      <c r="N459" s="137" t="s">
        <v>145</v>
      </c>
      <c r="O459" s="137" t="s">
        <v>145</v>
      </c>
      <c r="P459" s="137" t="s">
        <v>145</v>
      </c>
      <c r="Q459" s="137" t="s">
        <v>145</v>
      </c>
      <c r="R459" s="137" t="s">
        <v>145</v>
      </c>
      <c r="S459" s="137" t="s">
        <v>145</v>
      </c>
      <c r="T459" s="137" t="s">
        <v>145</v>
      </c>
      <c r="U459" s="137" t="s">
        <v>145</v>
      </c>
      <c r="V459" s="137" t="s">
        <v>145</v>
      </c>
      <c r="W459" s="137" t="s">
        <v>145</v>
      </c>
      <c r="X459" s="89">
        <v>5736.4256480218282</v>
      </c>
      <c r="Y459" s="89">
        <v>794.73396998635747</v>
      </c>
      <c r="Z459" s="113">
        <v>52.67</v>
      </c>
      <c r="AA459" s="112">
        <v>96.19</v>
      </c>
      <c r="AB459" s="113">
        <v>34.85</v>
      </c>
      <c r="AC459" s="113">
        <v>41.41</v>
      </c>
      <c r="AD459" s="113">
        <v>100</v>
      </c>
      <c r="AE459" s="265">
        <f>(PRESSÃO!O459/PRESSÃO!L459)*100</f>
        <v>7.8767456755778662</v>
      </c>
      <c r="AF459" s="265">
        <f>(PRESSÃO!O459/PRESSÃO!M459)*100</f>
        <v>3.1856304962698694</v>
      </c>
      <c r="AG459" s="265">
        <f>(PRESSÃO!P459/PRESSÃO!K459)*100</f>
        <v>11.923865447472663</v>
      </c>
      <c r="AH459" s="265">
        <f>(PRESSÃO!Q459/PRESSÃO!N459)*100</f>
        <v>0.11723032344874912</v>
      </c>
      <c r="AI459" s="137">
        <v>3</v>
      </c>
      <c r="AJ459" s="158"/>
    </row>
    <row r="460" spans="1:36" ht="15" customHeight="1" x14ac:dyDescent="0.2">
      <c r="A460" s="14" t="s">
        <v>597</v>
      </c>
      <c r="B460" s="8">
        <v>353790</v>
      </c>
      <c r="C460" s="15">
        <v>0</v>
      </c>
      <c r="D460" s="59">
        <v>14</v>
      </c>
      <c r="E460" s="269">
        <v>14</v>
      </c>
      <c r="F460" s="270">
        <v>30</v>
      </c>
      <c r="G460" s="4" t="s">
        <v>1491</v>
      </c>
      <c r="H460" s="1" t="s">
        <v>8</v>
      </c>
      <c r="I460" s="120">
        <v>682.4</v>
      </c>
      <c r="J460" s="120">
        <v>2.4316124486301374</v>
      </c>
      <c r="K460" s="120">
        <v>3.3422162874175543</v>
      </c>
      <c r="L460" s="265">
        <f>PRESSÃO!M460</f>
        <v>7.6</v>
      </c>
      <c r="M460" s="265">
        <f>PRESSÃO!N460</f>
        <v>0.91060383878741691</v>
      </c>
      <c r="N460" s="137" t="s">
        <v>145</v>
      </c>
      <c r="O460" s="137" t="s">
        <v>145</v>
      </c>
      <c r="P460" s="137" t="s">
        <v>145</v>
      </c>
      <c r="Q460" s="137" t="s">
        <v>145</v>
      </c>
      <c r="R460" s="137" t="s">
        <v>145</v>
      </c>
      <c r="S460" s="137" t="s">
        <v>145</v>
      </c>
      <c r="T460" s="137" t="s">
        <v>145</v>
      </c>
      <c r="U460" s="137" t="s">
        <v>145</v>
      </c>
      <c r="V460" s="137" t="s">
        <v>145</v>
      </c>
      <c r="W460" s="137" t="s">
        <v>145</v>
      </c>
      <c r="X460" s="89">
        <v>8764.8052660449812</v>
      </c>
      <c r="Y460" s="89">
        <v>1049.4701042238064</v>
      </c>
      <c r="Z460" s="113">
        <v>82.65</v>
      </c>
      <c r="AA460" s="112">
        <v>91.39</v>
      </c>
      <c r="AB460" s="113">
        <v>60.29</v>
      </c>
      <c r="AC460" s="113">
        <v>31.61</v>
      </c>
      <c r="AD460" s="113">
        <v>100</v>
      </c>
      <c r="AE460" s="265">
        <f>(PRESSÃO!O460/PRESSÃO!L460)*100</f>
        <v>1.3874157493065986</v>
      </c>
      <c r="AF460" s="265">
        <f>(PRESSÃO!O460/PRESSÃO!M460)*100</f>
        <v>0.61013730457265047</v>
      </c>
      <c r="AG460" s="265">
        <f>(PRESSÃO!P460/PRESSÃO!K460)*100</f>
        <v>1.7984884593149235</v>
      </c>
      <c r="AH460" s="265">
        <f>(PRESSÃO!Q460/PRESSÃO!N460)*100</f>
        <v>0.28971609510854335</v>
      </c>
      <c r="AI460" s="137">
        <v>1</v>
      </c>
      <c r="AJ460" s="158"/>
    </row>
    <row r="461" spans="1:36" ht="15" customHeight="1" x14ac:dyDescent="0.2">
      <c r="A461" s="14" t="s">
        <v>598</v>
      </c>
      <c r="B461" s="8">
        <v>353800</v>
      </c>
      <c r="C461" s="15">
        <v>0</v>
      </c>
      <c r="D461" s="59">
        <v>2</v>
      </c>
      <c r="E461" s="269">
        <v>2</v>
      </c>
      <c r="F461" s="270">
        <v>30</v>
      </c>
      <c r="G461" s="4" t="s">
        <v>1492</v>
      </c>
      <c r="H461" s="1" t="s">
        <v>6</v>
      </c>
      <c r="I461" s="120">
        <v>730.17</v>
      </c>
      <c r="J461" s="120">
        <v>3.692448533105023</v>
      </c>
      <c r="K461" s="120">
        <v>4.8231983548959922</v>
      </c>
      <c r="L461" s="265">
        <f>PRESSÃO!M461</f>
        <v>11.15</v>
      </c>
      <c r="M461" s="265">
        <f>PRESSÃO!N461</f>
        <v>1.1307498217909693</v>
      </c>
      <c r="N461" s="137" t="s">
        <v>145</v>
      </c>
      <c r="O461" s="137" t="s">
        <v>145</v>
      </c>
      <c r="P461" s="137" t="s">
        <v>145</v>
      </c>
      <c r="Q461" s="137" t="s">
        <v>145</v>
      </c>
      <c r="R461" s="137" t="s">
        <v>145</v>
      </c>
      <c r="S461" s="137" t="s">
        <v>145</v>
      </c>
      <c r="T461" s="137" t="s">
        <v>145</v>
      </c>
      <c r="U461" s="137" t="s">
        <v>145</v>
      </c>
      <c r="V461" s="137" t="s">
        <v>145</v>
      </c>
      <c r="W461" s="137" t="s">
        <v>145</v>
      </c>
      <c r="X461" s="89">
        <v>2254.6368550305533</v>
      </c>
      <c r="Y461" s="89">
        <v>228.49682925421754</v>
      </c>
      <c r="Z461" s="113">
        <v>97.25</v>
      </c>
      <c r="AA461" s="112">
        <v>100</v>
      </c>
      <c r="AB461" s="113">
        <v>92.79</v>
      </c>
      <c r="AC461" s="113">
        <v>36.89</v>
      </c>
      <c r="AD461" s="113">
        <v>100</v>
      </c>
      <c r="AE461" s="265">
        <f>(PRESSÃO!O461/PRESSÃO!L461)*100</f>
        <v>23.724868052740604</v>
      </c>
      <c r="AF461" s="265">
        <f>(PRESSÃO!O461/PRESSÃO!M461)*100</f>
        <v>10.262757359829862</v>
      </c>
      <c r="AG461" s="265">
        <f>(PRESSÃO!P461/PRESSÃO!K461)*100</f>
        <v>29.365363016799289</v>
      </c>
      <c r="AH461" s="265">
        <f>(PRESSÃO!Q461/PRESSÃO!N461)*100</f>
        <v>5.3059066214339392</v>
      </c>
      <c r="AI461" s="137">
        <v>3</v>
      </c>
      <c r="AJ461" s="158"/>
    </row>
    <row r="462" spans="1:36" ht="15" customHeight="1" x14ac:dyDescent="0.2">
      <c r="A462" s="14" t="s">
        <v>599</v>
      </c>
      <c r="B462" s="8">
        <v>353810</v>
      </c>
      <c r="C462" s="15">
        <v>0</v>
      </c>
      <c r="D462" s="59">
        <v>15</v>
      </c>
      <c r="E462" s="269">
        <v>15</v>
      </c>
      <c r="F462" s="270">
        <v>30</v>
      </c>
      <c r="G462" s="4" t="s">
        <v>1493</v>
      </c>
      <c r="H462" s="1" t="s">
        <v>17</v>
      </c>
      <c r="I462" s="120">
        <v>184.53</v>
      </c>
      <c r="J462" s="120">
        <v>0.33021897450532722</v>
      </c>
      <c r="K462" s="120">
        <v>0.49032514396245563</v>
      </c>
      <c r="L462" s="265">
        <f>PRESSÃO!M462</f>
        <v>1.41</v>
      </c>
      <c r="M462" s="265">
        <f>PRESSÃO!N462</f>
        <v>0.16010616945712841</v>
      </c>
      <c r="N462" s="137" t="s">
        <v>145</v>
      </c>
      <c r="O462" s="137" t="s">
        <v>145</v>
      </c>
      <c r="P462" s="137" t="s">
        <v>145</v>
      </c>
      <c r="Q462" s="137" t="s">
        <v>145</v>
      </c>
      <c r="R462" s="137" t="s">
        <v>145</v>
      </c>
      <c r="S462" s="137" t="s">
        <v>145</v>
      </c>
      <c r="T462" s="137" t="s">
        <v>145</v>
      </c>
      <c r="U462" s="137" t="s">
        <v>145</v>
      </c>
      <c r="V462" s="137" t="s">
        <v>145</v>
      </c>
      <c r="W462" s="137" t="s">
        <v>145</v>
      </c>
      <c r="X462" s="89">
        <v>2824.478180778759</v>
      </c>
      <c r="Y462" s="89">
        <v>320.50816235787329</v>
      </c>
      <c r="Z462" s="113">
        <v>94.65</v>
      </c>
      <c r="AA462" s="112">
        <v>94.65</v>
      </c>
      <c r="AB462" s="113">
        <v>94.65</v>
      </c>
      <c r="AC462" s="113">
        <v>44.52</v>
      </c>
      <c r="AD462" s="113">
        <v>100</v>
      </c>
      <c r="AE462" s="265">
        <f>(PRESSÃO!O462/PRESSÃO!L462)*100</f>
        <v>21.857153276749116</v>
      </c>
      <c r="AF462" s="265">
        <f>(PRESSÃO!O462/PRESSÃO!M462)*100</f>
        <v>7.6007885298095532</v>
      </c>
      <c r="AG462" s="265">
        <f>(PRESSÃO!P462/PRESSÃO!K462)*100</f>
        <v>2.4077699514153545</v>
      </c>
      <c r="AH462" s="265">
        <f>(PRESSÃO!Q462/PRESSÃO!N462)*100</f>
        <v>61.971506385249988</v>
      </c>
      <c r="AI462" s="137">
        <v>0</v>
      </c>
      <c r="AJ462" s="158"/>
    </row>
    <row r="463" spans="1:36" ht="15" customHeight="1" x14ac:dyDescent="0.2">
      <c r="A463" s="14" t="s">
        <v>600</v>
      </c>
      <c r="B463" s="8">
        <v>353820</v>
      </c>
      <c r="C463" s="15">
        <v>0</v>
      </c>
      <c r="D463" s="59">
        <v>5</v>
      </c>
      <c r="E463" s="269">
        <v>5</v>
      </c>
      <c r="F463" s="270">
        <v>30</v>
      </c>
      <c r="G463" s="4" t="s">
        <v>1494</v>
      </c>
      <c r="H463" s="1" t="s">
        <v>9</v>
      </c>
      <c r="I463" s="120">
        <v>154.94999999999999</v>
      </c>
      <c r="J463" s="120">
        <v>0.48031850837138501</v>
      </c>
      <c r="K463" s="120">
        <v>0.73048439814814814</v>
      </c>
      <c r="L463" s="265">
        <f>PRESSÃO!M463</f>
        <v>1.92</v>
      </c>
      <c r="M463" s="265">
        <f>PRESSÃO!N463</f>
        <v>0.25016588977676313</v>
      </c>
      <c r="N463" s="137" t="s">
        <v>145</v>
      </c>
      <c r="O463" s="137" t="s">
        <v>145</v>
      </c>
      <c r="P463" s="137" t="s">
        <v>145</v>
      </c>
      <c r="Q463" s="137" t="s">
        <v>145</v>
      </c>
      <c r="R463" s="137" t="s">
        <v>145</v>
      </c>
      <c r="S463" s="137" t="s">
        <v>145</v>
      </c>
      <c r="T463" s="137" t="s">
        <v>145</v>
      </c>
      <c r="U463" s="137" t="s">
        <v>145</v>
      </c>
      <c r="V463" s="137" t="s">
        <v>145</v>
      </c>
      <c r="W463" s="137" t="s">
        <v>145</v>
      </c>
      <c r="X463" s="89">
        <v>4336.087081065597</v>
      </c>
      <c r="Y463" s="89">
        <v>564.59467201374969</v>
      </c>
      <c r="Z463" s="113">
        <v>53</v>
      </c>
      <c r="AA463" s="112" t="s">
        <v>1779</v>
      </c>
      <c r="AB463" s="113">
        <v>41.87</v>
      </c>
      <c r="AC463" s="113">
        <v>23.8</v>
      </c>
      <c r="AD463" s="113">
        <v>100</v>
      </c>
      <c r="AE463" s="265">
        <f>(PRESSÃO!O463/PRESSÃO!L463)*100</f>
        <v>5.8973815021816858</v>
      </c>
      <c r="AF463" s="265">
        <f>(PRESSÃO!O463/PRESSÃO!M463)*100</f>
        <v>2.2437214464954227</v>
      </c>
      <c r="AG463" s="265">
        <f>(PRESSÃO!P463/PRESSÃO!K463)*100</f>
        <v>7.2120142117624297</v>
      </c>
      <c r="AH463" s="265">
        <f>(PRESSÃO!Q463/PRESSÃO!N463)*100</f>
        <v>3.3732866997866573</v>
      </c>
      <c r="AI463" s="137">
        <v>0</v>
      </c>
      <c r="AJ463" s="158"/>
    </row>
    <row r="464" spans="1:36" ht="15" customHeight="1" x14ac:dyDescent="0.2">
      <c r="A464" s="14" t="s">
        <v>601</v>
      </c>
      <c r="B464" s="8">
        <v>353830</v>
      </c>
      <c r="C464" s="15">
        <v>0</v>
      </c>
      <c r="D464" s="59">
        <v>21</v>
      </c>
      <c r="E464" s="269">
        <v>21</v>
      </c>
      <c r="F464" s="270">
        <v>30</v>
      </c>
      <c r="G464" s="4" t="s">
        <v>1495</v>
      </c>
      <c r="H464" s="1" t="s">
        <v>4</v>
      </c>
      <c r="I464" s="120">
        <v>482.51</v>
      </c>
      <c r="J464" s="120">
        <v>1.3008626268391681</v>
      </c>
      <c r="K464" s="120">
        <v>1.7311479572552002</v>
      </c>
      <c r="L464" s="265">
        <f>PRESSÃO!M464</f>
        <v>3.59</v>
      </c>
      <c r="M464" s="265">
        <f>PRESSÃO!N464</f>
        <v>0.43028533041603212</v>
      </c>
      <c r="N464" s="137" t="s">
        <v>145</v>
      </c>
      <c r="O464" s="137" t="s">
        <v>145</v>
      </c>
      <c r="P464" s="137" t="s">
        <v>145</v>
      </c>
      <c r="Q464" s="137" t="s">
        <v>145</v>
      </c>
      <c r="R464" s="137" t="s">
        <v>145</v>
      </c>
      <c r="S464" s="137" t="s">
        <v>145</v>
      </c>
      <c r="T464" s="137" t="s">
        <v>145</v>
      </c>
      <c r="U464" s="137" t="s">
        <v>145</v>
      </c>
      <c r="V464" s="137" t="s">
        <v>145</v>
      </c>
      <c r="W464" s="137" t="s">
        <v>145</v>
      </c>
      <c r="X464" s="89">
        <v>32044.7891310501</v>
      </c>
      <c r="Y464" s="89">
        <v>3838.2337956410979</v>
      </c>
      <c r="Z464" s="113">
        <v>76.09</v>
      </c>
      <c r="AA464" s="112">
        <v>75.459999999999994</v>
      </c>
      <c r="AB464" s="113">
        <v>73.31</v>
      </c>
      <c r="AC464" s="113">
        <v>15.64</v>
      </c>
      <c r="AD464" s="113">
        <v>100</v>
      </c>
      <c r="AE464" s="265">
        <f>(PRESSÃO!O464/PRESSÃO!L464)*100</f>
        <v>0.34316184346814038</v>
      </c>
      <c r="AF464" s="265">
        <f>(PRESSÃO!O464/PRESSÃO!M464)*100</f>
        <v>0.16547741624729806</v>
      </c>
      <c r="AG464" s="265">
        <f>(PRESSÃO!P464/PRESSÃO!K464)*100</f>
        <v>0</v>
      </c>
      <c r="AH464" s="265">
        <f>(PRESSÃO!Q464/PRESSÃO!N464)*100</f>
        <v>1.3806278818601936</v>
      </c>
      <c r="AI464" s="137">
        <v>0</v>
      </c>
      <c r="AJ464" s="158"/>
    </row>
    <row r="465" spans="1:36" ht="15" customHeight="1" x14ac:dyDescent="0.2">
      <c r="A465" s="14" t="s">
        <v>602</v>
      </c>
      <c r="B465" s="8">
        <v>353850</v>
      </c>
      <c r="C465" s="15">
        <v>0</v>
      </c>
      <c r="D465" s="59">
        <v>2</v>
      </c>
      <c r="E465" s="269">
        <v>2</v>
      </c>
      <c r="F465" s="270">
        <v>30</v>
      </c>
      <c r="G465" s="4" t="s">
        <v>1496</v>
      </c>
      <c r="H465" s="1" t="s">
        <v>6</v>
      </c>
      <c r="I465" s="120">
        <v>175.88</v>
      </c>
      <c r="J465" s="120">
        <v>0.8605706608320649</v>
      </c>
      <c r="K465" s="120">
        <v>1.1207431861998987</v>
      </c>
      <c r="L465" s="265">
        <f>PRESSÃO!M465</f>
        <v>2.59</v>
      </c>
      <c r="M465" s="265">
        <f>PRESSÃO!N465</f>
        <v>0.26017252536783375</v>
      </c>
      <c r="N465" s="137" t="s">
        <v>145</v>
      </c>
      <c r="O465" s="137" t="s">
        <v>145</v>
      </c>
      <c r="P465" s="137" t="s">
        <v>145</v>
      </c>
      <c r="Q465" s="137" t="s">
        <v>145</v>
      </c>
      <c r="R465" s="137" t="s">
        <v>145</v>
      </c>
      <c r="S465" s="137" t="s">
        <v>145</v>
      </c>
      <c r="T465" s="137" t="s">
        <v>145</v>
      </c>
      <c r="U465" s="137" t="s">
        <v>145</v>
      </c>
      <c r="V465" s="137" t="s">
        <v>145</v>
      </c>
      <c r="W465" s="137" t="s">
        <v>145</v>
      </c>
      <c r="X465" s="89">
        <v>5907.5828149862582</v>
      </c>
      <c r="Y465" s="89">
        <v>593.03920150441229</v>
      </c>
      <c r="Z465" s="113">
        <v>92.5</v>
      </c>
      <c r="AA465" s="112">
        <v>100</v>
      </c>
      <c r="AB465" s="113">
        <v>92.5</v>
      </c>
      <c r="AC465" s="113">
        <v>52.6</v>
      </c>
      <c r="AD465" s="113">
        <v>98.19</v>
      </c>
      <c r="AE465" s="265">
        <f>(PRESSÃO!O465/PRESSÃO!L465)*100</f>
        <v>10.201156558666959</v>
      </c>
      <c r="AF465" s="265">
        <f>(PRESSÃO!O465/PRESSÃO!M465)*100</f>
        <v>4.4142381098395367</v>
      </c>
      <c r="AG465" s="265">
        <f>(PRESSÃO!P465/PRESSÃO!K465)*100</f>
        <v>12.409732905167481</v>
      </c>
      <c r="AH465" s="265">
        <f>(PRESSÃO!Q465/PRESSÃO!N465)*100</f>
        <v>2.8958655663960013</v>
      </c>
      <c r="AI465" s="137">
        <v>1</v>
      </c>
      <c r="AJ465" s="158"/>
    </row>
    <row r="466" spans="1:36" ht="15" customHeight="1" x14ac:dyDescent="0.2">
      <c r="A466" s="14" t="s">
        <v>603</v>
      </c>
      <c r="B466" s="8">
        <v>353860</v>
      </c>
      <c r="C466" s="15">
        <v>0</v>
      </c>
      <c r="D466" s="59">
        <v>5</v>
      </c>
      <c r="E466" s="269">
        <v>5</v>
      </c>
      <c r="F466" s="270">
        <v>30</v>
      </c>
      <c r="G466" s="4" t="s">
        <v>1497</v>
      </c>
      <c r="H466" s="1" t="s">
        <v>9</v>
      </c>
      <c r="I466" s="120">
        <v>384.73</v>
      </c>
      <c r="J466" s="120">
        <v>1.1907896353373921</v>
      </c>
      <c r="K466" s="120">
        <v>1.8212076775748351</v>
      </c>
      <c r="L466" s="265">
        <f>PRESSÃO!M466</f>
        <v>4.82</v>
      </c>
      <c r="M466" s="265">
        <f>PRESSÃO!N466</f>
        <v>0.63041804223744302</v>
      </c>
      <c r="N466" s="137" t="s">
        <v>145</v>
      </c>
      <c r="O466" s="137" t="s">
        <v>145</v>
      </c>
      <c r="P466" s="137" t="s">
        <v>145</v>
      </c>
      <c r="Q466" s="137" t="s">
        <v>145</v>
      </c>
      <c r="R466" s="137" t="s">
        <v>145</v>
      </c>
      <c r="S466" s="137" t="s">
        <v>145</v>
      </c>
      <c r="T466" s="137" t="s">
        <v>145</v>
      </c>
      <c r="U466" s="137" t="s">
        <v>145</v>
      </c>
      <c r="V466" s="137" t="s">
        <v>145</v>
      </c>
      <c r="W466" s="137" t="s">
        <v>145</v>
      </c>
      <c r="X466" s="89">
        <v>5916.1452535710114</v>
      </c>
      <c r="Y466" s="89">
        <v>773.27209745845187</v>
      </c>
      <c r="Z466" s="113">
        <v>68</v>
      </c>
      <c r="AA466" s="112">
        <v>100</v>
      </c>
      <c r="AB466" s="113">
        <v>51.04</v>
      </c>
      <c r="AC466" s="113">
        <v>34.159999999999997</v>
      </c>
      <c r="AD466" s="113">
        <v>68</v>
      </c>
      <c r="AE466" s="265">
        <f>(PRESSÃO!O466/PRESSÃO!L466)*100</f>
        <v>2.5005632240566147</v>
      </c>
      <c r="AF466" s="265">
        <f>(PRESSÃO!O466/PRESSÃO!M466)*100</f>
        <v>0.94482260205667812</v>
      </c>
      <c r="AG466" s="265">
        <f>(PRESSÃO!P466/PRESSÃO!K466)*100</f>
        <v>3.525256331235707</v>
      </c>
      <c r="AH466" s="265">
        <f>(PRESSÃO!Q466/PRESSÃO!N466)*100</f>
        <v>0.56503179938499615</v>
      </c>
      <c r="AI466" s="137">
        <v>0</v>
      </c>
      <c r="AJ466" s="158"/>
    </row>
    <row r="467" spans="1:36" ht="15" customHeight="1" x14ac:dyDescent="0.2">
      <c r="A467" s="14" t="s">
        <v>604</v>
      </c>
      <c r="B467" s="8">
        <v>353870</v>
      </c>
      <c r="C467" s="15">
        <v>0</v>
      </c>
      <c r="D467" s="59">
        <v>5</v>
      </c>
      <c r="E467" s="269">
        <v>5</v>
      </c>
      <c r="F467" s="270">
        <v>30</v>
      </c>
      <c r="G467" s="4" t="s">
        <v>1498</v>
      </c>
      <c r="H467" s="1" t="s">
        <v>9</v>
      </c>
      <c r="I467" s="120">
        <v>1369.51</v>
      </c>
      <c r="J467" s="120">
        <v>3.7925148890157283</v>
      </c>
      <c r="K467" s="120">
        <v>5.9539481766869615</v>
      </c>
      <c r="L467" s="265">
        <f>PRESSÃO!M467</f>
        <v>15.87</v>
      </c>
      <c r="M467" s="265">
        <f>PRESSÃO!N467</f>
        <v>2.1614332876712332</v>
      </c>
      <c r="N467" s="137" t="s">
        <v>145</v>
      </c>
      <c r="O467" s="137" t="s">
        <v>145</v>
      </c>
      <c r="P467" s="137" t="s">
        <v>145</v>
      </c>
      <c r="Q467" s="137" t="s">
        <v>145</v>
      </c>
      <c r="R467" s="137" t="s">
        <v>145</v>
      </c>
      <c r="S467" s="137" t="s">
        <v>145</v>
      </c>
      <c r="T467" s="137" t="s">
        <v>145</v>
      </c>
      <c r="U467" s="137" t="s">
        <v>145</v>
      </c>
      <c r="V467" s="137" t="s">
        <v>145</v>
      </c>
      <c r="W467" s="137" t="s">
        <v>145</v>
      </c>
      <c r="X467" s="89">
        <v>1323.363750545368</v>
      </c>
      <c r="Y467" s="89">
        <v>180.11756151090074</v>
      </c>
      <c r="Z467" s="113">
        <v>99.97</v>
      </c>
      <c r="AA467" s="112">
        <v>100</v>
      </c>
      <c r="AB467" s="113">
        <v>99.95</v>
      </c>
      <c r="AC467" s="113">
        <v>51.81</v>
      </c>
      <c r="AD467" s="113">
        <v>99.47</v>
      </c>
      <c r="AE467" s="265">
        <f>(PRESSÃO!O467/PRESSÃO!L467)*100</f>
        <v>45.288457326043918</v>
      </c>
      <c r="AF467" s="265">
        <f>(PRESSÃO!O467/PRESSÃO!M467)*100</f>
        <v>16.990871324597634</v>
      </c>
      <c r="AG467" s="265">
        <f>(PRESSÃO!P467/PRESSÃO!K467)*100</f>
        <v>68.525375515246736</v>
      </c>
      <c r="AH467" s="265">
        <f>(PRESSÃO!Q467/PRESSÃO!N467)*100</f>
        <v>4.5162721699889827</v>
      </c>
      <c r="AI467" s="137">
        <v>2</v>
      </c>
      <c r="AJ467" s="158"/>
    </row>
    <row r="468" spans="1:36" ht="15" customHeight="1" x14ac:dyDescent="0.2">
      <c r="A468" s="14" t="s">
        <v>605</v>
      </c>
      <c r="B468" s="8">
        <v>353880</v>
      </c>
      <c r="C468" s="15">
        <v>0</v>
      </c>
      <c r="D468" s="59">
        <v>14</v>
      </c>
      <c r="E468" s="269">
        <v>14</v>
      </c>
      <c r="F468" s="270">
        <v>30</v>
      </c>
      <c r="G468" s="4" t="s">
        <v>1499</v>
      </c>
      <c r="H468" s="1" t="s">
        <v>8</v>
      </c>
      <c r="I468" s="120">
        <v>505.23</v>
      </c>
      <c r="J468" s="120">
        <v>1.8512275843480468</v>
      </c>
      <c r="K468" s="120">
        <v>2.5416854401319129</v>
      </c>
      <c r="L468" s="265">
        <f>PRESSÃO!M468</f>
        <v>5.65</v>
      </c>
      <c r="M468" s="265">
        <f>PRESSÃO!N468</f>
        <v>0.69045785578386609</v>
      </c>
      <c r="N468" s="137" t="s">
        <v>145</v>
      </c>
      <c r="O468" s="137" t="s">
        <v>145</v>
      </c>
      <c r="P468" s="137" t="s">
        <v>145</v>
      </c>
      <c r="Q468" s="137" t="s">
        <v>145</v>
      </c>
      <c r="R468" s="137" t="s">
        <v>145</v>
      </c>
      <c r="S468" s="137" t="s">
        <v>145</v>
      </c>
      <c r="T468" s="137" t="s">
        <v>145</v>
      </c>
      <c r="U468" s="137" t="s">
        <v>145</v>
      </c>
      <c r="V468" s="137" t="s">
        <v>145</v>
      </c>
      <c r="W468" s="137" t="s">
        <v>145</v>
      </c>
      <c r="X468" s="89">
        <v>6237.4291115311908</v>
      </c>
      <c r="Y468" s="89">
        <v>761.73913043478262</v>
      </c>
      <c r="Z468" s="113">
        <v>89.6</v>
      </c>
      <c r="AA468" s="112">
        <v>100</v>
      </c>
      <c r="AB468" s="113">
        <v>88.3</v>
      </c>
      <c r="AC468" s="113">
        <v>32.49</v>
      </c>
      <c r="AD468" s="113">
        <v>99.65</v>
      </c>
      <c r="AE468" s="265">
        <f>(PRESSÃO!O468/PRESSÃO!L468)*100</f>
        <v>6.9113420003775152</v>
      </c>
      <c r="AF468" s="265">
        <f>(PRESSÃO!O468/PRESSÃO!M468)*100</f>
        <v>3.1091074927666726</v>
      </c>
      <c r="AG468" s="265">
        <f>(PRESSÃO!P468/PRESSÃO!K468)*100</f>
        <v>9.3352017055302348</v>
      </c>
      <c r="AH468" s="265">
        <f>(PRESSÃO!Q468/PRESSÃO!N468)*100</f>
        <v>0.41258771844631487</v>
      </c>
      <c r="AI468" s="137">
        <v>0</v>
      </c>
      <c r="AJ468" s="158"/>
    </row>
    <row r="469" spans="1:36" ht="15" customHeight="1" x14ac:dyDescent="0.2">
      <c r="A469" s="14" t="s">
        <v>606</v>
      </c>
      <c r="B469" s="8">
        <v>353890</v>
      </c>
      <c r="C469" s="15">
        <v>0</v>
      </c>
      <c r="D469" s="59">
        <v>16</v>
      </c>
      <c r="E469" s="269">
        <v>16</v>
      </c>
      <c r="F469" s="270">
        <v>30</v>
      </c>
      <c r="G469" s="4" t="s">
        <v>1500</v>
      </c>
      <c r="H469" s="1" t="s">
        <v>0</v>
      </c>
      <c r="I469" s="120">
        <v>819.43</v>
      </c>
      <c r="J469" s="120">
        <v>1.8912541267123288</v>
      </c>
      <c r="K469" s="120">
        <v>2.511665533358701</v>
      </c>
      <c r="L469" s="265">
        <f>PRESSÃO!M469</f>
        <v>6.09</v>
      </c>
      <c r="M469" s="265">
        <f>PRESSÃO!N469</f>
        <v>0.62041140664637218</v>
      </c>
      <c r="N469" s="137" t="s">
        <v>145</v>
      </c>
      <c r="O469" s="137" t="s">
        <v>145</v>
      </c>
      <c r="P469" s="137" t="s">
        <v>145</v>
      </c>
      <c r="Q469" s="137" t="s">
        <v>145</v>
      </c>
      <c r="R469" s="137" t="s">
        <v>145</v>
      </c>
      <c r="S469" s="137" t="s">
        <v>145</v>
      </c>
      <c r="T469" s="137" t="s">
        <v>145</v>
      </c>
      <c r="U469" s="137" t="s">
        <v>145</v>
      </c>
      <c r="V469" s="137" t="s">
        <v>145</v>
      </c>
      <c r="W469" s="137" t="s">
        <v>145</v>
      </c>
      <c r="X469" s="89">
        <v>8310.0791830729959</v>
      </c>
      <c r="Y469" s="89">
        <v>846.01791354766112</v>
      </c>
      <c r="Z469" s="113" t="s">
        <v>1779</v>
      </c>
      <c r="AA469" s="112">
        <v>100</v>
      </c>
      <c r="AB469" s="113" t="s">
        <v>1779</v>
      </c>
      <c r="AC469" s="113" t="s">
        <v>1779</v>
      </c>
      <c r="AD469" s="113" t="s">
        <v>1779</v>
      </c>
      <c r="AE469" s="265">
        <f>(PRESSÃO!O469/PRESSÃO!L469)*100</f>
        <v>11.354733294419438</v>
      </c>
      <c r="AF469" s="265">
        <f>(PRESSÃO!O469/PRESSÃO!M469)*100</f>
        <v>4.6829708138052215</v>
      </c>
      <c r="AG469" s="265">
        <f>(PRESSÃO!P469/PRESSÃO!K469)*100</f>
        <v>13.410504106765874</v>
      </c>
      <c r="AH469" s="265">
        <f>(PRESSÃO!Q469/PRESSÃO!N469)*100</f>
        <v>5.0879480761375495</v>
      </c>
      <c r="AI469" s="137">
        <v>0</v>
      </c>
      <c r="AJ469" s="158"/>
    </row>
    <row r="470" spans="1:36" ht="15" customHeight="1" x14ac:dyDescent="0.2">
      <c r="A470" s="14" t="s">
        <v>607</v>
      </c>
      <c r="B470" s="8">
        <v>353900</v>
      </c>
      <c r="C470" s="15">
        <v>0</v>
      </c>
      <c r="D470" s="59">
        <v>15</v>
      </c>
      <c r="E470" s="269">
        <v>15</v>
      </c>
      <c r="F470" s="270">
        <v>30</v>
      </c>
      <c r="G470" s="4" t="s">
        <v>1501</v>
      </c>
      <c r="H470" s="1" t="s">
        <v>17</v>
      </c>
      <c r="I470" s="120">
        <v>215.79</v>
      </c>
      <c r="J470" s="120">
        <v>0.3502322456874683</v>
      </c>
      <c r="K470" s="120">
        <v>0.53035168632673768</v>
      </c>
      <c r="L470" s="265">
        <f>PRESSÃO!M470</f>
        <v>1.63</v>
      </c>
      <c r="M470" s="265">
        <f>PRESSÃO!N470</f>
        <v>0.18011944063926938</v>
      </c>
      <c r="N470" s="137" t="s">
        <v>145</v>
      </c>
      <c r="O470" s="137" t="s">
        <v>145</v>
      </c>
      <c r="P470" s="137" t="s">
        <v>145</v>
      </c>
      <c r="Q470" s="137" t="s">
        <v>145</v>
      </c>
      <c r="R470" s="137" t="s">
        <v>145</v>
      </c>
      <c r="S470" s="137" t="s">
        <v>145</v>
      </c>
      <c r="T470" s="137" t="s">
        <v>145</v>
      </c>
      <c r="U470" s="137" t="s">
        <v>145</v>
      </c>
      <c r="V470" s="137" t="s">
        <v>145</v>
      </c>
      <c r="W470" s="137" t="s">
        <v>145</v>
      </c>
      <c r="X470" s="89">
        <v>4784.4080416976922</v>
      </c>
      <c r="Y470" s="89">
        <v>528.33953834698457</v>
      </c>
      <c r="Z470" s="113">
        <v>99.51</v>
      </c>
      <c r="AA470" s="112">
        <v>89.69</v>
      </c>
      <c r="AB470" s="113">
        <v>89.25</v>
      </c>
      <c r="AC470" s="113">
        <v>16.87</v>
      </c>
      <c r="AD470" s="113">
        <v>99.51</v>
      </c>
      <c r="AE470" s="265">
        <f>(PRESSÃO!O470/PRESSÃO!L470)*100</f>
        <v>79.405682387054441</v>
      </c>
      <c r="AF470" s="265">
        <f>(PRESSÃO!O470/PRESSÃO!M470)*100</f>
        <v>25.836158010981386</v>
      </c>
      <c r="AG470" s="265">
        <f>(PRESSÃO!P470/PRESSÃO!K470)*100</f>
        <v>76.829427914202753</v>
      </c>
      <c r="AH470" s="265">
        <f>(PRESSÃO!Q470/PRESSÃO!N470)*100</f>
        <v>84.415066084266073</v>
      </c>
      <c r="AI470" s="137">
        <v>0</v>
      </c>
      <c r="AJ470" s="158"/>
    </row>
    <row r="471" spans="1:36" ht="15" customHeight="1" x14ac:dyDescent="0.2">
      <c r="A471" s="14" t="s">
        <v>608</v>
      </c>
      <c r="B471" s="8">
        <v>353910</v>
      </c>
      <c r="C471" s="15">
        <v>0</v>
      </c>
      <c r="D471" s="59">
        <v>6</v>
      </c>
      <c r="E471" s="269">
        <v>6</v>
      </c>
      <c r="F471" s="270">
        <v>30</v>
      </c>
      <c r="G471" s="4" t="s">
        <v>1502</v>
      </c>
      <c r="H471" s="1" t="s">
        <v>16</v>
      </c>
      <c r="I471" s="120">
        <v>108.26</v>
      </c>
      <c r="J471" s="120">
        <v>0.33021897450532722</v>
      </c>
      <c r="K471" s="120">
        <v>0.5403583219178083</v>
      </c>
      <c r="L471" s="265">
        <f>PRESSÃO!M471</f>
        <v>1.42</v>
      </c>
      <c r="M471" s="265">
        <f>PRESSÃO!N471</f>
        <v>0.21013934741248108</v>
      </c>
      <c r="N471" s="137" t="s">
        <v>145</v>
      </c>
      <c r="O471" s="137" t="s">
        <v>145</v>
      </c>
      <c r="P471" s="137" t="s">
        <v>145</v>
      </c>
      <c r="Q471" s="137" t="s">
        <v>145</v>
      </c>
      <c r="R471" s="137" t="s">
        <v>145</v>
      </c>
      <c r="S471" s="137" t="s">
        <v>145</v>
      </c>
      <c r="T471" s="137" t="s">
        <v>145</v>
      </c>
      <c r="U471" s="137" t="s">
        <v>145</v>
      </c>
      <c r="V471" s="137" t="s">
        <v>145</v>
      </c>
      <c r="W471" s="137" t="s">
        <v>145</v>
      </c>
      <c r="X471" s="89">
        <v>2598.115572058482</v>
      </c>
      <c r="Y471" s="89">
        <v>384.22835924808544</v>
      </c>
      <c r="Z471" s="113">
        <v>82.22</v>
      </c>
      <c r="AA471" s="112" t="s">
        <v>1779</v>
      </c>
      <c r="AB471" s="113">
        <v>55</v>
      </c>
      <c r="AC471" s="113">
        <v>54.95</v>
      </c>
      <c r="AD471" s="113">
        <v>82.22</v>
      </c>
      <c r="AE471" s="265">
        <f>(PRESSÃO!O471/PRESSÃO!L471)*100</f>
        <v>12.527577941483544</v>
      </c>
      <c r="AF471" s="265">
        <f>(PRESSÃO!O471/PRESSÃO!M471)*100</f>
        <v>4.76716971419338</v>
      </c>
      <c r="AG471" s="265">
        <f>(PRESSÃO!P471/PRESSÃO!K471)*100</f>
        <v>4.8569464919606729</v>
      </c>
      <c r="AH471" s="265">
        <f>(PRESSÃO!Q471/PRESSÃO!N471)*100</f>
        <v>24.581427362162337</v>
      </c>
      <c r="AI471" s="137">
        <v>0</v>
      </c>
      <c r="AJ471" s="158"/>
    </row>
    <row r="472" spans="1:36" ht="15" customHeight="1" x14ac:dyDescent="0.2">
      <c r="A472" s="14" t="s">
        <v>609</v>
      </c>
      <c r="B472" s="8">
        <v>353920</v>
      </c>
      <c r="C472" s="15">
        <v>0</v>
      </c>
      <c r="D472" s="59">
        <v>22</v>
      </c>
      <c r="E472" s="269">
        <v>22</v>
      </c>
      <c r="F472" s="270">
        <v>30</v>
      </c>
      <c r="G472" s="4" t="s">
        <v>1503</v>
      </c>
      <c r="H472" s="1" t="s">
        <v>5</v>
      </c>
      <c r="I472" s="120">
        <v>480.8</v>
      </c>
      <c r="J472" s="120">
        <v>1.3408891692034501</v>
      </c>
      <c r="K472" s="120">
        <v>1.8412209487569762</v>
      </c>
      <c r="L472" s="265">
        <f>PRESSÃO!M472</f>
        <v>3.62</v>
      </c>
      <c r="M472" s="265">
        <f>PRESSÃO!N472</f>
        <v>0.50033177955352603</v>
      </c>
      <c r="N472" s="137" t="s">
        <v>145</v>
      </c>
      <c r="O472" s="137" t="s">
        <v>145</v>
      </c>
      <c r="P472" s="137" t="s">
        <v>145</v>
      </c>
      <c r="Q472" s="137" t="s">
        <v>145</v>
      </c>
      <c r="R472" s="137" t="s">
        <v>145</v>
      </c>
      <c r="S472" s="137" t="s">
        <v>145</v>
      </c>
      <c r="T472" s="137" t="s">
        <v>145</v>
      </c>
      <c r="U472" s="137" t="s">
        <v>145</v>
      </c>
      <c r="V472" s="137" t="s">
        <v>145</v>
      </c>
      <c r="W472" s="137" t="s">
        <v>145</v>
      </c>
      <c r="X472" s="89">
        <v>4395.6844172346082</v>
      </c>
      <c r="Y472" s="89">
        <v>607.13873166223868</v>
      </c>
      <c r="Z472" s="113">
        <v>95.02</v>
      </c>
      <c r="AA472" s="112">
        <v>95.01</v>
      </c>
      <c r="AB472" s="113">
        <v>91.69</v>
      </c>
      <c r="AC472" s="113">
        <v>16.149999999999999</v>
      </c>
      <c r="AD472" s="113">
        <v>100</v>
      </c>
      <c r="AE472" s="265">
        <f>(PRESSÃO!O472/PRESSÃO!L472)*100</f>
        <v>4.7386103733631737</v>
      </c>
      <c r="AF472" s="265">
        <f>(PRESSÃO!O472/PRESSÃO!M472)*100</f>
        <v>2.4101736705617105</v>
      </c>
      <c r="AG472" s="265">
        <f>(PRESSÃO!P472/PRESSÃO!K472)*100</f>
        <v>8.5815067419372143E-2</v>
      </c>
      <c r="AH472" s="265">
        <f>(PRESSÃO!Q472/PRESSÃO!N472)*100</f>
        <v>17.208101793292567</v>
      </c>
      <c r="AI472" s="137">
        <v>0</v>
      </c>
      <c r="AJ472" s="158"/>
    </row>
    <row r="473" spans="1:36" ht="15" customHeight="1" x14ac:dyDescent="0.2">
      <c r="A473" s="14" t="s">
        <v>610</v>
      </c>
      <c r="B473" s="8">
        <v>353930</v>
      </c>
      <c r="C473" s="15">
        <v>0</v>
      </c>
      <c r="D473" s="59">
        <v>9</v>
      </c>
      <c r="E473" s="269">
        <v>9</v>
      </c>
      <c r="F473" s="270">
        <v>30</v>
      </c>
      <c r="G473" s="4" t="s">
        <v>1504</v>
      </c>
      <c r="H473" s="1" t="s">
        <v>18</v>
      </c>
      <c r="I473" s="120">
        <v>726.94</v>
      </c>
      <c r="J473" s="120">
        <v>2.3815792706747843</v>
      </c>
      <c r="K473" s="120">
        <v>3.5423489992389654</v>
      </c>
      <c r="L473" s="265">
        <f>PRESSÃO!M473</f>
        <v>9.81</v>
      </c>
      <c r="M473" s="265">
        <f>PRESSÃO!N473</f>
        <v>1.1607697285641811</v>
      </c>
      <c r="N473" s="137" t="s">
        <v>145</v>
      </c>
      <c r="O473" s="137" t="s">
        <v>145</v>
      </c>
      <c r="P473" s="137" t="s">
        <v>145</v>
      </c>
      <c r="Q473" s="137" t="s">
        <v>145</v>
      </c>
      <c r="R473" s="137" t="s">
        <v>145</v>
      </c>
      <c r="S473" s="137" t="s">
        <v>145</v>
      </c>
      <c r="T473" s="137" t="s">
        <v>145</v>
      </c>
      <c r="U473" s="137" t="s">
        <v>145</v>
      </c>
      <c r="V473" s="137" t="s">
        <v>145</v>
      </c>
      <c r="W473" s="137" t="s">
        <v>145</v>
      </c>
      <c r="X473" s="89">
        <v>4295.4674960428756</v>
      </c>
      <c r="Y473" s="89">
        <v>507.92480075532484</v>
      </c>
      <c r="Z473" s="113">
        <v>91.63</v>
      </c>
      <c r="AA473" s="112">
        <v>91.63</v>
      </c>
      <c r="AB473" s="113">
        <v>91.63</v>
      </c>
      <c r="AC473" s="113">
        <v>40.85</v>
      </c>
      <c r="AD473" s="113">
        <v>100</v>
      </c>
      <c r="AE473" s="265">
        <f>(PRESSÃO!O473/PRESSÃO!L473)*100</f>
        <v>50.921489160263697</v>
      </c>
      <c r="AF473" s="265">
        <f>(PRESSÃO!O473/PRESSÃO!M473)*100</f>
        <v>18.387531719329044</v>
      </c>
      <c r="AG473" s="265">
        <f>(PRESSÃO!P473/PRESSÃO!K473)*100</f>
        <v>73.186852024995957</v>
      </c>
      <c r="AH473" s="265">
        <f>(PRESSÃO!Q473/PRESSÃO!N473)*100</f>
        <v>5.2391067308992616</v>
      </c>
      <c r="AI473" s="137">
        <v>1</v>
      </c>
      <c r="AJ473" s="158"/>
    </row>
    <row r="474" spans="1:36" ht="15" customHeight="1" x14ac:dyDescent="0.2">
      <c r="A474" s="14" t="s">
        <v>611</v>
      </c>
      <c r="B474" s="8">
        <v>353940</v>
      </c>
      <c r="C474" s="15">
        <v>0</v>
      </c>
      <c r="D474" s="59">
        <v>16</v>
      </c>
      <c r="E474" s="269">
        <v>16</v>
      </c>
      <c r="F474" s="270">
        <v>30</v>
      </c>
      <c r="G474" s="4" t="s">
        <v>1505</v>
      </c>
      <c r="H474" s="1" t="s">
        <v>0</v>
      </c>
      <c r="I474" s="120">
        <v>397.21</v>
      </c>
      <c r="J474" s="120">
        <v>1.1807829997463217</v>
      </c>
      <c r="K474" s="120">
        <v>1.5110019742516489</v>
      </c>
      <c r="L474" s="265">
        <f>PRESSÃO!M474</f>
        <v>3.26</v>
      </c>
      <c r="M474" s="265">
        <f>PRESSÃO!N474</f>
        <v>0.33021897450532722</v>
      </c>
      <c r="N474" s="137" t="s">
        <v>145</v>
      </c>
      <c r="O474" s="137" t="s">
        <v>145</v>
      </c>
      <c r="P474" s="137" t="s">
        <v>145</v>
      </c>
      <c r="Q474" s="137" t="s">
        <v>145</v>
      </c>
      <c r="R474" s="137" t="s">
        <v>145</v>
      </c>
      <c r="S474" s="137" t="s">
        <v>145</v>
      </c>
      <c r="T474" s="137" t="s">
        <v>145</v>
      </c>
      <c r="U474" s="137" t="s">
        <v>145</v>
      </c>
      <c r="V474" s="137" t="s">
        <v>145</v>
      </c>
      <c r="W474" s="137" t="s">
        <v>145</v>
      </c>
      <c r="X474" s="89">
        <v>8124.4950213371267</v>
      </c>
      <c r="Y474" s="89">
        <v>822.41820768136574</v>
      </c>
      <c r="Z474" s="113">
        <v>88.22</v>
      </c>
      <c r="AA474" s="112">
        <v>100</v>
      </c>
      <c r="AB474" s="113">
        <v>81.290000000000006</v>
      </c>
      <c r="AC474" s="113">
        <v>16.22</v>
      </c>
      <c r="AD474" s="113">
        <v>100</v>
      </c>
      <c r="AE474" s="265">
        <f>(PRESSÃO!O474/PRESSÃO!L474)*100</f>
        <v>2.588714350593821</v>
      </c>
      <c r="AF474" s="265">
        <f>(PRESSÃO!O474/PRESSÃO!M474)*100</f>
        <v>1.1998627283806256</v>
      </c>
      <c r="AG474" s="265">
        <f>(PRESSÃO!P474/PRESSÃO!K474)*100</f>
        <v>3.1672737480493014</v>
      </c>
      <c r="AH474" s="265">
        <f>(PRESSÃO!Q474/PRESSÃO!N474)*100</f>
        <v>0.51992620211665097</v>
      </c>
      <c r="AI474" s="137">
        <v>0</v>
      </c>
      <c r="AJ474" s="158"/>
    </row>
    <row r="475" spans="1:36" ht="15" customHeight="1" x14ac:dyDescent="0.2">
      <c r="A475" s="14" t="s">
        <v>612</v>
      </c>
      <c r="B475" s="8">
        <v>353950</v>
      </c>
      <c r="C475" s="15">
        <v>0</v>
      </c>
      <c r="D475" s="59">
        <v>9</v>
      </c>
      <c r="E475" s="269">
        <v>9</v>
      </c>
      <c r="F475" s="270">
        <v>30</v>
      </c>
      <c r="G475" s="4" t="s">
        <v>1506</v>
      </c>
      <c r="H475" s="1" t="s">
        <v>18</v>
      </c>
      <c r="I475" s="120">
        <v>429.58</v>
      </c>
      <c r="J475" s="120">
        <v>1.3308825336123797</v>
      </c>
      <c r="K475" s="120">
        <v>1.991320482623034</v>
      </c>
      <c r="L475" s="265">
        <f>PRESSÃO!M475</f>
        <v>5.48</v>
      </c>
      <c r="M475" s="265">
        <f>PRESSÃO!N475</f>
        <v>0.66043794901065422</v>
      </c>
      <c r="N475" s="137" t="s">
        <v>145</v>
      </c>
      <c r="O475" s="137" t="s">
        <v>145</v>
      </c>
      <c r="P475" s="137" t="s">
        <v>145</v>
      </c>
      <c r="Q475" s="137" t="s">
        <v>145</v>
      </c>
      <c r="R475" s="137" t="s">
        <v>145</v>
      </c>
      <c r="S475" s="137" t="s">
        <v>145</v>
      </c>
      <c r="T475" s="137" t="s">
        <v>145</v>
      </c>
      <c r="U475" s="137" t="s">
        <v>145</v>
      </c>
      <c r="V475" s="137" t="s">
        <v>145</v>
      </c>
      <c r="W475" s="137" t="s">
        <v>145</v>
      </c>
      <c r="X475" s="89">
        <v>4673.2633856138455</v>
      </c>
      <c r="Y475" s="89">
        <v>562.83829096809075</v>
      </c>
      <c r="Z475" s="113">
        <v>99.05</v>
      </c>
      <c r="AA475" s="112">
        <v>99.05</v>
      </c>
      <c r="AB475" s="113">
        <v>99.05</v>
      </c>
      <c r="AC475" s="113">
        <v>29.08</v>
      </c>
      <c r="AD475" s="113">
        <v>99.05</v>
      </c>
      <c r="AE475" s="265">
        <f>(PRESSÃO!O475/PRESSÃO!L475)*100</f>
        <v>19.286877714829469</v>
      </c>
      <c r="AF475" s="265">
        <f>(PRESSÃO!O475/PRESSÃO!M475)*100</f>
        <v>7.0084588758003008</v>
      </c>
      <c r="AG475" s="265">
        <f>(PRESSÃO!P475/PRESSÃO!K475)*100</f>
        <v>14.103549301807289</v>
      </c>
      <c r="AH475" s="265">
        <f>(PRESSÃO!Q475/PRESSÃO!N475)*100</f>
        <v>29.732069819859014</v>
      </c>
      <c r="AI475" s="137">
        <v>0</v>
      </c>
      <c r="AJ475" s="158"/>
    </row>
    <row r="476" spans="1:36" ht="15" customHeight="1" x14ac:dyDescent="0.2">
      <c r="A476" s="14" t="s">
        <v>613</v>
      </c>
      <c r="B476" s="8">
        <v>353960</v>
      </c>
      <c r="C476" s="15">
        <v>0</v>
      </c>
      <c r="D476" s="59">
        <v>19</v>
      </c>
      <c r="E476" s="269">
        <v>19</v>
      </c>
      <c r="F476" s="270">
        <v>30</v>
      </c>
      <c r="G476" s="4" t="s">
        <v>1507</v>
      </c>
      <c r="H476" s="1" t="s">
        <v>2</v>
      </c>
      <c r="I476" s="120">
        <v>289.54000000000002</v>
      </c>
      <c r="J476" s="120">
        <v>0.50033177955352615</v>
      </c>
      <c r="K476" s="120">
        <v>0.67044458460172507</v>
      </c>
      <c r="L476" s="265">
        <f>PRESSÃO!M476</f>
        <v>2.11</v>
      </c>
      <c r="M476" s="265">
        <f>PRESSÃO!N476</f>
        <v>0.17011280504819892</v>
      </c>
      <c r="N476" s="137" t="s">
        <v>145</v>
      </c>
      <c r="O476" s="137" t="s">
        <v>145</v>
      </c>
      <c r="P476" s="137" t="s">
        <v>145</v>
      </c>
      <c r="Q476" s="137" t="s">
        <v>145</v>
      </c>
      <c r="R476" s="137" t="s">
        <v>145</v>
      </c>
      <c r="S476" s="137" t="s">
        <v>145</v>
      </c>
      <c r="T476" s="137" t="s">
        <v>145</v>
      </c>
      <c r="U476" s="137" t="s">
        <v>145</v>
      </c>
      <c r="V476" s="137" t="s">
        <v>145</v>
      </c>
      <c r="W476" s="137" t="s">
        <v>145</v>
      </c>
      <c r="X476" s="89">
        <v>13770.894039735098</v>
      </c>
      <c r="Y476" s="89">
        <v>1109.5033112582782</v>
      </c>
      <c r="Z476" s="113">
        <v>81.87</v>
      </c>
      <c r="AA476" s="112">
        <v>85</v>
      </c>
      <c r="AB476" s="113">
        <v>80.33</v>
      </c>
      <c r="AC476" s="113">
        <v>7.9</v>
      </c>
      <c r="AD476" s="113">
        <v>97.01</v>
      </c>
      <c r="AE476" s="265">
        <f>(PRESSÃO!O476/PRESSÃO!L476)*100</f>
        <v>34.531303934400086</v>
      </c>
      <c r="AF476" s="265">
        <f>(PRESSÃO!O476/PRESSÃO!M476)*100</f>
        <v>10.972192285334021</v>
      </c>
      <c r="AG476" s="265">
        <f>(PRESSÃO!P476/PRESSÃO!K476)*100</f>
        <v>42.053145480662913</v>
      </c>
      <c r="AH476" s="265">
        <f>(PRESSÃO!Q476/PRESSÃO!N476)*100</f>
        <v>12.408240563038838</v>
      </c>
      <c r="AI476" s="137">
        <v>0</v>
      </c>
      <c r="AJ476" s="158"/>
    </row>
    <row r="477" spans="1:36" ht="15" customHeight="1" x14ac:dyDescent="0.2">
      <c r="A477" s="14" t="s">
        <v>614</v>
      </c>
      <c r="B477" s="8">
        <v>353970</v>
      </c>
      <c r="C477" s="15">
        <v>0</v>
      </c>
      <c r="D477" s="59">
        <v>17</v>
      </c>
      <c r="E477" s="269">
        <v>17</v>
      </c>
      <c r="F477" s="270">
        <v>30</v>
      </c>
      <c r="G477" s="4" t="s">
        <v>1508</v>
      </c>
      <c r="H477" s="1" t="s">
        <v>7</v>
      </c>
      <c r="I477" s="120">
        <v>327.83</v>
      </c>
      <c r="J477" s="120">
        <v>1.2608360844748858</v>
      </c>
      <c r="K477" s="120">
        <v>1.5910550589802133</v>
      </c>
      <c r="L477" s="265">
        <f>PRESSÃO!M477</f>
        <v>3.01</v>
      </c>
      <c r="M477" s="265">
        <f>PRESSÃO!N477</f>
        <v>0.33021897450532745</v>
      </c>
      <c r="N477" s="137" t="s">
        <v>145</v>
      </c>
      <c r="O477" s="137" t="s">
        <v>145</v>
      </c>
      <c r="P477" s="137" t="s">
        <v>145</v>
      </c>
      <c r="Q477" s="137" t="s">
        <v>145</v>
      </c>
      <c r="R477" s="137" t="s">
        <v>145</v>
      </c>
      <c r="S477" s="137" t="s">
        <v>145</v>
      </c>
      <c r="T477" s="137" t="s">
        <v>145</v>
      </c>
      <c r="U477" s="137" t="s">
        <v>145</v>
      </c>
      <c r="V477" s="137" t="s">
        <v>145</v>
      </c>
      <c r="W477" s="137" t="s">
        <v>145</v>
      </c>
      <c r="X477" s="89">
        <v>28360.729011054675</v>
      </c>
      <c r="Y477" s="89">
        <v>3109.3158051986861</v>
      </c>
      <c r="Z477" s="113">
        <v>79.39</v>
      </c>
      <c r="AA477" s="112">
        <v>78.709999999999994</v>
      </c>
      <c r="AB477" s="113">
        <v>78.709999999999994</v>
      </c>
      <c r="AC477" s="113">
        <v>12.58</v>
      </c>
      <c r="AD477" s="113">
        <v>100</v>
      </c>
      <c r="AE477" s="265">
        <f>(PRESSÃO!O477/PRESSÃO!L477)*100</f>
        <v>9.952099489100787</v>
      </c>
      <c r="AF477" s="265">
        <f>(PRESSÃO!O477/PRESSÃO!M477)*100</f>
        <v>5.2605774882419283</v>
      </c>
      <c r="AG477" s="265">
        <f>(PRESSÃO!P477/PRESSÃO!K477)*100</f>
        <v>12.130350724208389</v>
      </c>
      <c r="AH477" s="265">
        <f>(PRESSÃO!Q477/PRESSÃO!N477)*100</f>
        <v>1.6351402277808502</v>
      </c>
      <c r="AI477" s="137">
        <v>0</v>
      </c>
      <c r="AJ477" s="158"/>
    </row>
    <row r="478" spans="1:36" ht="15" customHeight="1" x14ac:dyDescent="0.2">
      <c r="A478" s="14" t="s">
        <v>615</v>
      </c>
      <c r="B478" s="8">
        <v>353980</v>
      </c>
      <c r="C478" s="15">
        <v>0</v>
      </c>
      <c r="D478" s="59">
        <v>6</v>
      </c>
      <c r="E478" s="269">
        <v>6</v>
      </c>
      <c r="F478" s="270">
        <v>30</v>
      </c>
      <c r="G478" s="4" t="s">
        <v>1509</v>
      </c>
      <c r="H478" s="1" t="s">
        <v>16</v>
      </c>
      <c r="I478" s="120">
        <v>17.18</v>
      </c>
      <c r="J478" s="120">
        <v>6.0039813546423126E-2</v>
      </c>
      <c r="K478" s="120">
        <v>0.10006635591070523</v>
      </c>
      <c r="L478" s="265">
        <f>PRESSÃO!M478</f>
        <v>0.26</v>
      </c>
      <c r="M478" s="265">
        <f>PRESSÃO!N478</f>
        <v>4.0026542364282103E-2</v>
      </c>
      <c r="N478" s="137" t="s">
        <v>145</v>
      </c>
      <c r="O478" s="137" t="s">
        <v>145</v>
      </c>
      <c r="P478" s="137" t="s">
        <v>145</v>
      </c>
      <c r="Q478" s="137" t="s">
        <v>145</v>
      </c>
      <c r="R478" s="137" t="s">
        <v>145</v>
      </c>
      <c r="S478" s="137" t="s">
        <v>145</v>
      </c>
      <c r="T478" s="137" t="s">
        <v>145</v>
      </c>
      <c r="U478" s="137" t="s">
        <v>145</v>
      </c>
      <c r="V478" s="137" t="s">
        <v>145</v>
      </c>
      <c r="W478" s="137" t="s">
        <v>145</v>
      </c>
      <c r="X478" s="89">
        <v>73.838173713359453</v>
      </c>
      <c r="Y478" s="89">
        <v>11.359719032824533</v>
      </c>
      <c r="Z478" s="113">
        <v>100</v>
      </c>
      <c r="AA478" s="112">
        <v>99.19</v>
      </c>
      <c r="AB478" s="113">
        <v>95.59</v>
      </c>
      <c r="AC478" s="113">
        <v>32.4</v>
      </c>
      <c r="AD478" s="113">
        <v>100</v>
      </c>
      <c r="AE478" s="265">
        <f>(PRESSÃO!O478/PRESSÃO!L478)*100</f>
        <v>36.395940048671974</v>
      </c>
      <c r="AF478" s="265">
        <f>(PRESSÃO!O478/PRESSÃO!M478)*100</f>
        <v>14.00772727159654</v>
      </c>
      <c r="AG478" s="265">
        <f>(PRESSÃO!P478/PRESSÃO!K478)*100</f>
        <v>54.537630757418874</v>
      </c>
      <c r="AH478" s="265">
        <f>(PRESSÃO!Q478/PRESSÃO!N478)*100</f>
        <v>9.1834039855516441</v>
      </c>
      <c r="AI478" s="137">
        <v>1</v>
      </c>
      <c r="AJ478" s="158"/>
    </row>
    <row r="479" spans="1:36" ht="15" customHeight="1" x14ac:dyDescent="0.2">
      <c r="A479" s="14" t="s">
        <v>616</v>
      </c>
      <c r="B479" s="8">
        <v>353990</v>
      </c>
      <c r="C479" s="15">
        <v>0</v>
      </c>
      <c r="D479" s="59">
        <v>19</v>
      </c>
      <c r="E479" s="269">
        <v>19</v>
      </c>
      <c r="F479" s="270">
        <v>30</v>
      </c>
      <c r="G479" s="4" t="s">
        <v>1510</v>
      </c>
      <c r="H479" s="1" t="s">
        <v>2</v>
      </c>
      <c r="I479" s="120">
        <v>134.77000000000001</v>
      </c>
      <c r="J479" s="120">
        <v>0.23015261859462202</v>
      </c>
      <c r="K479" s="120">
        <v>0.32021233891425671</v>
      </c>
      <c r="L479" s="265">
        <f>PRESSÃO!M479</f>
        <v>1</v>
      </c>
      <c r="M479" s="265">
        <f>PRESSÃO!N479</f>
        <v>9.005972031963469E-2</v>
      </c>
      <c r="N479" s="137" t="s">
        <v>145</v>
      </c>
      <c r="O479" s="137" t="s">
        <v>145</v>
      </c>
      <c r="P479" s="137" t="s">
        <v>145</v>
      </c>
      <c r="Q479" s="137" t="s">
        <v>145</v>
      </c>
      <c r="R479" s="137" t="s">
        <v>145</v>
      </c>
      <c r="S479" s="137" t="s">
        <v>145</v>
      </c>
      <c r="T479" s="137" t="s">
        <v>145</v>
      </c>
      <c r="U479" s="137" t="s">
        <v>145</v>
      </c>
      <c r="V479" s="137" t="s">
        <v>145</v>
      </c>
      <c r="W479" s="137" t="s">
        <v>145</v>
      </c>
      <c r="X479" s="89">
        <v>5695.502979953043</v>
      </c>
      <c r="Y479" s="89">
        <v>512.59526819577388</v>
      </c>
      <c r="Z479" s="113">
        <v>86.82</v>
      </c>
      <c r="AA479" s="112">
        <v>100</v>
      </c>
      <c r="AB479" s="113">
        <v>86.07</v>
      </c>
      <c r="AC479" s="113">
        <v>11.94</v>
      </c>
      <c r="AD479" s="113">
        <v>97.53</v>
      </c>
      <c r="AE479" s="265">
        <f>(PRESSÃO!O479/PRESSÃO!L479)*100</f>
        <v>6.5674173346184261</v>
      </c>
      <c r="AF479" s="265">
        <f>(PRESSÃO!O479/PRESSÃO!M479)*100</f>
        <v>2.1029680653442</v>
      </c>
      <c r="AG479" s="265">
        <f>(PRESSÃO!P479/PRESSÃO!K479)*100</f>
        <v>0.13094348301151248</v>
      </c>
      <c r="AH479" s="265">
        <f>(PRESSÃO!Q479/PRESSÃO!N479)*100</f>
        <v>23.01618384428054</v>
      </c>
      <c r="AI479" s="137">
        <v>0</v>
      </c>
      <c r="AJ479" s="158"/>
    </row>
    <row r="480" spans="1:36" ht="15" customHeight="1" x14ac:dyDescent="0.2">
      <c r="A480" s="14" t="s">
        <v>617</v>
      </c>
      <c r="B480" s="8">
        <v>354000</v>
      </c>
      <c r="C480" s="15">
        <v>0</v>
      </c>
      <c r="D480" s="59">
        <v>20</v>
      </c>
      <c r="E480" s="269">
        <v>20</v>
      </c>
      <c r="F480" s="270">
        <v>30</v>
      </c>
      <c r="G480" s="4" t="s">
        <v>1511</v>
      </c>
      <c r="H480" s="1" t="s">
        <v>3</v>
      </c>
      <c r="I480" s="120">
        <v>786.41</v>
      </c>
      <c r="J480" s="120">
        <v>1.7811811352105531</v>
      </c>
      <c r="K480" s="120">
        <v>2.4816456265854896</v>
      </c>
      <c r="L480" s="265">
        <f>PRESSÃO!M480</f>
        <v>5.75</v>
      </c>
      <c r="M480" s="265">
        <f>PRESSÃO!N480</f>
        <v>0.70046449137493649</v>
      </c>
      <c r="N480" s="137" t="s">
        <v>145</v>
      </c>
      <c r="O480" s="137" t="s">
        <v>145</v>
      </c>
      <c r="P480" s="137" t="s">
        <v>145</v>
      </c>
      <c r="Q480" s="137" t="s">
        <v>145</v>
      </c>
      <c r="R480" s="137" t="s">
        <v>145</v>
      </c>
      <c r="S480" s="137" t="s">
        <v>145</v>
      </c>
      <c r="T480" s="137" t="s">
        <v>145</v>
      </c>
      <c r="U480" s="137" t="s">
        <v>145</v>
      </c>
      <c r="V480" s="137" t="s">
        <v>145</v>
      </c>
      <c r="W480" s="137" t="s">
        <v>145</v>
      </c>
      <c r="X480" s="89">
        <v>8781.2106537530271</v>
      </c>
      <c r="Y480" s="89">
        <v>1069.0169491525423</v>
      </c>
      <c r="Z480" s="113" t="s">
        <v>1779</v>
      </c>
      <c r="AA480" s="112">
        <v>100</v>
      </c>
      <c r="AB480" s="113" t="s">
        <v>1779</v>
      </c>
      <c r="AC480" s="113" t="s">
        <v>1779</v>
      </c>
      <c r="AD480" s="113" t="s">
        <v>1779</v>
      </c>
      <c r="AE480" s="265">
        <f>(PRESSÃO!O480/PRESSÃO!L480)*100</f>
        <v>0.29140885630730384</v>
      </c>
      <c r="AF480" s="265">
        <f>(PRESSÃO!O480/PRESSÃO!M480)*100</f>
        <v>0.12576930674840001</v>
      </c>
      <c r="AG480" s="265">
        <f>(PRESSÃO!P480/PRESSÃO!K480)*100</f>
        <v>0</v>
      </c>
      <c r="AH480" s="265">
        <f>(PRESSÃO!Q480/PRESSÃO!N480)*100</f>
        <v>1.0324199480601624</v>
      </c>
      <c r="AI480" s="137">
        <v>1</v>
      </c>
      <c r="AJ480" s="158"/>
    </row>
    <row r="481" spans="1:36" ht="15" customHeight="1" x14ac:dyDescent="0.2">
      <c r="A481" s="14" t="s">
        <v>618</v>
      </c>
      <c r="B481" s="8">
        <v>354010</v>
      </c>
      <c r="C481" s="15">
        <v>0</v>
      </c>
      <c r="D481" s="59">
        <v>16</v>
      </c>
      <c r="E481" s="269">
        <v>16</v>
      </c>
      <c r="F481" s="270">
        <v>30</v>
      </c>
      <c r="G481" s="4" t="s">
        <v>1512</v>
      </c>
      <c r="H481" s="1" t="s">
        <v>0</v>
      </c>
      <c r="I481" s="120">
        <v>183.38</v>
      </c>
      <c r="J481" s="120">
        <v>0.43028533041603245</v>
      </c>
      <c r="K481" s="120">
        <v>0.56037159309994933</v>
      </c>
      <c r="L481" s="265">
        <f>PRESSÃO!M481</f>
        <v>1.37</v>
      </c>
      <c r="M481" s="265">
        <f>PRESSÃO!N481</f>
        <v>0.13008626268391688</v>
      </c>
      <c r="N481" s="137" t="s">
        <v>145</v>
      </c>
      <c r="O481" s="137" t="s">
        <v>145</v>
      </c>
      <c r="P481" s="137" t="s">
        <v>145</v>
      </c>
      <c r="Q481" s="137" t="s">
        <v>145</v>
      </c>
      <c r="R481" s="137" t="s">
        <v>145</v>
      </c>
      <c r="S481" s="137" t="s">
        <v>145</v>
      </c>
      <c r="T481" s="137" t="s">
        <v>145</v>
      </c>
      <c r="U481" s="137" t="s">
        <v>145</v>
      </c>
      <c r="V481" s="137" t="s">
        <v>145</v>
      </c>
      <c r="W481" s="137" t="s">
        <v>145</v>
      </c>
      <c r="X481" s="89">
        <v>12733.368700265251</v>
      </c>
      <c r="Y481" s="89">
        <v>1208.275862068966</v>
      </c>
      <c r="Z481" s="113">
        <v>86.46</v>
      </c>
      <c r="AA481" s="112">
        <v>89.98</v>
      </c>
      <c r="AB481" s="113">
        <v>86.03</v>
      </c>
      <c r="AC481" s="113">
        <v>15.05</v>
      </c>
      <c r="AD481" s="113">
        <v>100</v>
      </c>
      <c r="AE481" s="265">
        <f>(PRESSÃO!O481/PRESSÃO!L481)*100</f>
        <v>6.8182224742814057</v>
      </c>
      <c r="AF481" s="265">
        <f>(PRESSÃO!O481/PRESSÃO!M481)*100</f>
        <v>2.7888599927174815</v>
      </c>
      <c r="AG481" s="265">
        <f>(PRESSÃO!P481/PRESSÃO!K481)*100</f>
        <v>6.6417292076418804</v>
      </c>
      <c r="AH481" s="265">
        <f>(PRESSÃO!Q481/PRESSÃO!N481)*100</f>
        <v>7.402007894704453</v>
      </c>
      <c r="AI481" s="137">
        <v>0</v>
      </c>
      <c r="AJ481" s="158"/>
    </row>
    <row r="482" spans="1:36" ht="15" customHeight="1" x14ac:dyDescent="0.2">
      <c r="A482" s="14" t="s">
        <v>619</v>
      </c>
      <c r="B482" s="8">
        <v>354020</v>
      </c>
      <c r="C482" s="15">
        <v>0</v>
      </c>
      <c r="D482" s="59">
        <v>9</v>
      </c>
      <c r="E482" s="269">
        <v>9</v>
      </c>
      <c r="F482" s="270">
        <v>30</v>
      </c>
      <c r="G482" s="4" t="s">
        <v>1513</v>
      </c>
      <c r="H482" s="1" t="s">
        <v>18</v>
      </c>
      <c r="I482" s="120">
        <v>355.26</v>
      </c>
      <c r="J482" s="120">
        <v>1.2007962709284625</v>
      </c>
      <c r="K482" s="120">
        <v>1.7711744996194827</v>
      </c>
      <c r="L482" s="265">
        <f>PRESSÃO!M482</f>
        <v>5.32</v>
      </c>
      <c r="M482" s="265">
        <f>PRESSÃO!N482</f>
        <v>0.57037822869102017</v>
      </c>
      <c r="N482" s="137" t="s">
        <v>145</v>
      </c>
      <c r="O482" s="137" t="s">
        <v>145</v>
      </c>
      <c r="P482" s="137" t="s">
        <v>145</v>
      </c>
      <c r="Q482" s="137" t="s">
        <v>145</v>
      </c>
      <c r="R482" s="137" t="s">
        <v>145</v>
      </c>
      <c r="S482" s="137" t="s">
        <v>145</v>
      </c>
      <c r="T482" s="137" t="s">
        <v>145</v>
      </c>
      <c r="U482" s="137" t="s">
        <v>145</v>
      </c>
      <c r="V482" s="137" t="s">
        <v>145</v>
      </c>
      <c r="W482" s="137" t="s">
        <v>145</v>
      </c>
      <c r="X482" s="89">
        <v>3701.3594546296908</v>
      </c>
      <c r="Y482" s="89">
        <v>396.57422728175266</v>
      </c>
      <c r="Z482" s="113">
        <v>98.04</v>
      </c>
      <c r="AA482" s="112" t="s">
        <v>1779</v>
      </c>
      <c r="AB482" s="113">
        <v>98.04</v>
      </c>
      <c r="AC482" s="113">
        <v>0</v>
      </c>
      <c r="AD482" s="113">
        <v>99.91</v>
      </c>
      <c r="AE482" s="265">
        <f>(PRESSÃO!O482/PRESSÃO!L482)*100</f>
        <v>3.4506622576309431</v>
      </c>
      <c r="AF482" s="265">
        <f>(PRESSÃO!O482/PRESSÃO!M482)*100</f>
        <v>1.1488204882547595</v>
      </c>
      <c r="AG482" s="265">
        <f>(PRESSÃO!P482/PRESSÃO!K482)*100</f>
        <v>4.0040697542809411</v>
      </c>
      <c r="AH482" s="265">
        <f>(PRESSÃO!Q482/PRESSÃO!N482)*100</f>
        <v>2.2855938436309469</v>
      </c>
      <c r="AI482" s="137">
        <v>0</v>
      </c>
      <c r="AJ482" s="158"/>
    </row>
    <row r="483" spans="1:36" ht="15" customHeight="1" x14ac:dyDescent="0.2">
      <c r="A483" s="14" t="s">
        <v>620</v>
      </c>
      <c r="B483" s="8">
        <v>354025</v>
      </c>
      <c r="C483" s="15">
        <v>0</v>
      </c>
      <c r="D483" s="59">
        <v>18</v>
      </c>
      <c r="E483" s="269">
        <v>18</v>
      </c>
      <c r="F483" s="270">
        <v>30</v>
      </c>
      <c r="G483" s="4" t="s">
        <v>1514</v>
      </c>
      <c r="H483" s="1" t="s">
        <v>1</v>
      </c>
      <c r="I483" s="120">
        <v>210.26</v>
      </c>
      <c r="J483" s="120">
        <v>0.37024551686960933</v>
      </c>
      <c r="K483" s="120">
        <v>0.50033177955352615</v>
      </c>
      <c r="L483" s="265">
        <f>PRESSÃO!M483</f>
        <v>1.58</v>
      </c>
      <c r="M483" s="265">
        <f>PRESSÃO!N483</f>
        <v>0.13008626268391682</v>
      </c>
      <c r="N483" s="137" t="s">
        <v>145</v>
      </c>
      <c r="O483" s="137" t="s">
        <v>145</v>
      </c>
      <c r="P483" s="137" t="s">
        <v>145</v>
      </c>
      <c r="Q483" s="137" t="s">
        <v>145</v>
      </c>
      <c r="R483" s="137" t="s">
        <v>145</v>
      </c>
      <c r="S483" s="137" t="s">
        <v>145</v>
      </c>
      <c r="T483" s="137" t="s">
        <v>145</v>
      </c>
      <c r="U483" s="137" t="s">
        <v>145</v>
      </c>
      <c r="V483" s="137" t="s">
        <v>145</v>
      </c>
      <c r="W483" s="137" t="s">
        <v>145</v>
      </c>
      <c r="X483" s="89">
        <v>11601.136204889406</v>
      </c>
      <c r="Y483" s="89">
        <v>954.52386495925498</v>
      </c>
      <c r="Z483" s="113">
        <v>82.79</v>
      </c>
      <c r="AA483" s="112" t="s">
        <v>1779</v>
      </c>
      <c r="AB483" s="113">
        <v>78.849999999999994</v>
      </c>
      <c r="AC483" s="113">
        <v>13.21</v>
      </c>
      <c r="AD483" s="113">
        <v>99.75</v>
      </c>
      <c r="AE483" s="265">
        <f>(PRESSÃO!O483/PRESSÃO!L483)*100</f>
        <v>54.301722046557856</v>
      </c>
      <c r="AF483" s="265">
        <f>(PRESSÃO!O483/PRESSÃO!M483)*100</f>
        <v>17.195491914161543</v>
      </c>
      <c r="AG483" s="265">
        <f>(PRESSÃO!P483/PRESSÃO!K483)*100</f>
        <v>73.226543910732971</v>
      </c>
      <c r="AH483" s="265">
        <f>(PRESSÃO!Q483/PRESSÃO!N483)*100</f>
        <v>0.43876751005943659</v>
      </c>
      <c r="AI483" s="137">
        <v>0</v>
      </c>
      <c r="AJ483" s="158"/>
    </row>
    <row r="484" spans="1:36" ht="15" customHeight="1" x14ac:dyDescent="0.2">
      <c r="A484" s="14" t="s">
        <v>621</v>
      </c>
      <c r="B484" s="8">
        <v>354030</v>
      </c>
      <c r="C484" s="15">
        <v>0</v>
      </c>
      <c r="D484" s="59">
        <v>15</v>
      </c>
      <c r="E484" s="269">
        <v>15</v>
      </c>
      <c r="F484" s="270">
        <v>30</v>
      </c>
      <c r="G484" s="4" t="s">
        <v>1515</v>
      </c>
      <c r="H484" s="1" t="s">
        <v>17</v>
      </c>
      <c r="I484" s="120">
        <v>217.13</v>
      </c>
      <c r="J484" s="120">
        <v>0.3502322456874683</v>
      </c>
      <c r="K484" s="120">
        <v>0.53035168632673768</v>
      </c>
      <c r="L484" s="265">
        <f>PRESSÃO!M484</f>
        <v>1.66</v>
      </c>
      <c r="M484" s="265">
        <f>PRESSÃO!N484</f>
        <v>0.18011944063926938</v>
      </c>
      <c r="N484" s="137" t="s">
        <v>145</v>
      </c>
      <c r="O484" s="137" t="s">
        <v>145</v>
      </c>
      <c r="P484" s="137" t="s">
        <v>145</v>
      </c>
      <c r="Q484" s="137" t="s">
        <v>145</v>
      </c>
      <c r="R484" s="137" t="s">
        <v>145</v>
      </c>
      <c r="S484" s="137" t="s">
        <v>145</v>
      </c>
      <c r="T484" s="137" t="s">
        <v>145</v>
      </c>
      <c r="U484" s="137" t="s">
        <v>145</v>
      </c>
      <c r="V484" s="137" t="s">
        <v>145</v>
      </c>
      <c r="W484" s="137" t="s">
        <v>145</v>
      </c>
      <c r="X484" s="89">
        <v>20773.714285714286</v>
      </c>
      <c r="Y484" s="89">
        <v>2252.5714285714294</v>
      </c>
      <c r="Z484" s="113">
        <v>97.18</v>
      </c>
      <c r="AA484" s="112" t="s">
        <v>1779</v>
      </c>
      <c r="AB484" s="113">
        <v>97.07</v>
      </c>
      <c r="AC484" s="113">
        <v>12.7</v>
      </c>
      <c r="AD484" s="113">
        <v>100</v>
      </c>
      <c r="AE484" s="265">
        <f>(PRESSÃO!O484/PRESSÃO!L484)*100</f>
        <v>23.652888467081464</v>
      </c>
      <c r="AF484" s="265">
        <f>(PRESSÃO!O484/PRESSÃO!M484)*100</f>
        <v>7.5568369186836755</v>
      </c>
      <c r="AG484" s="265">
        <f>(PRESSÃO!P484/PRESSÃO!K484)*100</f>
        <v>6.1545918635987196</v>
      </c>
      <c r="AH484" s="265">
        <f>(PRESSÃO!Q484/PRESSÃO!N484)*100</f>
        <v>57.677354084964584</v>
      </c>
      <c r="AI484" s="137">
        <v>0</v>
      </c>
      <c r="AJ484" s="158"/>
    </row>
    <row r="485" spans="1:36" ht="15" customHeight="1" x14ac:dyDescent="0.2">
      <c r="A485" s="14" t="s">
        <v>622</v>
      </c>
      <c r="B485" s="8">
        <v>354040</v>
      </c>
      <c r="C485" s="15">
        <v>0</v>
      </c>
      <c r="D485" s="59">
        <v>15</v>
      </c>
      <c r="E485" s="269">
        <v>15</v>
      </c>
      <c r="F485" s="270">
        <v>30</v>
      </c>
      <c r="G485" s="4" t="s">
        <v>1516</v>
      </c>
      <c r="H485" s="1" t="s">
        <v>17</v>
      </c>
      <c r="I485" s="120">
        <v>315.43</v>
      </c>
      <c r="J485" s="120">
        <v>0.53035168632673768</v>
      </c>
      <c r="K485" s="120">
        <v>0.79052421169457132</v>
      </c>
      <c r="L485" s="265">
        <f>PRESSÃO!M485</f>
        <v>2.5</v>
      </c>
      <c r="M485" s="265">
        <f>PRESSÃO!N485</f>
        <v>0.26017252536783364</v>
      </c>
      <c r="N485" s="137" t="s">
        <v>145</v>
      </c>
      <c r="O485" s="137" t="s">
        <v>145</v>
      </c>
      <c r="P485" s="137" t="s">
        <v>145</v>
      </c>
      <c r="Q485" s="137" t="s">
        <v>145</v>
      </c>
      <c r="R485" s="137" t="s">
        <v>145</v>
      </c>
      <c r="S485" s="137" t="s">
        <v>145</v>
      </c>
      <c r="T485" s="137" t="s">
        <v>145</v>
      </c>
      <c r="U485" s="137" t="s">
        <v>145</v>
      </c>
      <c r="V485" s="137" t="s">
        <v>145</v>
      </c>
      <c r="W485" s="137" t="s">
        <v>145</v>
      </c>
      <c r="X485" s="89">
        <v>19229.268292682926</v>
      </c>
      <c r="Y485" s="89">
        <v>1999.8439024390243</v>
      </c>
      <c r="Z485" s="113">
        <v>89.4</v>
      </c>
      <c r="AA485" s="112">
        <v>93.37</v>
      </c>
      <c r="AB485" s="113">
        <v>88.17</v>
      </c>
      <c r="AC485" s="113">
        <v>12.59</v>
      </c>
      <c r="AD485" s="113">
        <v>100</v>
      </c>
      <c r="AE485" s="265">
        <f>(PRESSÃO!O485/PRESSÃO!L485)*100</f>
        <v>6.3315595752091145</v>
      </c>
      <c r="AF485" s="265">
        <f>(PRESSÃO!O485/PRESSÃO!M485)*100</f>
        <v>2.0021004567957599</v>
      </c>
      <c r="AG485" s="265">
        <f>(PRESSÃO!P485/PRESSÃO!K485)*100</f>
        <v>8.3082918500675209</v>
      </c>
      <c r="AH485" s="265">
        <f>(PRESSÃO!Q485/PRESSÃO!N485)*100</f>
        <v>2.3020668610746751</v>
      </c>
      <c r="AI485" s="137">
        <v>0</v>
      </c>
      <c r="AJ485" s="158"/>
    </row>
    <row r="486" spans="1:36" ht="15" customHeight="1" x14ac:dyDescent="0.2">
      <c r="A486" s="14" t="s">
        <v>623</v>
      </c>
      <c r="B486" s="8">
        <v>354050</v>
      </c>
      <c r="C486" s="15">
        <v>0</v>
      </c>
      <c r="D486" s="59">
        <v>10</v>
      </c>
      <c r="E486" s="269">
        <v>10</v>
      </c>
      <c r="F486" s="270">
        <v>30</v>
      </c>
      <c r="G486" s="4" t="s">
        <v>1517</v>
      </c>
      <c r="H486" s="1" t="s">
        <v>54</v>
      </c>
      <c r="I486" s="120">
        <v>266.57</v>
      </c>
      <c r="J486" s="120">
        <v>0.49032514396245563</v>
      </c>
      <c r="K486" s="120">
        <v>0.85056402524099439</v>
      </c>
      <c r="L486" s="265">
        <f>PRESSÃO!M486</f>
        <v>2.36</v>
      </c>
      <c r="M486" s="265">
        <f>PRESSÃO!N486</f>
        <v>0.36023888127853876</v>
      </c>
      <c r="N486" s="137" t="s">
        <v>145</v>
      </c>
      <c r="O486" s="137" t="s">
        <v>145</v>
      </c>
      <c r="P486" s="137" t="s">
        <v>145</v>
      </c>
      <c r="Q486" s="137" t="s">
        <v>145</v>
      </c>
      <c r="R486" s="137" t="s">
        <v>145</v>
      </c>
      <c r="S486" s="137" t="s">
        <v>145</v>
      </c>
      <c r="T486" s="137" t="s">
        <v>145</v>
      </c>
      <c r="U486" s="137" t="s">
        <v>145</v>
      </c>
      <c r="V486" s="137" t="s">
        <v>145</v>
      </c>
      <c r="W486" s="137" t="s">
        <v>145</v>
      </c>
      <c r="X486" s="89">
        <v>8410.5503446717139</v>
      </c>
      <c r="Y486" s="89">
        <v>1282.9653068143293</v>
      </c>
      <c r="Z486" s="113">
        <v>73.37</v>
      </c>
      <c r="AA486" s="112">
        <v>74.14</v>
      </c>
      <c r="AB486" s="113">
        <v>37.49</v>
      </c>
      <c r="AC486" s="113">
        <v>28.44</v>
      </c>
      <c r="AD486" s="113">
        <v>100</v>
      </c>
      <c r="AE486" s="265">
        <f>(PRESSÃO!O486/PRESSÃO!L486)*100</f>
        <v>6.3058077248543816</v>
      </c>
      <c r="AF486" s="265">
        <f>(PRESSÃO!O486/PRESSÃO!M486)*100</f>
        <v>2.2726666105287712</v>
      </c>
      <c r="AG486" s="265">
        <f>(PRESSÃO!P486/PRESSÃO!K486)*100</f>
        <v>9.2565546907737843</v>
      </c>
      <c r="AH486" s="265">
        <f>(PRESSÃO!Q486/PRESSÃO!N486)*100</f>
        <v>2.289513243464083</v>
      </c>
      <c r="AI486" s="137">
        <v>0</v>
      </c>
      <c r="AJ486" s="158"/>
    </row>
    <row r="487" spans="1:36" ht="15" customHeight="1" x14ac:dyDescent="0.2">
      <c r="A487" s="14" t="s">
        <v>624</v>
      </c>
      <c r="B487" s="8">
        <v>354060</v>
      </c>
      <c r="C487" s="15">
        <v>0</v>
      </c>
      <c r="D487" s="59">
        <v>10</v>
      </c>
      <c r="E487" s="269">
        <v>10</v>
      </c>
      <c r="F487" s="270">
        <v>30</v>
      </c>
      <c r="G487" s="4" t="s">
        <v>1518</v>
      </c>
      <c r="H487" s="1" t="s">
        <v>54</v>
      </c>
      <c r="I487" s="120">
        <v>556.55999999999995</v>
      </c>
      <c r="J487" s="120">
        <v>1.050696737062405</v>
      </c>
      <c r="K487" s="120">
        <v>1.8112010419837647</v>
      </c>
      <c r="L487" s="265">
        <f>PRESSÃO!M487</f>
        <v>5.03</v>
      </c>
      <c r="M487" s="265">
        <f>PRESSÃO!N487</f>
        <v>0.76050430492135979</v>
      </c>
      <c r="N487" s="137" t="s">
        <v>145</v>
      </c>
      <c r="O487" s="137" t="s">
        <v>145</v>
      </c>
      <c r="P487" s="137" t="s">
        <v>145</v>
      </c>
      <c r="Q487" s="137" t="s">
        <v>145</v>
      </c>
      <c r="R487" s="137" t="s">
        <v>145</v>
      </c>
      <c r="S487" s="137" t="s">
        <v>145</v>
      </c>
      <c r="T487" s="137" t="s">
        <v>145</v>
      </c>
      <c r="U487" s="137" t="s">
        <v>145</v>
      </c>
      <c r="V487" s="137" t="s">
        <v>145</v>
      </c>
      <c r="W487" s="137" t="s">
        <v>145</v>
      </c>
      <c r="X487" s="89">
        <v>3151.156757186277</v>
      </c>
      <c r="Y487" s="89">
        <v>476.11911241780729</v>
      </c>
      <c r="Z487" s="113">
        <v>100</v>
      </c>
      <c r="AA487" s="112">
        <v>98</v>
      </c>
      <c r="AB487" s="113">
        <v>100</v>
      </c>
      <c r="AC487" s="113">
        <v>31.99</v>
      </c>
      <c r="AD487" s="113">
        <v>100</v>
      </c>
      <c r="AE487" s="265">
        <f>(PRESSÃO!O487/PRESSÃO!L487)*100</f>
        <v>35.766343621963614</v>
      </c>
      <c r="AF487" s="265">
        <f>(PRESSÃO!O487/PRESSÃO!M487)*100</f>
        <v>12.878735355079499</v>
      </c>
      <c r="AG487" s="265">
        <f>(PRESSÃO!P487/PRESSÃO!K487)*100</f>
        <v>47.560975125122596</v>
      </c>
      <c r="AH487" s="265">
        <f>(PRESSÃO!Q487/PRESSÃO!N487)*100</f>
        <v>19.471129045230821</v>
      </c>
      <c r="AI487" s="137">
        <v>1</v>
      </c>
      <c r="AJ487" s="158"/>
    </row>
    <row r="488" spans="1:36" ht="15" customHeight="1" x14ac:dyDescent="0.2">
      <c r="A488" s="14" t="s">
        <v>625</v>
      </c>
      <c r="B488" s="8">
        <v>354070</v>
      </c>
      <c r="C488" s="15">
        <v>0</v>
      </c>
      <c r="D488" s="59">
        <v>9</v>
      </c>
      <c r="E488" s="269">
        <v>9</v>
      </c>
      <c r="F488" s="270">
        <v>30</v>
      </c>
      <c r="G488" s="4" t="s">
        <v>1519</v>
      </c>
      <c r="H488" s="1" t="s">
        <v>18</v>
      </c>
      <c r="I488" s="120">
        <v>243.91</v>
      </c>
      <c r="J488" s="120">
        <v>0.81053748287671246</v>
      </c>
      <c r="K488" s="120">
        <v>1.2007962709284625</v>
      </c>
      <c r="L488" s="265">
        <f>PRESSÃO!M488</f>
        <v>3.32</v>
      </c>
      <c r="M488" s="265">
        <f>PRESSÃO!N488</f>
        <v>0.39025878805175007</v>
      </c>
      <c r="N488" s="137" t="s">
        <v>145</v>
      </c>
      <c r="O488" s="137" t="s">
        <v>145</v>
      </c>
      <c r="P488" s="137" t="s">
        <v>145</v>
      </c>
      <c r="Q488" s="137" t="s">
        <v>145</v>
      </c>
      <c r="R488" s="137" t="s">
        <v>145</v>
      </c>
      <c r="S488" s="137" t="s">
        <v>145</v>
      </c>
      <c r="T488" s="137" t="s">
        <v>145</v>
      </c>
      <c r="U488" s="137" t="s">
        <v>145</v>
      </c>
      <c r="V488" s="137" t="s">
        <v>145</v>
      </c>
      <c r="W488" s="137" t="s">
        <v>145</v>
      </c>
      <c r="X488" s="89">
        <v>1980.2076674295008</v>
      </c>
      <c r="Y488" s="89">
        <v>232.61475611370636</v>
      </c>
      <c r="Z488" s="113">
        <v>98.21</v>
      </c>
      <c r="AA488" s="112">
        <v>100</v>
      </c>
      <c r="AB488" s="113">
        <v>94.22</v>
      </c>
      <c r="AC488" s="113">
        <v>39.880000000000003</v>
      </c>
      <c r="AD488" s="113">
        <v>100</v>
      </c>
      <c r="AE488" s="265">
        <f>(PRESSÃO!O488/PRESSÃO!L488)*100</f>
        <v>21.766725090295893</v>
      </c>
      <c r="AF488" s="265">
        <f>(PRESSÃO!O488/PRESSÃO!M488)*100</f>
        <v>7.8727115417928655</v>
      </c>
      <c r="AG488" s="265">
        <f>(PRESSÃO!P488/PRESSÃO!K488)*100</f>
        <v>30.475058300653167</v>
      </c>
      <c r="AH488" s="265">
        <f>(PRESSÃO!Q488/PRESSÃO!N488)*100</f>
        <v>3.6801868841692302</v>
      </c>
      <c r="AI488" s="137">
        <v>0</v>
      </c>
      <c r="AJ488" s="158"/>
    </row>
    <row r="489" spans="1:36" ht="15" customHeight="1" x14ac:dyDescent="0.2">
      <c r="A489" s="14" t="s">
        <v>626</v>
      </c>
      <c r="B489" s="8">
        <v>354075</v>
      </c>
      <c r="C489" s="15">
        <v>0</v>
      </c>
      <c r="D489" s="59">
        <v>2</v>
      </c>
      <c r="E489" s="269">
        <v>2</v>
      </c>
      <c r="F489" s="270">
        <v>30</v>
      </c>
      <c r="G489" s="4" t="s">
        <v>1520</v>
      </c>
      <c r="H489" s="1" t="s">
        <v>6</v>
      </c>
      <c r="I489" s="120">
        <v>44.65</v>
      </c>
      <c r="J489" s="120">
        <v>0.23015261859462202</v>
      </c>
      <c r="K489" s="120">
        <v>0.29019243214104512</v>
      </c>
      <c r="L489" s="265">
        <f>PRESSÃO!M489</f>
        <v>0.67</v>
      </c>
      <c r="M489" s="265">
        <f>PRESSÃO!N489</f>
        <v>6.0039813546423099E-2</v>
      </c>
      <c r="N489" s="137" t="s">
        <v>145</v>
      </c>
      <c r="O489" s="137" t="s">
        <v>145</v>
      </c>
      <c r="P489" s="137" t="s">
        <v>145</v>
      </c>
      <c r="Q489" s="137" t="s">
        <v>145</v>
      </c>
      <c r="R489" s="137" t="s">
        <v>145</v>
      </c>
      <c r="S489" s="137" t="s">
        <v>145</v>
      </c>
      <c r="T489" s="137" t="s">
        <v>145</v>
      </c>
      <c r="U489" s="137" t="s">
        <v>145</v>
      </c>
      <c r="V489" s="137" t="s">
        <v>145</v>
      </c>
      <c r="W489" s="137" t="s">
        <v>145</v>
      </c>
      <c r="X489" s="89">
        <v>1054.2420916076239</v>
      </c>
      <c r="Y489" s="89">
        <v>94.409739546951357</v>
      </c>
      <c r="Z489" s="113" t="s">
        <v>1779</v>
      </c>
      <c r="AA489" s="112" t="s">
        <v>1779</v>
      </c>
      <c r="AB489" s="113" t="s">
        <v>1779</v>
      </c>
      <c r="AC489" s="113" t="s">
        <v>1779</v>
      </c>
      <c r="AD489" s="113" t="s">
        <v>1779</v>
      </c>
      <c r="AE489" s="265">
        <f>(PRESSÃO!O489/PRESSÃO!L489)*100</f>
        <v>34.215211478220468</v>
      </c>
      <c r="AF489" s="265">
        <f>(PRESSÃO!O489/PRESSÃO!M489)*100</f>
        <v>14.819396171768656</v>
      </c>
      <c r="AG489" s="265">
        <f>(PRESSÃO!P489/PRESSÃO!K489)*100</f>
        <v>23.807906632777449</v>
      </c>
      <c r="AH489" s="265">
        <f>(PRESSÃO!Q489/PRESSÃO!N489)*100</f>
        <v>74.109880052418703</v>
      </c>
      <c r="AI489" s="137">
        <v>1</v>
      </c>
      <c r="AJ489" s="158"/>
    </row>
    <row r="490" spans="1:36" ht="15" customHeight="1" x14ac:dyDescent="0.2">
      <c r="A490" s="14" t="s">
        <v>627</v>
      </c>
      <c r="B490" s="8">
        <v>354080</v>
      </c>
      <c r="C490" s="15">
        <v>0</v>
      </c>
      <c r="D490" s="59">
        <v>16</v>
      </c>
      <c r="E490" s="269">
        <v>16</v>
      </c>
      <c r="F490" s="270">
        <v>30</v>
      </c>
      <c r="G490" s="4" t="s">
        <v>1521</v>
      </c>
      <c r="H490" s="1" t="s">
        <v>0</v>
      </c>
      <c r="I490" s="120">
        <v>342.39</v>
      </c>
      <c r="J490" s="120">
        <v>0.80053084728564183</v>
      </c>
      <c r="K490" s="120">
        <v>1.0306834658802639</v>
      </c>
      <c r="L490" s="265">
        <f>PRESSÃO!M490</f>
        <v>2.52</v>
      </c>
      <c r="M490" s="265">
        <f>PRESSÃO!N490</f>
        <v>0.2301526185946221</v>
      </c>
      <c r="N490" s="137" t="s">
        <v>145</v>
      </c>
      <c r="O490" s="137" t="s">
        <v>145</v>
      </c>
      <c r="P490" s="137" t="s">
        <v>145</v>
      </c>
      <c r="Q490" s="137" t="s">
        <v>145</v>
      </c>
      <c r="R490" s="137" t="s">
        <v>145</v>
      </c>
      <c r="S490" s="137" t="s">
        <v>145</v>
      </c>
      <c r="T490" s="137" t="s">
        <v>145</v>
      </c>
      <c r="U490" s="137" t="s">
        <v>145</v>
      </c>
      <c r="V490" s="137" t="s">
        <v>145</v>
      </c>
      <c r="W490" s="137" t="s">
        <v>145</v>
      </c>
      <c r="X490" s="89">
        <v>4938.5234899328862</v>
      </c>
      <c r="Y490" s="89">
        <v>450.73825503355698</v>
      </c>
      <c r="Z490" s="113">
        <v>100</v>
      </c>
      <c r="AA490" s="112">
        <v>100</v>
      </c>
      <c r="AB490" s="113">
        <v>100</v>
      </c>
      <c r="AC490" s="113">
        <v>0</v>
      </c>
      <c r="AD490" s="113">
        <v>100</v>
      </c>
      <c r="AE490" s="265">
        <f>(PRESSÃO!O490/PRESSÃO!L490)*100</f>
        <v>13.826911273884868</v>
      </c>
      <c r="AF490" s="265">
        <f>(PRESSÃO!O490/PRESSÃO!M490)*100</f>
        <v>5.6552257278518061</v>
      </c>
      <c r="AG490" s="265">
        <f>(PRESSÃO!P490/PRESSÃO!K490)*100</f>
        <v>5.1908605092164217</v>
      </c>
      <c r="AH490" s="265">
        <f>(PRESSÃO!Q490/PRESSÃO!N490)*100</f>
        <v>43.865348716209887</v>
      </c>
      <c r="AI490" s="137">
        <v>0</v>
      </c>
      <c r="AJ490" s="158"/>
    </row>
    <row r="491" spans="1:36" ht="15" customHeight="1" x14ac:dyDescent="0.2">
      <c r="A491" s="14" t="s">
        <v>628</v>
      </c>
      <c r="B491" s="8">
        <v>354085</v>
      </c>
      <c r="C491" s="15">
        <v>0</v>
      </c>
      <c r="D491" s="59">
        <v>21</v>
      </c>
      <c r="E491" s="269">
        <v>21</v>
      </c>
      <c r="F491" s="270">
        <v>30</v>
      </c>
      <c r="G491" s="4" t="s">
        <v>1522</v>
      </c>
      <c r="H491" s="1" t="s">
        <v>4</v>
      </c>
      <c r="I491" s="120">
        <v>63.05</v>
      </c>
      <c r="J491" s="120">
        <v>0.1701128050481989</v>
      </c>
      <c r="K491" s="120">
        <v>0.23015261859462202</v>
      </c>
      <c r="L491" s="265">
        <f>PRESSÃO!M491</f>
        <v>0.49</v>
      </c>
      <c r="M491" s="265">
        <f>PRESSÃO!N491</f>
        <v>6.0039813546423126E-2</v>
      </c>
      <c r="N491" s="137" t="s">
        <v>145</v>
      </c>
      <c r="O491" s="137" t="s">
        <v>145</v>
      </c>
      <c r="P491" s="137" t="s">
        <v>145</v>
      </c>
      <c r="Q491" s="137" t="s">
        <v>145</v>
      </c>
      <c r="R491" s="137" t="s">
        <v>145</v>
      </c>
      <c r="S491" s="137" t="s">
        <v>145</v>
      </c>
      <c r="T491" s="137" t="s">
        <v>145</v>
      </c>
      <c r="U491" s="137" t="s">
        <v>145</v>
      </c>
      <c r="V491" s="137" t="s">
        <v>145</v>
      </c>
      <c r="W491" s="137" t="s">
        <v>145</v>
      </c>
      <c r="X491" s="89">
        <v>5371.094890510949</v>
      </c>
      <c r="Y491" s="89">
        <v>657.6850886339937</v>
      </c>
      <c r="Z491" s="113">
        <v>51.73</v>
      </c>
      <c r="AA491" s="112">
        <v>47.89</v>
      </c>
      <c r="AB491" s="113">
        <v>94.09</v>
      </c>
      <c r="AC491" s="113">
        <v>6.35</v>
      </c>
      <c r="AD491" s="113">
        <v>100</v>
      </c>
      <c r="AE491" s="265">
        <f>(PRESSÃO!O491/PRESSÃO!L491)*100</f>
        <v>0.34719863839501508</v>
      </c>
      <c r="AF491" s="265">
        <f>(PRESSÃO!O491/PRESSÃO!M491)*100</f>
        <v>0.1630789302022449</v>
      </c>
      <c r="AG491" s="265">
        <f>(PRESSÃO!P491/PRESSÃO!K491)*100</f>
        <v>0</v>
      </c>
      <c r="AH491" s="265">
        <f>(PRESSÃO!Q491/PRESSÃO!N491)*100</f>
        <v>1.3309281138475582</v>
      </c>
      <c r="AI491" s="137">
        <v>0</v>
      </c>
      <c r="AJ491" s="158"/>
    </row>
    <row r="492" spans="1:36" ht="15" customHeight="1" x14ac:dyDescent="0.2">
      <c r="A492" s="14" t="s">
        <v>629</v>
      </c>
      <c r="B492" s="8">
        <v>354090</v>
      </c>
      <c r="C492" s="15">
        <v>0</v>
      </c>
      <c r="D492" s="59">
        <v>9</v>
      </c>
      <c r="E492" s="269">
        <v>9</v>
      </c>
      <c r="F492" s="270">
        <v>30</v>
      </c>
      <c r="G492" s="4" t="s">
        <v>1523</v>
      </c>
      <c r="H492" s="1" t="s">
        <v>18</v>
      </c>
      <c r="I492" s="120">
        <v>167.2</v>
      </c>
      <c r="J492" s="120">
        <v>0.5403583219178083</v>
      </c>
      <c r="K492" s="120">
        <v>0.80053084728564183</v>
      </c>
      <c r="L492" s="265">
        <f>PRESSÃO!M492</f>
        <v>2.23</v>
      </c>
      <c r="M492" s="265">
        <f>PRESSÃO!N492</f>
        <v>0.26017252536783353</v>
      </c>
      <c r="N492" s="137" t="s">
        <v>145</v>
      </c>
      <c r="O492" s="137" t="s">
        <v>145</v>
      </c>
      <c r="P492" s="137" t="s">
        <v>145</v>
      </c>
      <c r="Q492" s="137" t="s">
        <v>145</v>
      </c>
      <c r="R492" s="137" t="s">
        <v>145</v>
      </c>
      <c r="S492" s="137" t="s">
        <v>145</v>
      </c>
      <c r="T492" s="137" t="s">
        <v>145</v>
      </c>
      <c r="U492" s="137" t="s">
        <v>145</v>
      </c>
      <c r="V492" s="137" t="s">
        <v>145</v>
      </c>
      <c r="W492" s="137" t="s">
        <v>145</v>
      </c>
      <c r="X492" s="89">
        <v>3644.3633725449554</v>
      </c>
      <c r="Y492" s="89">
        <v>424.90335285277501</v>
      </c>
      <c r="Z492" s="113">
        <v>100</v>
      </c>
      <c r="AA492" s="112">
        <v>100</v>
      </c>
      <c r="AB492" s="113">
        <v>93.06</v>
      </c>
      <c r="AC492" s="113">
        <v>20</v>
      </c>
      <c r="AD492" s="113">
        <v>100</v>
      </c>
      <c r="AE492" s="265">
        <f>(PRESSÃO!O492/PRESSÃO!L492)*100</f>
        <v>29.467097015902578</v>
      </c>
      <c r="AF492" s="265">
        <f>(PRESSÃO!O492/PRESSÃO!M492)*100</f>
        <v>10.578170466900762</v>
      </c>
      <c r="AG492" s="265">
        <f>(PRESSÃO!P492/PRESSÃO!K492)*100</f>
        <v>2.9501066199011445</v>
      </c>
      <c r="AH492" s="265">
        <f>(PRESSÃO!Q492/PRESSÃO!N492)*100</f>
        <v>84.540846299905567</v>
      </c>
      <c r="AI492" s="137">
        <v>0</v>
      </c>
      <c r="AJ492" s="158"/>
    </row>
    <row r="493" spans="1:36" ht="15" customHeight="1" x14ac:dyDescent="0.2">
      <c r="A493" s="14" t="s">
        <v>630</v>
      </c>
      <c r="B493" s="8">
        <v>354100</v>
      </c>
      <c r="C493" s="15">
        <v>0</v>
      </c>
      <c r="D493" s="59">
        <v>7</v>
      </c>
      <c r="E493" s="269">
        <v>7</v>
      </c>
      <c r="F493" s="270">
        <v>30</v>
      </c>
      <c r="G493" s="4" t="s">
        <v>1524</v>
      </c>
      <c r="H493" s="1" t="s">
        <v>14</v>
      </c>
      <c r="I493" s="120">
        <v>149.08000000000001</v>
      </c>
      <c r="J493" s="120">
        <v>2.0713735673515981</v>
      </c>
      <c r="K493" s="120">
        <v>3.1320769400050734</v>
      </c>
      <c r="L493" s="265">
        <f>PRESSÃO!M493</f>
        <v>8.3800000000000008</v>
      </c>
      <c r="M493" s="265">
        <f>PRESSÃO!N493</f>
        <v>1.0607033726534754</v>
      </c>
      <c r="N493" s="137" t="s">
        <v>145</v>
      </c>
      <c r="O493" s="137" t="s">
        <v>145</v>
      </c>
      <c r="P493" s="137" t="s">
        <v>145</v>
      </c>
      <c r="Q493" s="137" t="s">
        <v>145</v>
      </c>
      <c r="R493" s="137" t="s">
        <v>145</v>
      </c>
      <c r="S493" s="137" t="s">
        <v>145</v>
      </c>
      <c r="T493" s="137" t="s">
        <v>145</v>
      </c>
      <c r="U493" s="137" t="s">
        <v>145</v>
      </c>
      <c r="V493" s="137" t="s">
        <v>145</v>
      </c>
      <c r="W493" s="137" t="s">
        <v>145</v>
      </c>
      <c r="X493" s="89">
        <v>908.40608006379819</v>
      </c>
      <c r="Y493" s="89">
        <v>114.90578101045655</v>
      </c>
      <c r="Z493" s="113">
        <v>99.98</v>
      </c>
      <c r="AA493" s="112">
        <v>100</v>
      </c>
      <c r="AB493" s="113">
        <v>68.34</v>
      </c>
      <c r="AC493" s="113">
        <v>30.49</v>
      </c>
      <c r="AD493" s="113">
        <v>99.98</v>
      </c>
      <c r="AE493" s="265">
        <f>(PRESSÃO!O493/PRESSÃO!L493)*100</f>
        <v>0.16359906853120601</v>
      </c>
      <c r="AF493" s="265">
        <f>(PRESSÃO!O493/PRESSÃO!M493)*100</f>
        <v>6.114616586550118E-2</v>
      </c>
      <c r="AG493" s="265">
        <f>(PRESSÃO!P493/PRESSÃO!K493)*100</f>
        <v>0</v>
      </c>
      <c r="AH493" s="265">
        <f>(PRESSÃO!Q493/PRESSÃO!N493)*100</f>
        <v>0.48308026839874979</v>
      </c>
      <c r="AI493" s="137">
        <v>1</v>
      </c>
      <c r="AJ493" s="158"/>
    </row>
    <row r="494" spans="1:36" ht="15" customHeight="1" x14ac:dyDescent="0.2">
      <c r="A494" s="14" t="s">
        <v>631</v>
      </c>
      <c r="B494" s="8">
        <v>354105</v>
      </c>
      <c r="C494" s="15">
        <v>0</v>
      </c>
      <c r="D494" s="59">
        <v>17</v>
      </c>
      <c r="E494" s="269">
        <v>17</v>
      </c>
      <c r="F494" s="270">
        <v>30</v>
      </c>
      <c r="G494" s="4" t="s">
        <v>1525</v>
      </c>
      <c r="H494" s="1" t="s">
        <v>7</v>
      </c>
      <c r="I494" s="120">
        <v>179.82</v>
      </c>
      <c r="J494" s="120">
        <v>0.67044458460172507</v>
      </c>
      <c r="K494" s="120">
        <v>0.84055738964992388</v>
      </c>
      <c r="L494" s="265">
        <f>PRESSÃO!M494</f>
        <v>1.59</v>
      </c>
      <c r="M494" s="265">
        <f>PRESSÃO!N494</f>
        <v>0.17011280504819881</v>
      </c>
      <c r="N494" s="137" t="s">
        <v>145</v>
      </c>
      <c r="O494" s="137" t="s">
        <v>145</v>
      </c>
      <c r="P494" s="137" t="s">
        <v>145</v>
      </c>
      <c r="Q494" s="137" t="s">
        <v>145</v>
      </c>
      <c r="R494" s="137" t="s">
        <v>145</v>
      </c>
      <c r="S494" s="137" t="s">
        <v>145</v>
      </c>
      <c r="T494" s="137" t="s">
        <v>145</v>
      </c>
      <c r="U494" s="137" t="s">
        <v>145</v>
      </c>
      <c r="V494" s="137" t="s">
        <v>145</v>
      </c>
      <c r="W494" s="137" t="s">
        <v>145</v>
      </c>
      <c r="X494" s="89">
        <v>10296.147843942505</v>
      </c>
      <c r="Y494" s="89">
        <v>1100.8459958932235</v>
      </c>
      <c r="Z494" s="113">
        <v>80.349999999999994</v>
      </c>
      <c r="AA494" s="112">
        <v>75.78</v>
      </c>
      <c r="AB494" s="113">
        <v>79.95</v>
      </c>
      <c r="AC494" s="113">
        <v>26.68</v>
      </c>
      <c r="AD494" s="113">
        <v>100</v>
      </c>
      <c r="AE494" s="265">
        <f>(PRESSÃO!O494/PRESSÃO!L494)*100</f>
        <v>16.12943632041301</v>
      </c>
      <c r="AF494" s="265">
        <f>(PRESSÃO!O494/PRESSÃO!M494)*100</f>
        <v>8.5268659685603971</v>
      </c>
      <c r="AG494" s="265">
        <f>(PRESSÃO!P494/PRESSÃO!K494)*100</f>
        <v>18.625274770568819</v>
      </c>
      <c r="AH494" s="265">
        <f>(PRESSÃO!Q494/PRESSÃO!N494)*100</f>
        <v>6.2928965462695166</v>
      </c>
      <c r="AI494" s="137">
        <v>0</v>
      </c>
      <c r="AJ494" s="158"/>
    </row>
    <row r="495" spans="1:36" ht="15" customHeight="1" x14ac:dyDescent="0.2">
      <c r="A495" s="14" t="s">
        <v>632</v>
      </c>
      <c r="B495" s="8">
        <v>354110</v>
      </c>
      <c r="C495" s="15">
        <v>0</v>
      </c>
      <c r="D495" s="59">
        <v>16</v>
      </c>
      <c r="E495" s="269">
        <v>16</v>
      </c>
      <c r="F495" s="270">
        <v>30</v>
      </c>
      <c r="G495" s="4" t="s">
        <v>1526</v>
      </c>
      <c r="H495" s="1" t="s">
        <v>0</v>
      </c>
      <c r="I495" s="120">
        <v>288.57</v>
      </c>
      <c r="J495" s="120">
        <v>0.68045122019279558</v>
      </c>
      <c r="K495" s="120">
        <v>0.89059056760527655</v>
      </c>
      <c r="L495" s="265">
        <f>PRESSÃO!M495</f>
        <v>2.1800000000000002</v>
      </c>
      <c r="M495" s="265">
        <f>PRESSÃO!N495</f>
        <v>0.21013934741248097</v>
      </c>
      <c r="N495" s="137" t="s">
        <v>145</v>
      </c>
      <c r="O495" s="137" t="s">
        <v>145</v>
      </c>
      <c r="P495" s="137" t="s">
        <v>145</v>
      </c>
      <c r="Q495" s="137" t="s">
        <v>145</v>
      </c>
      <c r="R495" s="137" t="s">
        <v>145</v>
      </c>
      <c r="S495" s="137" t="s">
        <v>145</v>
      </c>
      <c r="T495" s="137" t="s">
        <v>145</v>
      </c>
      <c r="U495" s="137" t="s">
        <v>145</v>
      </c>
      <c r="V495" s="137" t="s">
        <v>145</v>
      </c>
      <c r="W495" s="137" t="s">
        <v>145</v>
      </c>
      <c r="X495" s="89">
        <v>16933.123152709359</v>
      </c>
      <c r="Y495" s="89">
        <v>1631.1724137931033</v>
      </c>
      <c r="Z495" s="113">
        <v>85.73</v>
      </c>
      <c r="AA495" s="112">
        <v>83.21</v>
      </c>
      <c r="AB495" s="113">
        <v>84.69</v>
      </c>
      <c r="AC495" s="113">
        <v>16.64</v>
      </c>
      <c r="AD495" s="113">
        <v>100</v>
      </c>
      <c r="AE495" s="265">
        <f>(PRESSÃO!O495/PRESSÃO!L495)*100</f>
        <v>22.348312557187782</v>
      </c>
      <c r="AF495" s="265">
        <f>(PRESSÃO!O495/PRESSÃO!M495)*100</f>
        <v>9.1299065895990807</v>
      </c>
      <c r="AG495" s="265">
        <f>(PRESSÃO!P495/PRESSÃO!K495)*100</f>
        <v>27.781726342837338</v>
      </c>
      <c r="AH495" s="265">
        <f>(PRESSÃO!Q495/PRESSÃO!N495)*100</f>
        <v>4.7544012512749454</v>
      </c>
      <c r="AI495" s="137">
        <v>0</v>
      </c>
      <c r="AJ495" s="158"/>
    </row>
    <row r="496" spans="1:36" ht="15" customHeight="1" x14ac:dyDescent="0.2">
      <c r="A496" s="14" t="s">
        <v>633</v>
      </c>
      <c r="B496" s="8">
        <v>354120</v>
      </c>
      <c r="C496" s="15">
        <v>0</v>
      </c>
      <c r="D496" s="59">
        <v>22</v>
      </c>
      <c r="E496" s="269">
        <v>22</v>
      </c>
      <c r="F496" s="270">
        <v>30</v>
      </c>
      <c r="G496" s="4" t="s">
        <v>1527</v>
      </c>
      <c r="H496" s="1" t="s">
        <v>5</v>
      </c>
      <c r="I496" s="120">
        <v>753.74</v>
      </c>
      <c r="J496" s="120">
        <v>2.0513602961694573</v>
      </c>
      <c r="K496" s="120">
        <v>2.7918513299086758</v>
      </c>
      <c r="L496" s="265">
        <f>PRESSÃO!M496</f>
        <v>5.61</v>
      </c>
      <c r="M496" s="265">
        <f>PRESSÃO!N496</f>
        <v>0.74049103373921854</v>
      </c>
      <c r="N496" s="137" t="s">
        <v>145</v>
      </c>
      <c r="O496" s="137" t="s">
        <v>145</v>
      </c>
      <c r="P496" s="137" t="s">
        <v>145</v>
      </c>
      <c r="Q496" s="137" t="s">
        <v>145</v>
      </c>
      <c r="R496" s="137" t="s">
        <v>145</v>
      </c>
      <c r="S496" s="137" t="s">
        <v>145</v>
      </c>
      <c r="T496" s="137" t="s">
        <v>145</v>
      </c>
      <c r="U496" s="137" t="s">
        <v>145</v>
      </c>
      <c r="V496" s="137" t="s">
        <v>145</v>
      </c>
      <c r="W496" s="137" t="s">
        <v>145</v>
      </c>
      <c r="X496" s="89">
        <v>12944.827687129582</v>
      </c>
      <c r="Y496" s="89">
        <v>1707.5173776249364</v>
      </c>
      <c r="Z496" s="113">
        <v>76.69</v>
      </c>
      <c r="AA496" s="112">
        <v>50</v>
      </c>
      <c r="AB496" s="113">
        <v>66.819999999999993</v>
      </c>
      <c r="AC496" s="113">
        <v>12</v>
      </c>
      <c r="AD496" s="113">
        <v>99.12</v>
      </c>
      <c r="AE496" s="265">
        <f>(PRESSÃO!O496/PRESSÃO!L496)*100</f>
        <v>2.850466391841648</v>
      </c>
      <c r="AF496" s="265">
        <f>(PRESSÃO!O496/PRESSÃO!M496)*100</f>
        <v>1.4185522971342406</v>
      </c>
      <c r="AG496" s="265">
        <f>(PRESSÃO!P496/PRESSÃO!K496)*100</f>
        <v>1.7946995118983602</v>
      </c>
      <c r="AH496" s="265">
        <f>(PRESSÃO!Q496/PRESSÃO!N496)*100</f>
        <v>5.7752259916845423</v>
      </c>
      <c r="AI496" s="137">
        <v>0</v>
      </c>
      <c r="AJ496" s="158"/>
    </row>
    <row r="497" spans="1:36" ht="15" customHeight="1" x14ac:dyDescent="0.2">
      <c r="A497" s="14" t="s">
        <v>634</v>
      </c>
      <c r="B497" s="8">
        <v>354130</v>
      </c>
      <c r="C497" s="15">
        <v>0</v>
      </c>
      <c r="D497" s="59">
        <v>22</v>
      </c>
      <c r="E497" s="269">
        <v>22</v>
      </c>
      <c r="F497" s="270">
        <v>30</v>
      </c>
      <c r="G497" s="4" t="s">
        <v>1528</v>
      </c>
      <c r="H497" s="1" t="s">
        <v>5</v>
      </c>
      <c r="I497" s="120">
        <v>1281.78</v>
      </c>
      <c r="J497" s="120">
        <v>3.4823091856925421</v>
      </c>
      <c r="K497" s="120">
        <v>4.7531519057584983</v>
      </c>
      <c r="L497" s="265">
        <f>PRESSÃO!M497</f>
        <v>9.51</v>
      </c>
      <c r="M497" s="265">
        <f>PRESSÃO!N497</f>
        <v>1.2708427200659562</v>
      </c>
      <c r="N497" s="137" t="s">
        <v>145</v>
      </c>
      <c r="O497" s="137" t="s">
        <v>145</v>
      </c>
      <c r="P497" s="137" t="s">
        <v>145</v>
      </c>
      <c r="Q497" s="137" t="s">
        <v>145</v>
      </c>
      <c r="R497" s="137" t="s">
        <v>145</v>
      </c>
      <c r="S497" s="137" t="s">
        <v>145</v>
      </c>
      <c r="T497" s="137" t="s">
        <v>145</v>
      </c>
      <c r="U497" s="137" t="s">
        <v>145</v>
      </c>
      <c r="V497" s="137" t="s">
        <v>145</v>
      </c>
      <c r="W497" s="137" t="s">
        <v>145</v>
      </c>
      <c r="X497" s="89">
        <v>7168.8146288992466</v>
      </c>
      <c r="Y497" s="89">
        <v>957.34958766583009</v>
      </c>
      <c r="Z497" s="113">
        <v>93.1</v>
      </c>
      <c r="AA497" s="112">
        <v>93.29</v>
      </c>
      <c r="AB497" s="113">
        <v>80.290000000000006</v>
      </c>
      <c r="AC497" s="113">
        <v>17.79</v>
      </c>
      <c r="AD497" s="113">
        <v>99.8</v>
      </c>
      <c r="AE497" s="265">
        <f>(PRESSÃO!O497/PRESSÃO!L497)*100</f>
        <v>6.6618475335081886</v>
      </c>
      <c r="AF497" s="265">
        <f>(PRESSÃO!O497/PRESSÃO!M497)*100</f>
        <v>3.3296291587557314</v>
      </c>
      <c r="AG497" s="265">
        <f>(PRESSÃO!P497/PRESSÃO!K497)*100</f>
        <v>5.0619527583683199</v>
      </c>
      <c r="AH497" s="265">
        <f>(PRESSÃO!Q497/PRESSÃO!N497)*100</f>
        <v>11.045811169324526</v>
      </c>
      <c r="AI497" s="137">
        <v>0</v>
      </c>
      <c r="AJ497" s="158"/>
    </row>
    <row r="498" spans="1:36" ht="15" customHeight="1" x14ac:dyDescent="0.2">
      <c r="A498" s="14" t="s">
        <v>635</v>
      </c>
      <c r="B498" s="8">
        <v>354140</v>
      </c>
      <c r="C498" s="15">
        <v>0</v>
      </c>
      <c r="D498" s="59">
        <v>22</v>
      </c>
      <c r="E498" s="269">
        <v>22</v>
      </c>
      <c r="F498" s="270">
        <v>30</v>
      </c>
      <c r="G498" s="4" t="s">
        <v>1529</v>
      </c>
      <c r="H498" s="1" t="s">
        <v>5</v>
      </c>
      <c r="I498" s="120">
        <v>562.11</v>
      </c>
      <c r="J498" s="120">
        <v>1.5210086098427196</v>
      </c>
      <c r="K498" s="120">
        <v>2.0113337538051748</v>
      </c>
      <c r="L498" s="265">
        <f>PRESSÃO!M498</f>
        <v>4.26</v>
      </c>
      <c r="M498" s="265">
        <f>PRESSÃO!N498</f>
        <v>0.49032514396245519</v>
      </c>
      <c r="N498" s="137" t="s">
        <v>145</v>
      </c>
      <c r="O498" s="137" t="s">
        <v>145</v>
      </c>
      <c r="P498" s="137" t="s">
        <v>145</v>
      </c>
      <c r="Q498" s="137" t="s">
        <v>145</v>
      </c>
      <c r="R498" s="137" t="s">
        <v>145</v>
      </c>
      <c r="S498" s="137" t="s">
        <v>145</v>
      </c>
      <c r="T498" s="137" t="s">
        <v>145</v>
      </c>
      <c r="U498" s="137" t="s">
        <v>145</v>
      </c>
      <c r="V498" s="137" t="s">
        <v>145</v>
      </c>
      <c r="W498" s="137" t="s">
        <v>145</v>
      </c>
      <c r="X498" s="89">
        <v>625.42007867600853</v>
      </c>
      <c r="Y498" s="89">
        <v>71.937990270245066</v>
      </c>
      <c r="Z498" s="113">
        <v>99.73</v>
      </c>
      <c r="AA498" s="112">
        <v>100</v>
      </c>
      <c r="AB498" s="113">
        <v>97.63</v>
      </c>
      <c r="AC498" s="113">
        <v>28.37</v>
      </c>
      <c r="AD498" s="113">
        <v>100</v>
      </c>
      <c r="AE498" s="265">
        <f>(PRESSÃO!O498/PRESSÃO!L498)*100</f>
        <v>33.347930423989183</v>
      </c>
      <c r="AF498" s="265">
        <f>(PRESSÃO!O498/PRESSÃO!M498)*100</f>
        <v>15.745027718618768</v>
      </c>
      <c r="AG498" s="265">
        <f>(PRESSÃO!P498/PRESSÃO!K498)*100</f>
        <v>21.311294278797376</v>
      </c>
      <c r="AH498" s="265">
        <f>(PRESSÃO!Q498/PRESSÃO!N498)*100</f>
        <v>70.686067037645415</v>
      </c>
      <c r="AI498" s="137">
        <v>0</v>
      </c>
      <c r="AJ498" s="158"/>
    </row>
    <row r="499" spans="1:36" ht="15" customHeight="1" x14ac:dyDescent="0.2">
      <c r="A499" s="14" t="s">
        <v>636</v>
      </c>
      <c r="B499" s="8">
        <v>354150</v>
      </c>
      <c r="C499" s="15">
        <v>0</v>
      </c>
      <c r="D499" s="59">
        <v>22</v>
      </c>
      <c r="E499" s="269">
        <v>22</v>
      </c>
      <c r="F499" s="270">
        <v>30</v>
      </c>
      <c r="G499" s="4" t="s">
        <v>1530</v>
      </c>
      <c r="H499" s="1" t="s">
        <v>5</v>
      </c>
      <c r="I499" s="120">
        <v>755.01</v>
      </c>
      <c r="J499" s="120">
        <v>2.0513602961694573</v>
      </c>
      <c r="K499" s="120">
        <v>2.7318115163622529</v>
      </c>
      <c r="L499" s="265">
        <f>PRESSÃO!M499</f>
        <v>5.72</v>
      </c>
      <c r="M499" s="265">
        <f>PRESSÃO!N499</f>
        <v>0.68045122019279569</v>
      </c>
      <c r="N499" s="137" t="s">
        <v>145</v>
      </c>
      <c r="O499" s="137" t="s">
        <v>145</v>
      </c>
      <c r="P499" s="137" t="s">
        <v>145</v>
      </c>
      <c r="Q499" s="137" t="s">
        <v>145</v>
      </c>
      <c r="R499" s="137" t="s">
        <v>145</v>
      </c>
      <c r="S499" s="137" t="s">
        <v>145</v>
      </c>
      <c r="T499" s="137" t="s">
        <v>145</v>
      </c>
      <c r="U499" s="137" t="s">
        <v>145</v>
      </c>
      <c r="V499" s="137" t="s">
        <v>145</v>
      </c>
      <c r="W499" s="137" t="s">
        <v>145</v>
      </c>
      <c r="X499" s="89">
        <v>4747.7475390851187</v>
      </c>
      <c r="Y499" s="89">
        <v>564.41753961151767</v>
      </c>
      <c r="Z499" s="113">
        <v>99.91</v>
      </c>
      <c r="AA499" s="112">
        <v>95.68</v>
      </c>
      <c r="AB499" s="113">
        <v>99.27</v>
      </c>
      <c r="AC499" s="113">
        <v>13.43</v>
      </c>
      <c r="AD499" s="113">
        <v>99.9</v>
      </c>
      <c r="AE499" s="265">
        <f>(PRESSÃO!O499/PRESSÃO!L499)*100</f>
        <v>1.0255487020079359</v>
      </c>
      <c r="AF499" s="265">
        <f>(PRESSÃO!O499/PRESSÃO!M499)*100</f>
        <v>0.48979121586287411</v>
      </c>
      <c r="AG499" s="265">
        <f>(PRESSÃO!P499/PRESSÃO!K499)*100</f>
        <v>8.0133927851170966E-4</v>
      </c>
      <c r="AH499" s="265">
        <f>(PRESSÃO!Q499/PRESSÃO!N499)*100</f>
        <v>4.1148606043539937</v>
      </c>
      <c r="AI499" s="137">
        <v>0</v>
      </c>
      <c r="AJ499" s="158"/>
    </row>
    <row r="500" spans="1:36" ht="15" customHeight="1" x14ac:dyDescent="0.2">
      <c r="A500" s="14" t="s">
        <v>637</v>
      </c>
      <c r="B500" s="8">
        <v>354160</v>
      </c>
      <c r="C500" s="15">
        <v>0</v>
      </c>
      <c r="D500" s="59">
        <v>19</v>
      </c>
      <c r="E500" s="269">
        <v>19</v>
      </c>
      <c r="F500" s="270">
        <v>30</v>
      </c>
      <c r="G500" s="4" t="s">
        <v>1531</v>
      </c>
      <c r="H500" s="1" t="s">
        <v>2</v>
      </c>
      <c r="I500" s="120">
        <v>782.15</v>
      </c>
      <c r="J500" s="120">
        <v>1.5610351522070016</v>
      </c>
      <c r="K500" s="120">
        <v>2.1013934741248099</v>
      </c>
      <c r="L500" s="265">
        <f>PRESSÃO!M500</f>
        <v>5.83</v>
      </c>
      <c r="M500" s="265">
        <f>PRESSÃO!N500</f>
        <v>0.5403583219178083</v>
      </c>
      <c r="N500" s="137" t="s">
        <v>145</v>
      </c>
      <c r="O500" s="137" t="s">
        <v>145</v>
      </c>
      <c r="P500" s="137" t="s">
        <v>145</v>
      </c>
      <c r="Q500" s="137" t="s">
        <v>145</v>
      </c>
      <c r="R500" s="137" t="s">
        <v>145</v>
      </c>
      <c r="S500" s="137" t="s">
        <v>145</v>
      </c>
      <c r="T500" s="137" t="s">
        <v>145</v>
      </c>
      <c r="U500" s="137" t="s">
        <v>145</v>
      </c>
      <c r="V500" s="137" t="s">
        <v>145</v>
      </c>
      <c r="W500" s="137" t="s">
        <v>145</v>
      </c>
      <c r="X500" s="89">
        <v>4875.3647476863516</v>
      </c>
      <c r="Y500" s="89">
        <v>451.5775237994219</v>
      </c>
      <c r="Z500" s="113">
        <v>90.64</v>
      </c>
      <c r="AA500" s="112" t="s">
        <v>1779</v>
      </c>
      <c r="AB500" s="113">
        <v>84.16</v>
      </c>
      <c r="AC500" s="113">
        <v>5.51</v>
      </c>
      <c r="AD500" s="113">
        <v>99.85</v>
      </c>
      <c r="AE500" s="265">
        <f>(PRESSÃO!O500/PRESSÃO!L500)*100</f>
        <v>22.443813868954017</v>
      </c>
      <c r="AF500" s="265">
        <f>(PRESSÃO!O500/PRESSÃO!M500)*100</f>
        <v>8.0897571181289649</v>
      </c>
      <c r="AG500" s="265">
        <f>(PRESSÃO!P500/PRESSÃO!K500)*100</f>
        <v>22.298164940727769</v>
      </c>
      <c r="AH500" s="265">
        <f>(PRESSÃO!Q500/PRESSÃO!N500)*100</f>
        <v>22.864577439385396</v>
      </c>
      <c r="AI500" s="137">
        <v>0</v>
      </c>
      <c r="AJ500" s="158"/>
    </row>
    <row r="501" spans="1:36" ht="15" customHeight="1" x14ac:dyDescent="0.2">
      <c r="A501" s="14" t="s">
        <v>638</v>
      </c>
      <c r="B501" s="8">
        <v>354165</v>
      </c>
      <c r="C501" s="15">
        <v>0</v>
      </c>
      <c r="D501" s="59">
        <v>10</v>
      </c>
      <c r="E501" s="269">
        <v>10</v>
      </c>
      <c r="F501" s="270">
        <v>30</v>
      </c>
      <c r="G501" s="4" t="s">
        <v>1532</v>
      </c>
      <c r="H501" s="1" t="s">
        <v>54</v>
      </c>
      <c r="I501" s="120">
        <v>205.03</v>
      </c>
      <c r="J501" s="120">
        <v>0.37024551686960933</v>
      </c>
      <c r="K501" s="120">
        <v>0.65043131341958405</v>
      </c>
      <c r="L501" s="265">
        <f>PRESSÃO!M501</f>
        <v>1.8</v>
      </c>
      <c r="M501" s="265">
        <f>PRESSÃO!N501</f>
        <v>0.28018579654997472</v>
      </c>
      <c r="N501" s="137" t="s">
        <v>145</v>
      </c>
      <c r="O501" s="137" t="s">
        <v>145</v>
      </c>
      <c r="P501" s="137" t="s">
        <v>145</v>
      </c>
      <c r="Q501" s="137" t="s">
        <v>145</v>
      </c>
      <c r="R501" s="137" t="s">
        <v>145</v>
      </c>
      <c r="S501" s="137" t="s">
        <v>145</v>
      </c>
      <c r="T501" s="137" t="s">
        <v>145</v>
      </c>
      <c r="U501" s="137" t="s">
        <v>145</v>
      </c>
      <c r="V501" s="137" t="s">
        <v>145</v>
      </c>
      <c r="W501" s="137" t="s">
        <v>145</v>
      </c>
      <c r="X501" s="89">
        <v>16302.354968408961</v>
      </c>
      <c r="Y501" s="89">
        <v>2535.9218839747273</v>
      </c>
      <c r="Z501" s="113">
        <v>29.36</v>
      </c>
      <c r="AA501" s="112">
        <v>100</v>
      </c>
      <c r="AB501" s="113">
        <v>19.38</v>
      </c>
      <c r="AC501" s="113">
        <v>21.49</v>
      </c>
      <c r="AD501" s="113">
        <v>100</v>
      </c>
      <c r="AE501" s="265">
        <f>(PRESSÃO!O501/PRESSÃO!L501)*100</f>
        <v>1.7241808076959255</v>
      </c>
      <c r="AF501" s="265">
        <f>(PRESSÃO!O501/PRESSÃO!M501)*100</f>
        <v>0.6230339929569445</v>
      </c>
      <c r="AG501" s="265">
        <f>(PRESSÃO!P501/PRESSÃO!K501)*100</f>
        <v>2.9037871007924361</v>
      </c>
      <c r="AH501" s="265">
        <f>(PRESSÃO!Q501/PRESSÃO!N501)*100</f>
        <v>0.16541534896125049</v>
      </c>
      <c r="AI501" s="137">
        <v>0</v>
      </c>
      <c r="AJ501" s="158"/>
    </row>
    <row r="502" spans="1:36" ht="15" customHeight="1" x14ac:dyDescent="0.2">
      <c r="A502" s="14" t="s">
        <v>639</v>
      </c>
      <c r="B502" s="8">
        <v>354170</v>
      </c>
      <c r="C502" s="15">
        <v>0</v>
      </c>
      <c r="D502" s="59">
        <v>17</v>
      </c>
      <c r="E502" s="269">
        <v>17</v>
      </c>
      <c r="F502" s="270">
        <v>30</v>
      </c>
      <c r="G502" s="4" t="s">
        <v>1533</v>
      </c>
      <c r="H502" s="1" t="s">
        <v>7</v>
      </c>
      <c r="I502" s="120">
        <v>652.74</v>
      </c>
      <c r="J502" s="120">
        <v>1.92127403348554</v>
      </c>
      <c r="K502" s="120">
        <v>2.4916522621765602</v>
      </c>
      <c r="L502" s="265">
        <f>PRESSÃO!M502</f>
        <v>5.18</v>
      </c>
      <c r="M502" s="265">
        <f>PRESSÃO!N502</f>
        <v>0.57037822869102017</v>
      </c>
      <c r="N502" s="137" t="s">
        <v>145</v>
      </c>
      <c r="O502" s="137" t="s">
        <v>145</v>
      </c>
      <c r="P502" s="137" t="s">
        <v>145</v>
      </c>
      <c r="Q502" s="137" t="s">
        <v>145</v>
      </c>
      <c r="R502" s="137" t="s">
        <v>145</v>
      </c>
      <c r="S502" s="137" t="s">
        <v>145</v>
      </c>
      <c r="T502" s="137" t="s">
        <v>145</v>
      </c>
      <c r="U502" s="137" t="s">
        <v>145</v>
      </c>
      <c r="V502" s="137" t="s">
        <v>145</v>
      </c>
      <c r="W502" s="137" t="s">
        <v>145</v>
      </c>
      <c r="X502" s="89">
        <v>12209.917034158008</v>
      </c>
      <c r="Y502" s="89">
        <v>1343.5622991254957</v>
      </c>
      <c r="Z502" s="113">
        <v>93.82</v>
      </c>
      <c r="AA502" s="112">
        <v>93.84</v>
      </c>
      <c r="AB502" s="113">
        <v>88.19</v>
      </c>
      <c r="AC502" s="113">
        <v>19.79</v>
      </c>
      <c r="AD502" s="113">
        <v>99.98</v>
      </c>
      <c r="AE502" s="265">
        <f>(PRESSÃO!O502/PRESSÃO!L502)*100</f>
        <v>9.1216986769028789</v>
      </c>
      <c r="AF502" s="265">
        <f>(PRESSÃO!O502/PRESSÃO!M502)*100</f>
        <v>4.3876643133586866</v>
      </c>
      <c r="AG502" s="265">
        <f>(PRESSÃO!P502/PRESSÃO!K502)*100</f>
        <v>10.318653977896069</v>
      </c>
      <c r="AH502" s="265">
        <f>(PRESSÃO!Q502/PRESSÃO!N502)*100</f>
        <v>5.0898492419784507</v>
      </c>
      <c r="AI502" s="137">
        <v>0</v>
      </c>
      <c r="AJ502" s="158"/>
    </row>
    <row r="503" spans="1:36" ht="15" customHeight="1" x14ac:dyDescent="0.2">
      <c r="A503" s="14" t="s">
        <v>640</v>
      </c>
      <c r="B503" s="8">
        <v>354180</v>
      </c>
      <c r="C503" s="15">
        <v>0</v>
      </c>
      <c r="D503" s="59">
        <v>20</v>
      </c>
      <c r="E503" s="269">
        <v>20</v>
      </c>
      <c r="F503" s="270">
        <v>30</v>
      </c>
      <c r="G503" s="4" t="s">
        <v>1534</v>
      </c>
      <c r="H503" s="1" t="s">
        <v>3</v>
      </c>
      <c r="I503" s="120">
        <v>235.5</v>
      </c>
      <c r="J503" s="120">
        <v>0.52034505073566717</v>
      </c>
      <c r="K503" s="120">
        <v>0.74049103373921865</v>
      </c>
      <c r="L503" s="265">
        <f>PRESSÃO!M503</f>
        <v>1.76</v>
      </c>
      <c r="M503" s="265">
        <f>PRESSÃO!N503</f>
        <v>0.22014598300355148</v>
      </c>
      <c r="N503" s="137" t="s">
        <v>145</v>
      </c>
      <c r="O503" s="137" t="s">
        <v>145</v>
      </c>
      <c r="P503" s="137" t="s">
        <v>145</v>
      </c>
      <c r="Q503" s="137" t="s">
        <v>145</v>
      </c>
      <c r="R503" s="137" t="s">
        <v>145</v>
      </c>
      <c r="S503" s="137" t="s">
        <v>145</v>
      </c>
      <c r="T503" s="137" t="s">
        <v>145</v>
      </c>
      <c r="U503" s="137" t="s">
        <v>145</v>
      </c>
      <c r="V503" s="137" t="s">
        <v>145</v>
      </c>
      <c r="W503" s="137" t="s">
        <v>145</v>
      </c>
      <c r="X503" s="89">
        <v>18233.692509855453</v>
      </c>
      <c r="Y503" s="89">
        <v>2279.2115637319312</v>
      </c>
      <c r="Z503" s="113">
        <v>88.12</v>
      </c>
      <c r="AA503" s="112" t="s">
        <v>1779</v>
      </c>
      <c r="AB503" s="113">
        <v>88.28</v>
      </c>
      <c r="AC503" s="113">
        <v>11.74</v>
      </c>
      <c r="AD503" s="113">
        <v>100</v>
      </c>
      <c r="AE503" s="265">
        <f>(PRESSÃO!O503/PRESSÃO!L503)*100</f>
        <v>23.4320634340189</v>
      </c>
      <c r="AF503" s="265">
        <f>(PRESSÃO!O503/PRESSÃO!M503)*100</f>
        <v>9.8586550425565918</v>
      </c>
      <c r="AG503" s="265">
        <f>(PRESSÃO!P503/PRESSÃO!K503)*100</f>
        <v>31.591260724320041</v>
      </c>
      <c r="AH503" s="265">
        <f>(PRESSÃO!Q503/PRESSÃO!N503)*100</f>
        <v>4.1466880205798402</v>
      </c>
      <c r="AI503" s="137">
        <v>0</v>
      </c>
      <c r="AJ503" s="158"/>
    </row>
    <row r="504" spans="1:36" ht="15" customHeight="1" x14ac:dyDescent="0.2">
      <c r="A504" s="14" t="s">
        <v>641</v>
      </c>
      <c r="B504" s="8">
        <v>354190</v>
      </c>
      <c r="C504" s="15">
        <v>0</v>
      </c>
      <c r="D504" s="59">
        <v>2</v>
      </c>
      <c r="E504" s="269">
        <v>2</v>
      </c>
      <c r="F504" s="270">
        <v>30</v>
      </c>
      <c r="G504" s="4" t="s">
        <v>1535</v>
      </c>
      <c r="H504" s="1" t="s">
        <v>6</v>
      </c>
      <c r="I504" s="120">
        <v>249.41</v>
      </c>
      <c r="J504" s="120">
        <v>1.3108692624302385</v>
      </c>
      <c r="K504" s="120">
        <v>1.7211413216641298</v>
      </c>
      <c r="L504" s="265">
        <f>PRESSÃO!M504</f>
        <v>3.96</v>
      </c>
      <c r="M504" s="265">
        <f>PRESSÃO!N504</f>
        <v>0.41027205923389132</v>
      </c>
      <c r="N504" s="137" t="s">
        <v>145</v>
      </c>
      <c r="O504" s="137" t="s">
        <v>145</v>
      </c>
      <c r="P504" s="137" t="s">
        <v>145</v>
      </c>
      <c r="Q504" s="137" t="s">
        <v>145</v>
      </c>
      <c r="R504" s="137" t="s">
        <v>145</v>
      </c>
      <c r="S504" s="137" t="s">
        <v>145</v>
      </c>
      <c r="T504" s="137" t="s">
        <v>145</v>
      </c>
      <c r="U504" s="137" t="s">
        <v>145</v>
      </c>
      <c r="V504" s="137" t="s">
        <v>145</v>
      </c>
      <c r="W504" s="137" t="s">
        <v>145</v>
      </c>
      <c r="X504" s="89">
        <v>10362.837938760269</v>
      </c>
      <c r="Y504" s="89">
        <v>1072.9200896191187</v>
      </c>
      <c r="Z504" s="113">
        <v>83.31</v>
      </c>
      <c r="AA504" s="112">
        <v>100</v>
      </c>
      <c r="AB504" s="113">
        <v>63.97</v>
      </c>
      <c r="AC504" s="113">
        <v>25.55</v>
      </c>
      <c r="AD504" s="113">
        <v>100</v>
      </c>
      <c r="AE504" s="265">
        <f>(PRESSÃO!O504/PRESSÃO!L504)*100</f>
        <v>5.689943166959246</v>
      </c>
      <c r="AF504" s="265">
        <f>(PRESSÃO!O504/PRESSÃO!M504)*100</f>
        <v>2.4730293693368743</v>
      </c>
      <c r="AG504" s="265">
        <f>(PRESSÃO!P504/PRESSÃO!K504)*100</f>
        <v>7.4193857336845666</v>
      </c>
      <c r="AH504" s="265">
        <f>(PRESSÃO!Q504/PRESSÃO!N504)*100</f>
        <v>0.16416325864175807</v>
      </c>
      <c r="AI504" s="137">
        <v>1</v>
      </c>
      <c r="AJ504" s="158"/>
    </row>
    <row r="505" spans="1:36" ht="15" customHeight="1" x14ac:dyDescent="0.2">
      <c r="A505" s="14" t="s">
        <v>642</v>
      </c>
      <c r="B505" s="8">
        <v>354200</v>
      </c>
      <c r="C505" s="15">
        <v>0</v>
      </c>
      <c r="D505" s="59">
        <v>20</v>
      </c>
      <c r="E505" s="269">
        <v>20</v>
      </c>
      <c r="F505" s="270">
        <v>30</v>
      </c>
      <c r="G505" s="4" t="s">
        <v>1536</v>
      </c>
      <c r="H505" s="1" t="s">
        <v>3</v>
      </c>
      <c r="I505" s="120">
        <v>319.76</v>
      </c>
      <c r="J505" s="120">
        <v>0.82054411846778286</v>
      </c>
      <c r="K505" s="120">
        <v>1.0807166438356166</v>
      </c>
      <c r="L505" s="265">
        <f>PRESSÃO!M505</f>
        <v>2.4</v>
      </c>
      <c r="M505" s="265">
        <f>PRESSÃO!N505</f>
        <v>0.26017252536783375</v>
      </c>
      <c r="N505" s="137" t="s">
        <v>145</v>
      </c>
      <c r="O505" s="137" t="s">
        <v>145</v>
      </c>
      <c r="P505" s="137" t="s">
        <v>145</v>
      </c>
      <c r="Q505" s="137" t="s">
        <v>145</v>
      </c>
      <c r="R505" s="137" t="s">
        <v>145</v>
      </c>
      <c r="S505" s="137" t="s">
        <v>145</v>
      </c>
      <c r="T505" s="137" t="s">
        <v>145</v>
      </c>
      <c r="U505" s="137" t="s">
        <v>145</v>
      </c>
      <c r="V505" s="137" t="s">
        <v>145</v>
      </c>
      <c r="W505" s="137" t="s">
        <v>145</v>
      </c>
      <c r="X505" s="89">
        <v>12090.479233226837</v>
      </c>
      <c r="Y505" s="89">
        <v>1309.8019169329079</v>
      </c>
      <c r="Z505" s="113">
        <v>92.49</v>
      </c>
      <c r="AA505" s="112">
        <v>87.21</v>
      </c>
      <c r="AB505" s="113">
        <v>91.8</v>
      </c>
      <c r="AC505" s="113">
        <v>13.25</v>
      </c>
      <c r="AD505" s="113">
        <v>100</v>
      </c>
      <c r="AE505" s="265">
        <f>(PRESSÃO!O505/PRESSÃO!L505)*100</f>
        <v>1.183490828902739</v>
      </c>
      <c r="AF505" s="265">
        <f>(PRESSÃO!O505/PRESSÃO!M505)*100</f>
        <v>0.5329242652591667</v>
      </c>
      <c r="AG505" s="265">
        <f>(PRESSÃO!P505/PRESSÃO!K505)*100</f>
        <v>0</v>
      </c>
      <c r="AH505" s="265">
        <f>(PRESSÃO!Q505/PRESSÃO!N505)*100</f>
        <v>4.916038827749837</v>
      </c>
      <c r="AI505" s="137">
        <v>1</v>
      </c>
      <c r="AJ505" s="158"/>
    </row>
    <row r="506" spans="1:36" ht="15" customHeight="1" x14ac:dyDescent="0.2">
      <c r="A506" s="14" t="s">
        <v>643</v>
      </c>
      <c r="B506" s="8">
        <v>354210</v>
      </c>
      <c r="C506" s="15">
        <v>0</v>
      </c>
      <c r="D506" s="59">
        <v>5</v>
      </c>
      <c r="E506" s="269">
        <v>5</v>
      </c>
      <c r="F506" s="270">
        <v>30</v>
      </c>
      <c r="G506" s="4" t="s">
        <v>1537</v>
      </c>
      <c r="H506" s="1" t="s">
        <v>9</v>
      </c>
      <c r="I506" s="120">
        <v>132.47</v>
      </c>
      <c r="J506" s="120">
        <v>0.37024551686960933</v>
      </c>
      <c r="K506" s="120">
        <v>0.57037822869101984</v>
      </c>
      <c r="L506" s="265">
        <f>PRESSÃO!M506</f>
        <v>1.51</v>
      </c>
      <c r="M506" s="265">
        <f>PRESSÃO!N506</f>
        <v>0.20013271182141051</v>
      </c>
      <c r="N506" s="137" t="s">
        <v>145</v>
      </c>
      <c r="O506" s="137" t="s">
        <v>145</v>
      </c>
      <c r="P506" s="137" t="s">
        <v>145</v>
      </c>
      <c r="Q506" s="137" t="s">
        <v>145</v>
      </c>
      <c r="R506" s="137" t="s">
        <v>145</v>
      </c>
      <c r="S506" s="137" t="s">
        <v>145</v>
      </c>
      <c r="T506" s="137" t="s">
        <v>145</v>
      </c>
      <c r="U506" s="137" t="s">
        <v>145</v>
      </c>
      <c r="V506" s="137" t="s">
        <v>145</v>
      </c>
      <c r="W506" s="137" t="s">
        <v>145</v>
      </c>
      <c r="X506" s="89">
        <v>5429.8015963511971</v>
      </c>
      <c r="Y506" s="89">
        <v>719.17901938426428</v>
      </c>
      <c r="Z506" s="113">
        <v>84.54</v>
      </c>
      <c r="AA506" s="112">
        <v>77.959999999999994</v>
      </c>
      <c r="AB506" s="113">
        <v>84.54</v>
      </c>
      <c r="AC506" s="113">
        <v>35</v>
      </c>
      <c r="AD506" s="113">
        <v>95.92</v>
      </c>
      <c r="AE506" s="265">
        <f>(PRESSÃO!O506/PRESSÃO!L506)*100</f>
        <v>343.95238622226412</v>
      </c>
      <c r="AF506" s="265">
        <f>(PRESSÃO!O506/PRESSÃO!M506)*100</f>
        <v>129.92248530298315</v>
      </c>
      <c r="AG506" s="265">
        <f>(PRESSÃO!P506/PRESSÃO!K506)*100</f>
        <v>520.80454496048947</v>
      </c>
      <c r="AH506" s="265">
        <f>(PRESSÃO!Q506/PRESSÃO!N506)*100</f>
        <v>16.775892556547369</v>
      </c>
      <c r="AI506" s="137">
        <v>0</v>
      </c>
      <c r="AJ506" s="158"/>
    </row>
    <row r="507" spans="1:36" ht="15" customHeight="1" x14ac:dyDescent="0.2">
      <c r="A507" s="14" t="s">
        <v>644</v>
      </c>
      <c r="B507" s="8">
        <v>354220</v>
      </c>
      <c r="C507" s="15">
        <v>0</v>
      </c>
      <c r="D507" s="59">
        <v>17</v>
      </c>
      <c r="E507" s="269">
        <v>17</v>
      </c>
      <c r="F507" s="270">
        <v>30</v>
      </c>
      <c r="G507" s="4" t="s">
        <v>1538</v>
      </c>
      <c r="H507" s="1" t="s">
        <v>7</v>
      </c>
      <c r="I507" s="120">
        <v>1584.73</v>
      </c>
      <c r="J507" s="120">
        <v>5.1434106938102477</v>
      </c>
      <c r="K507" s="120">
        <v>6.6243927612886857</v>
      </c>
      <c r="L507" s="265">
        <f>PRESSÃO!M507</f>
        <v>13.18</v>
      </c>
      <c r="M507" s="265">
        <f>PRESSÃO!N507</f>
        <v>1.480982067478438</v>
      </c>
      <c r="N507" s="137" t="s">
        <v>145</v>
      </c>
      <c r="O507" s="137" t="s">
        <v>145</v>
      </c>
      <c r="P507" s="137" t="s">
        <v>145</v>
      </c>
      <c r="Q507" s="137" t="s">
        <v>145</v>
      </c>
      <c r="R507" s="137" t="s">
        <v>145</v>
      </c>
      <c r="S507" s="137" t="s">
        <v>145</v>
      </c>
      <c r="T507" s="137" t="s">
        <v>145</v>
      </c>
      <c r="U507" s="137" t="s">
        <v>145</v>
      </c>
      <c r="V507" s="137" t="s">
        <v>145</v>
      </c>
      <c r="W507" s="137" t="s">
        <v>145</v>
      </c>
      <c r="X507" s="89">
        <v>14432.601131983749</v>
      </c>
      <c r="Y507" s="89">
        <v>1620.6562727872501</v>
      </c>
      <c r="Z507" s="113">
        <v>89.67</v>
      </c>
      <c r="AA507" s="112">
        <v>100</v>
      </c>
      <c r="AB507" s="113">
        <v>89.67</v>
      </c>
      <c r="AC507" s="113">
        <v>46.55</v>
      </c>
      <c r="AD507" s="113">
        <v>100</v>
      </c>
      <c r="AE507" s="265">
        <f>(PRESSÃO!O507/PRESSÃO!L507)*100</f>
        <v>1.7032605373177709</v>
      </c>
      <c r="AF507" s="265">
        <f>(PRESSÃO!O507/PRESSÃO!M507)*100</f>
        <v>0.85607486904374208</v>
      </c>
      <c r="AG507" s="265">
        <f>(PRESSÃO!P507/PRESSÃO!K507)*100</f>
        <v>1.9828890203142231</v>
      </c>
      <c r="AH507" s="265">
        <f>(PRESSÃO!Q507/PRESSÃO!N507)*100</f>
        <v>0.7321183733976615</v>
      </c>
      <c r="AI507" s="137">
        <v>0</v>
      </c>
      <c r="AJ507" s="158"/>
    </row>
    <row r="508" spans="1:36" ht="15" customHeight="1" x14ac:dyDescent="0.2">
      <c r="A508" s="14" t="s">
        <v>645</v>
      </c>
      <c r="B508" s="8">
        <v>354230</v>
      </c>
      <c r="C508" s="15">
        <v>0</v>
      </c>
      <c r="D508" s="59">
        <v>2</v>
      </c>
      <c r="E508" s="269">
        <v>2</v>
      </c>
      <c r="F508" s="270">
        <v>30</v>
      </c>
      <c r="G508" s="4" t="s">
        <v>1539</v>
      </c>
      <c r="H508" s="1" t="s">
        <v>6</v>
      </c>
      <c r="I508" s="120">
        <v>309.11</v>
      </c>
      <c r="J508" s="120">
        <v>1.53101524543379</v>
      </c>
      <c r="K508" s="120">
        <v>2.0013271182141046</v>
      </c>
      <c r="L508" s="265">
        <f>PRESSÃO!M508</f>
        <v>4.63</v>
      </c>
      <c r="M508" s="265">
        <f>PRESSÃO!N508</f>
        <v>0.47031187278031461</v>
      </c>
      <c r="N508" s="137" t="s">
        <v>145</v>
      </c>
      <c r="O508" s="137" t="s">
        <v>145</v>
      </c>
      <c r="P508" s="137" t="s">
        <v>145</v>
      </c>
      <c r="Q508" s="137" t="s">
        <v>145</v>
      </c>
      <c r="R508" s="137" t="s">
        <v>145</v>
      </c>
      <c r="S508" s="137" t="s">
        <v>145</v>
      </c>
      <c r="T508" s="137" t="s">
        <v>145</v>
      </c>
      <c r="U508" s="137" t="s">
        <v>145</v>
      </c>
      <c r="V508" s="137" t="s">
        <v>145</v>
      </c>
      <c r="W508" s="137" t="s">
        <v>145</v>
      </c>
      <c r="X508" s="89">
        <v>37954.68676891084</v>
      </c>
      <c r="Y508" s="89">
        <v>3852.8515726540163</v>
      </c>
      <c r="Z508" s="113">
        <v>46.11</v>
      </c>
      <c r="AA508" s="112">
        <v>57.14</v>
      </c>
      <c r="AB508" s="113">
        <v>36.840000000000003</v>
      </c>
      <c r="AC508" s="113">
        <v>29.81</v>
      </c>
      <c r="AD508" s="113">
        <v>80.680000000000007</v>
      </c>
      <c r="AE508" s="265">
        <f>(PRESSÃO!O508/PRESSÃO!L508)*100</f>
        <v>0.36596720283238804</v>
      </c>
      <c r="AF508" s="265">
        <f>(PRESSÃO!O508/PRESSÃO!M508)*100</f>
        <v>0.15819008367287685</v>
      </c>
      <c r="AG508" s="265">
        <f>(PRESSÃO!P508/PRESSÃO!K508)*100</f>
        <v>0.42231802836830828</v>
      </c>
      <c r="AH508" s="265">
        <f>(PRESSÃO!Q508/PRESSÃO!N508)*100</f>
        <v>0.18252728140694541</v>
      </c>
      <c r="AI508" s="137">
        <v>1</v>
      </c>
      <c r="AJ508" s="158"/>
    </row>
    <row r="509" spans="1:36" ht="15" customHeight="1" x14ac:dyDescent="0.2">
      <c r="A509" s="14" t="s">
        <v>646</v>
      </c>
      <c r="B509" s="8">
        <v>354240</v>
      </c>
      <c r="C509" s="15">
        <v>0</v>
      </c>
      <c r="D509" s="59">
        <v>22</v>
      </c>
      <c r="E509" s="269">
        <v>22</v>
      </c>
      <c r="F509" s="270">
        <v>30</v>
      </c>
      <c r="G509" s="4" t="s">
        <v>1540</v>
      </c>
      <c r="H509" s="1" t="s">
        <v>5</v>
      </c>
      <c r="I509" s="120">
        <v>265.08999999999997</v>
      </c>
      <c r="J509" s="120">
        <v>0.74049103373921865</v>
      </c>
      <c r="K509" s="120">
        <v>1.0006635591070523</v>
      </c>
      <c r="L509" s="265">
        <f>PRESSÃO!M509</f>
        <v>1.99</v>
      </c>
      <c r="M509" s="265">
        <f>PRESSÃO!N509</f>
        <v>0.26017252536783364</v>
      </c>
      <c r="N509" s="137" t="s">
        <v>145</v>
      </c>
      <c r="O509" s="137" t="s">
        <v>145</v>
      </c>
      <c r="P509" s="137" t="s">
        <v>145</v>
      </c>
      <c r="Q509" s="137" t="s">
        <v>145</v>
      </c>
      <c r="R509" s="137" t="s">
        <v>145</v>
      </c>
      <c r="S509" s="137" t="s">
        <v>145</v>
      </c>
      <c r="T509" s="137" t="s">
        <v>145</v>
      </c>
      <c r="U509" s="137" t="s">
        <v>145</v>
      </c>
      <c r="V509" s="137" t="s">
        <v>145</v>
      </c>
      <c r="W509" s="137" t="s">
        <v>145</v>
      </c>
      <c r="X509" s="89">
        <v>3300.549069106974</v>
      </c>
      <c r="Y509" s="89">
        <v>431.22751656674029</v>
      </c>
      <c r="Z509" s="113">
        <v>94.95</v>
      </c>
      <c r="AA509" s="112">
        <v>100</v>
      </c>
      <c r="AB509" s="113">
        <v>92.11</v>
      </c>
      <c r="AC509" s="113">
        <v>14.68</v>
      </c>
      <c r="AD509" s="113">
        <v>100</v>
      </c>
      <c r="AE509" s="265">
        <f>(PRESSÃO!O509/PRESSÃO!L509)*100</f>
        <v>13.797637425702</v>
      </c>
      <c r="AF509" s="265">
        <f>(PRESSÃO!O509/PRESSÃO!M509)*100</f>
        <v>6.9380869214430305</v>
      </c>
      <c r="AG509" s="265">
        <f>(PRESSÃO!P509/PRESSÃO!K509)*100</f>
        <v>11.186065392402329</v>
      </c>
      <c r="AH509" s="265">
        <f>(PRESSÃO!Q509/PRESSÃO!N509)*100</f>
        <v>21.230573212785675</v>
      </c>
      <c r="AI509" s="137">
        <v>0</v>
      </c>
      <c r="AJ509" s="158"/>
    </row>
    <row r="510" spans="1:36" ht="15" customHeight="1" x14ac:dyDescent="0.2">
      <c r="A510" s="14" t="s">
        <v>647</v>
      </c>
      <c r="B510" s="8">
        <v>354250</v>
      </c>
      <c r="C510" s="15">
        <v>0</v>
      </c>
      <c r="D510" s="59">
        <v>16</v>
      </c>
      <c r="E510" s="269">
        <v>16</v>
      </c>
      <c r="F510" s="270">
        <v>30</v>
      </c>
      <c r="G510" s="4" t="s">
        <v>1541</v>
      </c>
      <c r="H510" s="1" t="s">
        <v>0</v>
      </c>
      <c r="I510" s="120">
        <v>409.91</v>
      </c>
      <c r="J510" s="120">
        <v>0.95063038115169962</v>
      </c>
      <c r="K510" s="120">
        <v>1.2308161777016742</v>
      </c>
      <c r="L510" s="265">
        <f>PRESSÃO!M510</f>
        <v>3.02</v>
      </c>
      <c r="M510" s="265">
        <f>PRESSÃO!N510</f>
        <v>0.28018579654997455</v>
      </c>
      <c r="N510" s="137" t="s">
        <v>145</v>
      </c>
      <c r="O510" s="137" t="s">
        <v>145</v>
      </c>
      <c r="P510" s="137" t="s">
        <v>145</v>
      </c>
      <c r="Q510" s="137" t="s">
        <v>145</v>
      </c>
      <c r="R510" s="137" t="s">
        <v>145</v>
      </c>
      <c r="S510" s="137" t="s">
        <v>145</v>
      </c>
      <c r="T510" s="137" t="s">
        <v>145</v>
      </c>
      <c r="U510" s="137" t="s">
        <v>145</v>
      </c>
      <c r="V510" s="137" t="s">
        <v>145</v>
      </c>
      <c r="W510" s="137" t="s">
        <v>145</v>
      </c>
      <c r="X510" s="89">
        <v>13121.895839074125</v>
      </c>
      <c r="Y510" s="89">
        <v>1216.599614218793</v>
      </c>
      <c r="Z510" s="113">
        <v>100</v>
      </c>
      <c r="AA510" s="112">
        <v>59.57</v>
      </c>
      <c r="AB510" s="113">
        <v>100</v>
      </c>
      <c r="AC510" s="113">
        <v>13.33</v>
      </c>
      <c r="AD510" s="113">
        <v>100</v>
      </c>
      <c r="AE510" s="265">
        <f>(PRESSÃO!O510/PRESSÃO!L510)*100</f>
        <v>24.245583605303523</v>
      </c>
      <c r="AF510" s="265">
        <f>(PRESSÃO!O510/PRESSÃO!M510)*100</f>
        <v>9.8814094500748535</v>
      </c>
      <c r="AG510" s="265">
        <f>(PRESSÃO!P510/PRESSÃO!K510)*100</f>
        <v>26.698553654091704</v>
      </c>
      <c r="AH510" s="265">
        <f>(PRESSÃO!Q510/PRESSÃO!N510)*100</f>
        <v>15.923006654057909</v>
      </c>
      <c r="AI510" s="137">
        <v>1</v>
      </c>
      <c r="AJ510" s="158"/>
    </row>
    <row r="511" spans="1:36" ht="15" customHeight="1" x14ac:dyDescent="0.2">
      <c r="A511" s="14" t="s">
        <v>648</v>
      </c>
      <c r="B511" s="8">
        <v>354260</v>
      </c>
      <c r="C511" s="15">
        <v>0</v>
      </c>
      <c r="D511" s="59">
        <v>11</v>
      </c>
      <c r="E511" s="269">
        <v>11</v>
      </c>
      <c r="F511" s="270">
        <v>30</v>
      </c>
      <c r="G511" s="4" t="s">
        <v>1542</v>
      </c>
      <c r="H511" s="1" t="s">
        <v>12</v>
      </c>
      <c r="I511" s="120">
        <v>716.33</v>
      </c>
      <c r="J511" s="120">
        <v>6.6744259392440384</v>
      </c>
      <c r="K511" s="120">
        <v>9.4962971759259265</v>
      </c>
      <c r="L511" s="265">
        <f>PRESSÃO!M511</f>
        <v>21.74</v>
      </c>
      <c r="M511" s="265">
        <f>PRESSÃO!N511</f>
        <v>2.8218712366818881</v>
      </c>
      <c r="N511" s="137" t="s">
        <v>145</v>
      </c>
      <c r="O511" s="137" t="s">
        <v>145</v>
      </c>
      <c r="P511" s="137" t="s">
        <v>145</v>
      </c>
      <c r="Q511" s="137" t="s">
        <v>145</v>
      </c>
      <c r="R511" s="137" t="s">
        <v>145</v>
      </c>
      <c r="S511" s="137" t="s">
        <v>145</v>
      </c>
      <c r="T511" s="137" t="s">
        <v>145</v>
      </c>
      <c r="U511" s="137" t="s">
        <v>145</v>
      </c>
      <c r="V511" s="137" t="s">
        <v>145</v>
      </c>
      <c r="W511" s="137" t="s">
        <v>145</v>
      </c>
      <c r="X511" s="89">
        <v>12694.279366019849</v>
      </c>
      <c r="Y511" s="89">
        <v>1646.6360539179384</v>
      </c>
      <c r="Z511" s="113">
        <v>90.58</v>
      </c>
      <c r="AA511" s="112">
        <v>100</v>
      </c>
      <c r="AB511" s="113">
        <v>79.900000000000006</v>
      </c>
      <c r="AC511" s="113">
        <v>28.71</v>
      </c>
      <c r="AD511" s="113">
        <v>100</v>
      </c>
      <c r="AE511" s="265">
        <f>(PRESSÃO!O511/PRESSÃO!L511)*100</f>
        <v>1.0228411968547524</v>
      </c>
      <c r="AF511" s="265">
        <f>(PRESSÃO!O511/PRESSÃO!M511)*100</f>
        <v>0.44678951099873415</v>
      </c>
      <c r="AG511" s="265">
        <f>(PRESSÃO!P511/PRESSÃO!K511)*100</f>
        <v>1.2727367114934742</v>
      </c>
      <c r="AH511" s="265">
        <f>(PRESSÃO!Q511/PRESSÃO!N511)*100</f>
        <v>0.43177627393266965</v>
      </c>
      <c r="AI511" s="137">
        <v>2</v>
      </c>
      <c r="AJ511" s="158"/>
    </row>
    <row r="512" spans="1:36" ht="15" customHeight="1" x14ac:dyDescent="0.2">
      <c r="A512" s="14" t="s">
        <v>649</v>
      </c>
      <c r="B512" s="8">
        <v>354270</v>
      </c>
      <c r="C512" s="15">
        <v>0</v>
      </c>
      <c r="D512" s="59">
        <v>8</v>
      </c>
      <c r="E512" s="269">
        <v>8</v>
      </c>
      <c r="F512" s="270">
        <v>30</v>
      </c>
      <c r="G512" s="4" t="s">
        <v>1543</v>
      </c>
      <c r="H512" s="1" t="s">
        <v>51</v>
      </c>
      <c r="I512" s="120">
        <v>245.6</v>
      </c>
      <c r="J512" s="120">
        <v>0.75049766933028916</v>
      </c>
      <c r="K512" s="120">
        <v>1.2408228132927448</v>
      </c>
      <c r="L512" s="265">
        <f>PRESSÃO!M512</f>
        <v>3.96</v>
      </c>
      <c r="M512" s="265">
        <f>PRESSÃO!N512</f>
        <v>0.49032514396245563</v>
      </c>
      <c r="N512" s="137" t="s">
        <v>145</v>
      </c>
      <c r="O512" s="137" t="s">
        <v>145</v>
      </c>
      <c r="P512" s="137" t="s">
        <v>145</v>
      </c>
      <c r="Q512" s="137" t="s">
        <v>145</v>
      </c>
      <c r="R512" s="137" t="s">
        <v>145</v>
      </c>
      <c r="S512" s="137" t="s">
        <v>145</v>
      </c>
      <c r="T512" s="137" t="s">
        <v>145</v>
      </c>
      <c r="U512" s="137" t="s">
        <v>145</v>
      </c>
      <c r="V512" s="137" t="s">
        <v>145</v>
      </c>
      <c r="W512" s="137" t="s">
        <v>145</v>
      </c>
      <c r="X512" s="89">
        <v>17736.480613549211</v>
      </c>
      <c r="Y512" s="89">
        <v>2194.6655304644228</v>
      </c>
      <c r="Z512" s="113">
        <v>84.86</v>
      </c>
      <c r="AA512" s="112">
        <v>89.82</v>
      </c>
      <c r="AB512" s="113">
        <v>84.75</v>
      </c>
      <c r="AC512" s="113">
        <v>16.18</v>
      </c>
      <c r="AD512" s="113">
        <v>100</v>
      </c>
      <c r="AE512" s="265">
        <f>(PRESSÃO!O512/PRESSÃO!L512)*100</f>
        <v>7.8480598905941541</v>
      </c>
      <c r="AF512" s="265">
        <f>(PRESSÃO!O512/PRESSÃO!M512)*100</f>
        <v>2.4591039778628763</v>
      </c>
      <c r="AG512" s="265">
        <f>(PRESSÃO!P512/PRESSÃO!K512)*100</f>
        <v>4.0574801263553928</v>
      </c>
      <c r="AH512" s="265">
        <f>(PRESSÃO!Q512/PRESSÃO!N512)*100</f>
        <v>13.64996769300042</v>
      </c>
      <c r="AI512" s="137">
        <v>0</v>
      </c>
      <c r="AJ512" s="158"/>
    </row>
    <row r="513" spans="1:36" ht="15" customHeight="1" x14ac:dyDescent="0.2">
      <c r="A513" s="14" t="s">
        <v>650</v>
      </c>
      <c r="B513" s="8">
        <v>354280</v>
      </c>
      <c r="C513" s="15">
        <v>0</v>
      </c>
      <c r="D513" s="59">
        <v>11</v>
      </c>
      <c r="E513" s="269">
        <v>11</v>
      </c>
      <c r="F513" s="270">
        <v>30</v>
      </c>
      <c r="G513" s="4" t="s">
        <v>1544</v>
      </c>
      <c r="H513" s="1" t="s">
        <v>12</v>
      </c>
      <c r="I513" s="120">
        <v>335.03</v>
      </c>
      <c r="J513" s="120">
        <v>3.0320105840943685</v>
      </c>
      <c r="K513" s="120">
        <v>4.3028533041603243</v>
      </c>
      <c r="L513" s="265">
        <f>PRESSÃO!M513</f>
        <v>9.86</v>
      </c>
      <c r="M513" s="265">
        <f>PRESSÃO!N513</f>
        <v>1.2708427200659558</v>
      </c>
      <c r="N513" s="137" t="s">
        <v>145</v>
      </c>
      <c r="O513" s="137" t="s">
        <v>145</v>
      </c>
      <c r="P513" s="137" t="s">
        <v>145</v>
      </c>
      <c r="Q513" s="137" t="s">
        <v>145</v>
      </c>
      <c r="R513" s="137" t="s">
        <v>145</v>
      </c>
      <c r="S513" s="137" t="s">
        <v>145</v>
      </c>
      <c r="T513" s="137" t="s">
        <v>145</v>
      </c>
      <c r="U513" s="137" t="s">
        <v>145</v>
      </c>
      <c r="V513" s="137" t="s">
        <v>145</v>
      </c>
      <c r="W513" s="137" t="s">
        <v>145</v>
      </c>
      <c r="X513" s="89">
        <v>94829.204025617568</v>
      </c>
      <c r="Y513" s="89">
        <v>12214.30924062214</v>
      </c>
      <c r="Z513" s="113">
        <v>60.36</v>
      </c>
      <c r="AA513" s="112">
        <v>100</v>
      </c>
      <c r="AB513" s="113">
        <v>21.74</v>
      </c>
      <c r="AC513" s="113">
        <v>26.87</v>
      </c>
      <c r="AD513" s="113">
        <v>100</v>
      </c>
      <c r="AE513" s="265">
        <f>(PRESSÃO!O513/PRESSÃO!L513)*100</f>
        <v>0</v>
      </c>
      <c r="AF513" s="265">
        <f>(PRESSÃO!O513/PRESSÃO!M513)*100</f>
        <v>0</v>
      </c>
      <c r="AG513" s="265">
        <f>(PRESSÃO!P513/PRESSÃO!K513)*100</f>
        <v>0</v>
      </c>
      <c r="AH513" s="265">
        <f>(PRESSÃO!Q513/PRESSÃO!N513)*100</f>
        <v>0</v>
      </c>
      <c r="AI513" s="137">
        <v>0</v>
      </c>
      <c r="AJ513" s="158"/>
    </row>
    <row r="514" spans="1:36" ht="15" customHeight="1" x14ac:dyDescent="0.2">
      <c r="A514" s="14" t="s">
        <v>651</v>
      </c>
      <c r="B514" s="8">
        <v>354290</v>
      </c>
      <c r="C514" s="15">
        <v>0</v>
      </c>
      <c r="D514" s="59">
        <v>13</v>
      </c>
      <c r="E514" s="269">
        <v>13</v>
      </c>
      <c r="F514" s="270">
        <v>30</v>
      </c>
      <c r="G514" s="4" t="s">
        <v>1545</v>
      </c>
      <c r="H514" s="1" t="s">
        <v>10</v>
      </c>
      <c r="I514" s="120">
        <v>471.5</v>
      </c>
      <c r="J514" s="120">
        <v>1.5910550589802133</v>
      </c>
      <c r="K514" s="120">
        <v>1.9813138470319633</v>
      </c>
      <c r="L514" s="265">
        <f>PRESSÃO!M514</f>
        <v>3.83</v>
      </c>
      <c r="M514" s="265">
        <f>PRESSÃO!N514</f>
        <v>0.39025878805175007</v>
      </c>
      <c r="N514" s="137" t="s">
        <v>145</v>
      </c>
      <c r="O514" s="137" t="s">
        <v>145</v>
      </c>
      <c r="P514" s="137" t="s">
        <v>145</v>
      </c>
      <c r="Q514" s="137" t="s">
        <v>145</v>
      </c>
      <c r="R514" s="137" t="s">
        <v>145</v>
      </c>
      <c r="S514" s="137" t="s">
        <v>145</v>
      </c>
      <c r="T514" s="137" t="s">
        <v>145</v>
      </c>
      <c r="U514" s="137" t="s">
        <v>145</v>
      </c>
      <c r="V514" s="137" t="s">
        <v>145</v>
      </c>
      <c r="W514" s="137" t="s">
        <v>145</v>
      </c>
      <c r="X514" s="89">
        <v>9630.2726837824903</v>
      </c>
      <c r="Y514" s="89">
        <v>980.62828894913059</v>
      </c>
      <c r="Z514" s="113" t="s">
        <v>1779</v>
      </c>
      <c r="AA514" s="112">
        <v>100</v>
      </c>
      <c r="AB514" s="113" t="s">
        <v>1779</v>
      </c>
      <c r="AC514" s="113" t="s">
        <v>1779</v>
      </c>
      <c r="AD514" s="113" t="s">
        <v>1779</v>
      </c>
      <c r="AE514" s="265">
        <f>(PRESSÃO!O514/PRESSÃO!L514)*100</f>
        <v>12.62919227136787</v>
      </c>
      <c r="AF514" s="265">
        <f>(PRESSÃO!O514/PRESSÃO!M514)*100</f>
        <v>6.5332620167337376</v>
      </c>
      <c r="AG514" s="265">
        <f>(PRESSÃO!P514/PRESSÃO!K514)*100</f>
        <v>9.3389898868903209</v>
      </c>
      <c r="AH514" s="265">
        <f>(PRESSÃO!Q514/PRESSÃO!N514)*100</f>
        <v>26.043094300391733</v>
      </c>
      <c r="AI514" s="137">
        <v>0</v>
      </c>
      <c r="AJ514" s="158"/>
    </row>
    <row r="515" spans="1:36" ht="15" customHeight="1" x14ac:dyDescent="0.2">
      <c r="A515" s="14" t="s">
        <v>652</v>
      </c>
      <c r="B515" s="8">
        <v>354300</v>
      </c>
      <c r="C515" s="15">
        <v>0</v>
      </c>
      <c r="D515" s="59">
        <v>14</v>
      </c>
      <c r="E515" s="269">
        <v>14</v>
      </c>
      <c r="F515" s="270">
        <v>30</v>
      </c>
      <c r="G515" s="4" t="s">
        <v>1546</v>
      </c>
      <c r="H515" s="1" t="s">
        <v>8</v>
      </c>
      <c r="I515" s="120">
        <v>697.81</v>
      </c>
      <c r="J515" s="120">
        <v>2.5817119824961949</v>
      </c>
      <c r="K515" s="120">
        <v>3.5023224568746829</v>
      </c>
      <c r="L515" s="265">
        <f>PRESSÃO!M515</f>
        <v>7.83</v>
      </c>
      <c r="M515" s="265">
        <f>PRESSÃO!N515</f>
        <v>0.92061047437848798</v>
      </c>
      <c r="N515" s="137" t="s">
        <v>145</v>
      </c>
      <c r="O515" s="137" t="s">
        <v>145</v>
      </c>
      <c r="P515" s="137" t="s">
        <v>145</v>
      </c>
      <c r="Q515" s="137" t="s">
        <v>145</v>
      </c>
      <c r="R515" s="137" t="s">
        <v>145</v>
      </c>
      <c r="S515" s="137" t="s">
        <v>145</v>
      </c>
      <c r="T515" s="137" t="s">
        <v>145</v>
      </c>
      <c r="U515" s="137" t="s">
        <v>145</v>
      </c>
      <c r="V515" s="137" t="s">
        <v>145</v>
      </c>
      <c r="W515" s="137" t="s">
        <v>145</v>
      </c>
      <c r="X515" s="89">
        <v>13912.941176470587</v>
      </c>
      <c r="Y515" s="89">
        <v>1634.7261663286001</v>
      </c>
      <c r="Z515" s="113">
        <v>60.13</v>
      </c>
      <c r="AA515" s="112" t="s">
        <v>1779</v>
      </c>
      <c r="AB515" s="113">
        <v>41.58</v>
      </c>
      <c r="AC515" s="113">
        <v>47.97</v>
      </c>
      <c r="AD515" s="113">
        <v>100</v>
      </c>
      <c r="AE515" s="265">
        <f>(PRESSÃO!O515/PRESSÃO!L515)*100</f>
        <v>6.619339250429304</v>
      </c>
      <c r="AF515" s="265">
        <f>(PRESSÃO!O515/PRESSÃO!M515)*100</f>
        <v>2.960799553825106</v>
      </c>
      <c r="AG515" s="265">
        <f>(PRESSÃO!P515/PRESSÃO!K515)*100</f>
        <v>8.3440530475258967</v>
      </c>
      <c r="AH515" s="265">
        <f>(PRESSÃO!Q515/PRESSÃO!N515)*100</f>
        <v>1.7826418629192913</v>
      </c>
      <c r="AI515" s="137">
        <v>0</v>
      </c>
      <c r="AJ515" s="158"/>
    </row>
    <row r="516" spans="1:36" ht="15" customHeight="1" x14ac:dyDescent="0.2">
      <c r="A516" s="14" t="s">
        <v>653</v>
      </c>
      <c r="B516" s="8">
        <v>354310</v>
      </c>
      <c r="C516" s="15">
        <v>0</v>
      </c>
      <c r="D516" s="59">
        <v>8</v>
      </c>
      <c r="E516" s="269">
        <v>8</v>
      </c>
      <c r="F516" s="270">
        <v>30</v>
      </c>
      <c r="G516" s="4" t="s">
        <v>1547</v>
      </c>
      <c r="H516" s="1" t="s">
        <v>51</v>
      </c>
      <c r="I516" s="120">
        <v>148.46</v>
      </c>
      <c r="J516" s="120">
        <v>0.46030523718924404</v>
      </c>
      <c r="K516" s="120">
        <v>0.74049103373921865</v>
      </c>
      <c r="L516" s="265">
        <f>PRESSÃO!M516</f>
        <v>2.39</v>
      </c>
      <c r="M516" s="265">
        <f>PRESSÃO!N516</f>
        <v>0.28018579654997461</v>
      </c>
      <c r="N516" s="137" t="s">
        <v>145</v>
      </c>
      <c r="O516" s="137" t="s">
        <v>145</v>
      </c>
      <c r="P516" s="137" t="s">
        <v>145</v>
      </c>
      <c r="Q516" s="137" t="s">
        <v>145</v>
      </c>
      <c r="R516" s="137" t="s">
        <v>145</v>
      </c>
      <c r="S516" s="137" t="s">
        <v>145</v>
      </c>
      <c r="T516" s="137" t="s">
        <v>145</v>
      </c>
      <c r="U516" s="137" t="s">
        <v>145</v>
      </c>
      <c r="V516" s="137" t="s">
        <v>145</v>
      </c>
      <c r="W516" s="137" t="s">
        <v>145</v>
      </c>
      <c r="X516" s="89">
        <v>16850.221327967807</v>
      </c>
      <c r="Y516" s="89">
        <v>1974.0845070422536</v>
      </c>
      <c r="Z516" s="113">
        <v>75.67</v>
      </c>
      <c r="AA516" s="112">
        <v>100</v>
      </c>
      <c r="AB516" s="113">
        <v>71.11</v>
      </c>
      <c r="AC516" s="113">
        <v>18.670000000000002</v>
      </c>
      <c r="AD516" s="113">
        <v>95.18</v>
      </c>
      <c r="AE516" s="265">
        <f>(PRESSÃO!O516/PRESSÃO!L516)*100</f>
        <v>20.729499569559255</v>
      </c>
      <c r="AF516" s="265">
        <f>(PRESSÃO!O516/PRESSÃO!M516)*100</f>
        <v>6.4225977260082097</v>
      </c>
      <c r="AG516" s="265">
        <f>(PRESSÃO!P516/PRESSÃO!K516)*100</f>
        <v>27.774421777717812</v>
      </c>
      <c r="AH516" s="265">
        <f>(PRESSÃO!Q516/PRESSÃO!N516)*100</f>
        <v>9.1556987990130612</v>
      </c>
      <c r="AI516" s="137">
        <v>0</v>
      </c>
      <c r="AJ516" s="158"/>
    </row>
    <row r="517" spans="1:36" ht="15" customHeight="1" x14ac:dyDescent="0.2">
      <c r="A517" s="14" t="s">
        <v>654</v>
      </c>
      <c r="B517" s="8">
        <v>354320</v>
      </c>
      <c r="C517" s="15">
        <v>0</v>
      </c>
      <c r="D517" s="59">
        <v>17</v>
      </c>
      <c r="E517" s="269">
        <v>17</v>
      </c>
      <c r="F517" s="270">
        <v>30</v>
      </c>
      <c r="G517" s="4" t="s">
        <v>1548</v>
      </c>
      <c r="H517" s="1" t="s">
        <v>7</v>
      </c>
      <c r="I517" s="120">
        <v>203.36</v>
      </c>
      <c r="J517" s="120">
        <v>0.79052421169457132</v>
      </c>
      <c r="K517" s="120">
        <v>0.99065692351598167</v>
      </c>
      <c r="L517" s="265">
        <f>PRESSÃO!M517</f>
        <v>1.86</v>
      </c>
      <c r="M517" s="265">
        <f>PRESSÃO!N517</f>
        <v>0.20013271182141035</v>
      </c>
      <c r="N517" s="137" t="s">
        <v>145</v>
      </c>
      <c r="O517" s="137" t="s">
        <v>145</v>
      </c>
      <c r="P517" s="137" t="s">
        <v>145</v>
      </c>
      <c r="Q517" s="137" t="s">
        <v>145</v>
      </c>
      <c r="R517" s="137" t="s">
        <v>145</v>
      </c>
      <c r="S517" s="137" t="s">
        <v>145</v>
      </c>
      <c r="T517" s="137" t="s">
        <v>145</v>
      </c>
      <c r="U517" s="137" t="s">
        <v>145</v>
      </c>
      <c r="V517" s="137" t="s">
        <v>145</v>
      </c>
      <c r="W517" s="137" t="s">
        <v>145</v>
      </c>
      <c r="X517" s="89">
        <v>13364.538619275461</v>
      </c>
      <c r="Y517" s="89">
        <v>1437.0471633629525</v>
      </c>
      <c r="Z517" s="113">
        <v>71.08</v>
      </c>
      <c r="AA517" s="112">
        <v>97.2</v>
      </c>
      <c r="AB517" s="113">
        <v>62.51</v>
      </c>
      <c r="AC517" s="113">
        <v>13.63</v>
      </c>
      <c r="AD517" s="113">
        <v>95.9</v>
      </c>
      <c r="AE517" s="265">
        <f>(PRESSÃO!O517/PRESSÃO!L517)*100</f>
        <v>9.3658813363378339</v>
      </c>
      <c r="AF517" s="265">
        <f>(PRESSÃO!O517/PRESSÃO!M517)*100</f>
        <v>4.988373758425908</v>
      </c>
      <c r="AG517" s="265">
        <f>(PRESSÃO!P517/PRESSÃO!K517)*100</f>
        <v>10.042933247243841</v>
      </c>
      <c r="AH517" s="265">
        <f>(PRESSÃO!Q517/PRESSÃO!N517)*100</f>
        <v>6.6915262882591007</v>
      </c>
      <c r="AI517" s="137">
        <v>0</v>
      </c>
      <c r="AJ517" s="158"/>
    </row>
    <row r="518" spans="1:36" ht="15" customHeight="1" x14ac:dyDescent="0.2">
      <c r="A518" s="14" t="s">
        <v>655</v>
      </c>
      <c r="B518" s="8">
        <v>354323</v>
      </c>
      <c r="C518" s="15">
        <v>0</v>
      </c>
      <c r="D518" s="59">
        <v>21</v>
      </c>
      <c r="E518" s="269">
        <v>21</v>
      </c>
      <c r="F518" s="270">
        <v>30</v>
      </c>
      <c r="G518" s="4" t="s">
        <v>1549</v>
      </c>
      <c r="H518" s="1" t="s">
        <v>4</v>
      </c>
      <c r="I518" s="120">
        <v>196.99</v>
      </c>
      <c r="J518" s="120">
        <v>0.53035168632673768</v>
      </c>
      <c r="K518" s="120">
        <v>0.69045785578386598</v>
      </c>
      <c r="L518" s="265">
        <f>PRESSÃO!M518</f>
        <v>1.5</v>
      </c>
      <c r="M518" s="265">
        <f>PRESSÃO!N518</f>
        <v>0.1601061694571283</v>
      </c>
      <c r="N518" s="137" t="s">
        <v>145</v>
      </c>
      <c r="O518" s="137" t="s">
        <v>145</v>
      </c>
      <c r="P518" s="137" t="s">
        <v>145</v>
      </c>
      <c r="Q518" s="137" t="s">
        <v>145</v>
      </c>
      <c r="R518" s="137" t="s">
        <v>145</v>
      </c>
      <c r="S518" s="137" t="s">
        <v>145</v>
      </c>
      <c r="T518" s="137" t="s">
        <v>145</v>
      </c>
      <c r="U518" s="137" t="s">
        <v>145</v>
      </c>
      <c r="V518" s="137" t="s">
        <v>145</v>
      </c>
      <c r="W518" s="137" t="s">
        <v>145</v>
      </c>
      <c r="X518" s="89">
        <v>21900</v>
      </c>
      <c r="Y518" s="89">
        <v>2335.9999999999986</v>
      </c>
      <c r="Z518" s="113">
        <v>85.36</v>
      </c>
      <c r="AA518" s="112">
        <v>84.6</v>
      </c>
      <c r="AB518" s="113">
        <v>84.6</v>
      </c>
      <c r="AC518" s="113">
        <v>19.940000000000001</v>
      </c>
      <c r="AD518" s="113">
        <v>100</v>
      </c>
      <c r="AE518" s="265">
        <f>(PRESSÃO!O518/PRESSÃO!L518)*100</f>
        <v>0</v>
      </c>
      <c r="AF518" s="265">
        <f>(PRESSÃO!O518/PRESSÃO!M518)*100</f>
        <v>0</v>
      </c>
      <c r="AG518" s="265">
        <f>(PRESSÃO!P518/PRESSÃO!K518)*100</f>
        <v>0</v>
      </c>
      <c r="AH518" s="265">
        <f>(PRESSÃO!Q518/PRESSÃO!N518)*100</f>
        <v>0</v>
      </c>
      <c r="AI518" s="137">
        <v>0</v>
      </c>
      <c r="AJ518" s="158"/>
    </row>
    <row r="519" spans="1:36" ht="15" customHeight="1" x14ac:dyDescent="0.2">
      <c r="A519" s="14" t="s">
        <v>656</v>
      </c>
      <c r="B519" s="8">
        <v>354325</v>
      </c>
      <c r="C519" s="15">
        <v>0</v>
      </c>
      <c r="D519" s="59">
        <v>14</v>
      </c>
      <c r="E519" s="269">
        <v>14</v>
      </c>
      <c r="F519" s="270">
        <v>30</v>
      </c>
      <c r="G519" s="4" t="s">
        <v>1550</v>
      </c>
      <c r="H519" s="1" t="s">
        <v>8</v>
      </c>
      <c r="I519" s="120">
        <v>332.07</v>
      </c>
      <c r="J519" s="120">
        <v>1.2408228132927448</v>
      </c>
      <c r="K519" s="120">
        <v>1.6811147792998478</v>
      </c>
      <c r="L519" s="265">
        <f>PRESSÃO!M519</f>
        <v>3.77</v>
      </c>
      <c r="M519" s="265">
        <f>PRESSÃO!N519</f>
        <v>0.44029196600710296</v>
      </c>
      <c r="N519" s="137" t="s">
        <v>145</v>
      </c>
      <c r="O519" s="137" t="s">
        <v>145</v>
      </c>
      <c r="P519" s="137" t="s">
        <v>145</v>
      </c>
      <c r="Q519" s="137" t="s">
        <v>145</v>
      </c>
      <c r="R519" s="137" t="s">
        <v>145</v>
      </c>
      <c r="S519" s="137" t="s">
        <v>145</v>
      </c>
      <c r="T519" s="137" t="s">
        <v>145</v>
      </c>
      <c r="U519" s="137" t="s">
        <v>145</v>
      </c>
      <c r="V519" s="137" t="s">
        <v>145</v>
      </c>
      <c r="W519" s="137" t="s">
        <v>145</v>
      </c>
      <c r="X519" s="89">
        <v>15924.286096972945</v>
      </c>
      <c r="Y519" s="89">
        <v>1858.5373694079826</v>
      </c>
      <c r="Z519" s="113">
        <v>70.05</v>
      </c>
      <c r="AA519" s="112">
        <v>100</v>
      </c>
      <c r="AB519" s="113">
        <v>36.659999999999997</v>
      </c>
      <c r="AC519" s="113">
        <v>11.46</v>
      </c>
      <c r="AD519" s="113">
        <v>100</v>
      </c>
      <c r="AE519" s="265">
        <f>(PRESSÃO!O519/PRESSÃO!L519)*100</f>
        <v>8.8687209740722199</v>
      </c>
      <c r="AF519" s="265">
        <f>(PRESSÃO!O519/PRESSÃO!M519)*100</f>
        <v>3.9547315392571218</v>
      </c>
      <c r="AG519" s="265">
        <f>(PRESSÃO!P519/PRESSÃO!K519)*100</f>
        <v>11.828430410131642</v>
      </c>
      <c r="AH519" s="265">
        <f>(PRESSÃO!Q519/PRESSÃO!N519)*100</f>
        <v>0.52772165426838968</v>
      </c>
      <c r="AI519" s="137">
        <v>0</v>
      </c>
      <c r="AJ519" s="158"/>
    </row>
    <row r="520" spans="1:36" ht="15" customHeight="1" x14ac:dyDescent="0.2">
      <c r="A520" s="14" t="s">
        <v>657</v>
      </c>
      <c r="B520" s="8">
        <v>354330</v>
      </c>
      <c r="C520" s="15">
        <v>0</v>
      </c>
      <c r="D520" s="59">
        <v>6</v>
      </c>
      <c r="E520" s="269">
        <v>6</v>
      </c>
      <c r="F520" s="270">
        <v>30</v>
      </c>
      <c r="G520" s="4" t="s">
        <v>1551</v>
      </c>
      <c r="H520" s="1" t="s">
        <v>16</v>
      </c>
      <c r="I520" s="120">
        <v>99.18</v>
      </c>
      <c r="J520" s="120">
        <v>0.34022561009639779</v>
      </c>
      <c r="K520" s="120">
        <v>0.55036495750887882</v>
      </c>
      <c r="L520" s="265">
        <f>PRESSÃO!M520</f>
        <v>1.46</v>
      </c>
      <c r="M520" s="265">
        <f>PRESSÃO!N520</f>
        <v>0.21013934741248103</v>
      </c>
      <c r="N520" s="137" t="s">
        <v>145</v>
      </c>
      <c r="O520" s="137" t="s">
        <v>145</v>
      </c>
      <c r="P520" s="137" t="s">
        <v>145</v>
      </c>
      <c r="Q520" s="137" t="s">
        <v>145</v>
      </c>
      <c r="R520" s="137" t="s">
        <v>145</v>
      </c>
      <c r="S520" s="137" t="s">
        <v>145</v>
      </c>
      <c r="T520" s="137" t="s">
        <v>145</v>
      </c>
      <c r="U520" s="137" t="s">
        <v>145</v>
      </c>
      <c r="V520" s="137" t="s">
        <v>145</v>
      </c>
      <c r="W520" s="137" t="s">
        <v>145</v>
      </c>
      <c r="X520" s="89">
        <v>395.69741659361625</v>
      </c>
      <c r="Y520" s="89">
        <v>56.915381838807825</v>
      </c>
      <c r="Z520" s="113">
        <v>89.1</v>
      </c>
      <c r="AA520" s="112">
        <v>100</v>
      </c>
      <c r="AB520" s="113">
        <v>78.97</v>
      </c>
      <c r="AC520" s="113">
        <v>35.4</v>
      </c>
      <c r="AD520" s="113">
        <v>89.1</v>
      </c>
      <c r="AE520" s="265">
        <f>(PRESSÃO!O520/PRESSÃO!L520)*100</f>
        <v>2.3545259227099398</v>
      </c>
      <c r="AF520" s="265">
        <f>(PRESSÃO!O520/PRESSÃO!M520)*100</f>
        <v>0.88756750644233529</v>
      </c>
      <c r="AG520" s="265">
        <f>(PRESSÃO!P520/PRESSÃO!K520)*100</f>
        <v>0.60350320178573158</v>
      </c>
      <c r="AH520" s="265">
        <f>(PRESSÃO!Q520/PRESSÃO!N520)*100</f>
        <v>5.1895150899205618</v>
      </c>
      <c r="AI520" s="137">
        <v>1</v>
      </c>
      <c r="AJ520" s="158"/>
    </row>
    <row r="521" spans="1:36" ht="15" customHeight="1" x14ac:dyDescent="0.2">
      <c r="A521" s="14" t="s">
        <v>658</v>
      </c>
      <c r="B521" s="8">
        <v>354340</v>
      </c>
      <c r="C521" s="15">
        <v>0</v>
      </c>
      <c r="D521" s="59">
        <v>4</v>
      </c>
      <c r="E521" s="269">
        <v>4</v>
      </c>
      <c r="F521" s="270">
        <v>30</v>
      </c>
      <c r="G521" s="4" t="s">
        <v>1552</v>
      </c>
      <c r="H521" s="1" t="s">
        <v>15</v>
      </c>
      <c r="I521" s="120">
        <v>650.37</v>
      </c>
      <c r="J521" s="120">
        <v>2.141420016489092</v>
      </c>
      <c r="K521" s="120">
        <v>3.1520902111872142</v>
      </c>
      <c r="L521" s="265">
        <f>PRESSÃO!M521</f>
        <v>9.75</v>
      </c>
      <c r="M521" s="265">
        <f>PRESSÃO!N521</f>
        <v>1.0106701946981222</v>
      </c>
      <c r="N521" s="137" t="s">
        <v>145</v>
      </c>
      <c r="O521" s="137" t="s">
        <v>145</v>
      </c>
      <c r="P521" s="137" t="s">
        <v>145</v>
      </c>
      <c r="Q521" s="137" t="s">
        <v>145</v>
      </c>
      <c r="R521" s="137" t="s">
        <v>145</v>
      </c>
      <c r="S521" s="137" t="s">
        <v>145</v>
      </c>
      <c r="T521" s="137" t="s">
        <v>145</v>
      </c>
      <c r="U521" s="137" t="s">
        <v>145</v>
      </c>
      <c r="V521" s="137" t="s">
        <v>145</v>
      </c>
      <c r="W521" s="137" t="s">
        <v>145</v>
      </c>
      <c r="X521" s="89">
        <v>474.60107245061448</v>
      </c>
      <c r="Y521" s="89">
        <v>49.163803402576463</v>
      </c>
      <c r="Z521" s="113">
        <v>100</v>
      </c>
      <c r="AA521" s="112">
        <v>99.72</v>
      </c>
      <c r="AB521" s="113">
        <v>98.5</v>
      </c>
      <c r="AC521" s="113">
        <v>15.89</v>
      </c>
      <c r="AD521" s="113">
        <v>100</v>
      </c>
      <c r="AE521" s="265">
        <f>(PRESSÃO!O521/PRESSÃO!L521)*100</f>
        <v>155.22401976820191</v>
      </c>
      <c r="AF521" s="265">
        <f>(PRESSÃO!O521/PRESSÃO!M521)*100</f>
        <v>50.182575718203069</v>
      </c>
      <c r="AG521" s="265">
        <f>(PRESSÃO!P521/PRESSÃO!K521)*100</f>
        <v>9.3004107581069402</v>
      </c>
      <c r="AH521" s="265">
        <f>(PRESSÃO!Q521/PRESSÃO!N521)*100</f>
        <v>464.40869628464105</v>
      </c>
      <c r="AI521" s="137">
        <v>3</v>
      </c>
      <c r="AJ521" s="158"/>
    </row>
    <row r="522" spans="1:36" ht="15" customHeight="1" x14ac:dyDescent="0.2">
      <c r="A522" s="14" t="s">
        <v>659</v>
      </c>
      <c r="B522" s="8">
        <v>354360</v>
      </c>
      <c r="C522" s="15">
        <v>0</v>
      </c>
      <c r="D522" s="59">
        <v>8</v>
      </c>
      <c r="E522" s="269">
        <v>8</v>
      </c>
      <c r="F522" s="270">
        <v>30</v>
      </c>
      <c r="G522" s="4" t="s">
        <v>1553</v>
      </c>
      <c r="H522" s="1" t="s">
        <v>51</v>
      </c>
      <c r="I522" s="120">
        <v>171.58</v>
      </c>
      <c r="J522" s="120">
        <v>0.51033841514459666</v>
      </c>
      <c r="K522" s="120">
        <v>0.83055075405885337</v>
      </c>
      <c r="L522" s="265">
        <f>PRESSÃO!M522</f>
        <v>2.67</v>
      </c>
      <c r="M522" s="265">
        <f>PRESSÃO!N522</f>
        <v>0.32021233891425671</v>
      </c>
      <c r="N522" s="137" t="s">
        <v>145</v>
      </c>
      <c r="O522" s="137" t="s">
        <v>145</v>
      </c>
      <c r="P522" s="137" t="s">
        <v>145</v>
      </c>
      <c r="Q522" s="137" t="s">
        <v>145</v>
      </c>
      <c r="R522" s="137" t="s">
        <v>145</v>
      </c>
      <c r="S522" s="137" t="s">
        <v>145</v>
      </c>
      <c r="T522" s="137" t="s">
        <v>145</v>
      </c>
      <c r="U522" s="137" t="s">
        <v>145</v>
      </c>
      <c r="V522" s="137" t="s">
        <v>145</v>
      </c>
      <c r="W522" s="137" t="s">
        <v>145</v>
      </c>
      <c r="X522" s="89">
        <v>24406.121739130434</v>
      </c>
      <c r="Y522" s="89">
        <v>2925.0782608695645</v>
      </c>
      <c r="Z522" s="113">
        <v>83.07</v>
      </c>
      <c r="AA522" s="112">
        <v>87.26</v>
      </c>
      <c r="AB522" s="113">
        <v>80.150000000000006</v>
      </c>
      <c r="AC522" s="113">
        <v>17.53</v>
      </c>
      <c r="AD522" s="113">
        <v>94.9</v>
      </c>
      <c r="AE522" s="265">
        <f>(PRESSÃO!O522/PRESSÃO!L522)*100</f>
        <v>2.2995688809592756</v>
      </c>
      <c r="AF522" s="265">
        <f>(PRESSÃO!O522/PRESSÃO!M522)*100</f>
        <v>0.71532159853595512</v>
      </c>
      <c r="AG522" s="265">
        <f>(PRESSÃO!P522/PRESSÃO!K522)*100</f>
        <v>1.0452370875722969</v>
      </c>
      <c r="AH522" s="265">
        <f>(PRESSÃO!Q522/PRESSÃO!N522)*100</f>
        <v>4.298660176669773</v>
      </c>
      <c r="AI522" s="137">
        <v>0</v>
      </c>
      <c r="AJ522" s="158"/>
    </row>
    <row r="523" spans="1:36" ht="15" customHeight="1" x14ac:dyDescent="0.2">
      <c r="A523" s="14" t="s">
        <v>660</v>
      </c>
      <c r="B523" s="8">
        <v>354370</v>
      </c>
      <c r="C523" s="15">
        <v>0</v>
      </c>
      <c r="D523" s="59">
        <v>9</v>
      </c>
      <c r="E523" s="269">
        <v>9</v>
      </c>
      <c r="F523" s="270">
        <v>30</v>
      </c>
      <c r="G523" s="4" t="s">
        <v>1554</v>
      </c>
      <c r="H523" s="1" t="s">
        <v>18</v>
      </c>
      <c r="I523" s="120">
        <v>313.42</v>
      </c>
      <c r="J523" s="120">
        <v>1.0306834658802639</v>
      </c>
      <c r="K523" s="120">
        <v>1.53101524543379</v>
      </c>
      <c r="L523" s="265">
        <f>PRESSÃO!M523</f>
        <v>4.24</v>
      </c>
      <c r="M523" s="265">
        <f>PRESSÃO!N523</f>
        <v>0.50033177955352603</v>
      </c>
      <c r="N523" s="137" t="s">
        <v>145</v>
      </c>
      <c r="O523" s="137" t="s">
        <v>145</v>
      </c>
      <c r="P523" s="137" t="s">
        <v>145</v>
      </c>
      <c r="Q523" s="137" t="s">
        <v>145</v>
      </c>
      <c r="R523" s="137" t="s">
        <v>145</v>
      </c>
      <c r="S523" s="137" t="s">
        <v>145</v>
      </c>
      <c r="T523" s="137" t="s">
        <v>145</v>
      </c>
      <c r="U523" s="137" t="s">
        <v>145</v>
      </c>
      <c r="V523" s="137" t="s">
        <v>145</v>
      </c>
      <c r="W523" s="137" t="s">
        <v>145</v>
      </c>
      <c r="X523" s="89">
        <v>12800.367604824813</v>
      </c>
      <c r="Y523" s="89">
        <v>1509.4773118897185</v>
      </c>
      <c r="Z523" s="113">
        <v>81.239999999999995</v>
      </c>
      <c r="AA523" s="112">
        <v>100</v>
      </c>
      <c r="AB523" s="113">
        <v>81.14</v>
      </c>
      <c r="AC523" s="113">
        <v>47</v>
      </c>
      <c r="AD523" s="113">
        <v>100</v>
      </c>
      <c r="AE523" s="265">
        <f>(PRESSÃO!O523/PRESSÃO!L523)*100</f>
        <v>27.072603704542853</v>
      </c>
      <c r="AF523" s="265">
        <f>(PRESSÃO!O523/PRESSÃO!M523)*100</f>
        <v>9.7756058974628299</v>
      </c>
      <c r="AG523" s="265">
        <f>(PRESSÃO!P523/PRESSÃO!K523)*100</f>
        <v>23.415784403977742</v>
      </c>
      <c r="AH523" s="265">
        <f>(PRESSÃO!Q523/PRESSÃO!N523)*100</f>
        <v>34.60565146370697</v>
      </c>
      <c r="AI523" s="137">
        <v>0</v>
      </c>
      <c r="AJ523" s="158"/>
    </row>
    <row r="524" spans="1:36" ht="15" customHeight="1" x14ac:dyDescent="0.2">
      <c r="A524" s="14" t="s">
        <v>661</v>
      </c>
      <c r="B524" s="8">
        <v>354380</v>
      </c>
      <c r="C524" s="15">
        <v>0</v>
      </c>
      <c r="D524" s="59">
        <v>20</v>
      </c>
      <c r="E524" s="269">
        <v>20</v>
      </c>
      <c r="F524" s="270">
        <v>30</v>
      </c>
      <c r="G524" s="4" t="s">
        <v>1555</v>
      </c>
      <c r="H524" s="1" t="s">
        <v>3</v>
      </c>
      <c r="I524" s="120">
        <v>358.5</v>
      </c>
      <c r="J524" s="120">
        <v>0.75049766933028916</v>
      </c>
      <c r="K524" s="120">
        <v>1.070710008244546</v>
      </c>
      <c r="L524" s="265">
        <f>PRESSÃO!M524</f>
        <v>2.58</v>
      </c>
      <c r="M524" s="265">
        <f>PRESSÃO!N524</f>
        <v>0.32021233891425682</v>
      </c>
      <c r="N524" s="137" t="s">
        <v>145</v>
      </c>
      <c r="O524" s="137" t="s">
        <v>145</v>
      </c>
      <c r="P524" s="137" t="s">
        <v>145</v>
      </c>
      <c r="Q524" s="137" t="s">
        <v>145</v>
      </c>
      <c r="R524" s="137" t="s">
        <v>145</v>
      </c>
      <c r="S524" s="137" t="s">
        <v>145</v>
      </c>
      <c r="T524" s="137" t="s">
        <v>145</v>
      </c>
      <c r="U524" s="137" t="s">
        <v>145</v>
      </c>
      <c r="V524" s="137" t="s">
        <v>145</v>
      </c>
      <c r="W524" s="137" t="s">
        <v>145</v>
      </c>
      <c r="X524" s="89">
        <v>8291.335982879853</v>
      </c>
      <c r="Y524" s="89">
        <v>1028.3827575664936</v>
      </c>
      <c r="Z524" s="113" t="s">
        <v>1779</v>
      </c>
      <c r="AA524" s="112">
        <v>86.93</v>
      </c>
      <c r="AB524" s="113" t="s">
        <v>1779</v>
      </c>
      <c r="AC524" s="113" t="s">
        <v>1779</v>
      </c>
      <c r="AD524" s="113" t="s">
        <v>1779</v>
      </c>
      <c r="AE524" s="265">
        <f>(PRESSÃO!O524/PRESSÃO!L524)*100</f>
        <v>1.3838382682505552</v>
      </c>
      <c r="AF524" s="265">
        <f>(PRESSÃO!O524/PRESSÃO!M524)*100</f>
        <v>0.57429824946033725</v>
      </c>
      <c r="AG524" s="265">
        <f>(PRESSÃO!P524/PRESSÃO!K524)*100</f>
        <v>1.2572479123439422</v>
      </c>
      <c r="AH524" s="265">
        <f>(PRESSÃO!Q524/PRESSÃO!N524)*100</f>
        <v>1.6805344149066794</v>
      </c>
      <c r="AI524" s="137">
        <v>0</v>
      </c>
      <c r="AJ524" s="158"/>
    </row>
    <row r="525" spans="1:36" ht="15" customHeight="1" x14ac:dyDescent="0.2">
      <c r="A525" s="14" t="s">
        <v>662</v>
      </c>
      <c r="B525" s="8">
        <v>354390</v>
      </c>
      <c r="C525" s="15">
        <v>0</v>
      </c>
      <c r="D525" s="59">
        <v>5</v>
      </c>
      <c r="E525" s="269">
        <v>5</v>
      </c>
      <c r="F525" s="270">
        <v>30</v>
      </c>
      <c r="G525" s="4" t="s">
        <v>1556</v>
      </c>
      <c r="H525" s="1" t="s">
        <v>9</v>
      </c>
      <c r="I525" s="120">
        <v>498.01</v>
      </c>
      <c r="J525" s="120">
        <v>1.5009953386605783</v>
      </c>
      <c r="K525" s="120">
        <v>2.3015261859462202</v>
      </c>
      <c r="L525" s="265">
        <f>PRESSÃO!M525</f>
        <v>6.09</v>
      </c>
      <c r="M525" s="265">
        <f>PRESSÃO!N525</f>
        <v>0.80053084728564183</v>
      </c>
      <c r="N525" s="137" t="s">
        <v>145</v>
      </c>
      <c r="O525" s="137" t="s">
        <v>145</v>
      </c>
      <c r="P525" s="137" t="s">
        <v>145</v>
      </c>
      <c r="Q525" s="137" t="s">
        <v>145</v>
      </c>
      <c r="R525" s="137" t="s">
        <v>145</v>
      </c>
      <c r="S525" s="137" t="s">
        <v>145</v>
      </c>
      <c r="T525" s="137" t="s">
        <v>145</v>
      </c>
      <c r="U525" s="137" t="s">
        <v>145</v>
      </c>
      <c r="V525" s="137" t="s">
        <v>145</v>
      </c>
      <c r="W525" s="137" t="s">
        <v>145</v>
      </c>
      <c r="X525" s="89">
        <v>989.52655252541388</v>
      </c>
      <c r="Y525" s="89">
        <v>129.98706765522675</v>
      </c>
      <c r="Z525" s="113">
        <v>99.5</v>
      </c>
      <c r="AA525" s="112">
        <v>100</v>
      </c>
      <c r="AB525" s="113">
        <v>98.91</v>
      </c>
      <c r="AC525" s="113">
        <v>38.229999999999997</v>
      </c>
      <c r="AD525" s="113">
        <v>100</v>
      </c>
      <c r="AE525" s="265">
        <f>(PRESSÃO!O525/PRESSÃO!L525)*100</f>
        <v>49.970556052106026</v>
      </c>
      <c r="AF525" s="265">
        <f>(PRESSÃO!O525/PRESSÃO!M525)*100</f>
        <v>18.884818272613366</v>
      </c>
      <c r="AG525" s="265">
        <f>(PRESSÃO!P525/PRESSÃO!K525)*100</f>
        <v>69.34428067769754</v>
      </c>
      <c r="AH525" s="265">
        <f>(PRESSÃO!Q525/PRESSÃO!N525)*100</f>
        <v>13.644822379121937</v>
      </c>
      <c r="AI525" s="137">
        <v>6</v>
      </c>
      <c r="AJ525" s="158"/>
    </row>
    <row r="526" spans="1:36" ht="15" customHeight="1" x14ac:dyDescent="0.2">
      <c r="A526" s="14" t="s">
        <v>663</v>
      </c>
      <c r="B526" s="8">
        <v>354400</v>
      </c>
      <c r="C526" s="15">
        <v>0</v>
      </c>
      <c r="D526" s="59">
        <v>5</v>
      </c>
      <c r="E526" s="269">
        <v>5</v>
      </c>
      <c r="F526" s="270">
        <v>30</v>
      </c>
      <c r="G526" s="4" t="s">
        <v>1557</v>
      </c>
      <c r="H526" s="1" t="s">
        <v>9</v>
      </c>
      <c r="I526" s="120">
        <v>226.94</v>
      </c>
      <c r="J526" s="120">
        <v>0.69045785578386598</v>
      </c>
      <c r="K526" s="120">
        <v>1.0607033726534754</v>
      </c>
      <c r="L526" s="265">
        <f>PRESSÃO!M526</f>
        <v>2.8</v>
      </c>
      <c r="M526" s="265">
        <f>PRESSÃO!N526</f>
        <v>0.37024551686960938</v>
      </c>
      <c r="N526" s="137" t="s">
        <v>145</v>
      </c>
      <c r="O526" s="137" t="s">
        <v>145</v>
      </c>
      <c r="P526" s="137" t="s">
        <v>145</v>
      </c>
      <c r="Q526" s="137" t="s">
        <v>145</v>
      </c>
      <c r="R526" s="137" t="s">
        <v>145</v>
      </c>
      <c r="S526" s="137" t="s">
        <v>145</v>
      </c>
      <c r="T526" s="137" t="s">
        <v>145</v>
      </c>
      <c r="U526" s="137" t="s">
        <v>145</v>
      </c>
      <c r="V526" s="137" t="s">
        <v>145</v>
      </c>
      <c r="W526" s="137" t="s">
        <v>145</v>
      </c>
      <c r="X526" s="89">
        <v>2746.1839895502894</v>
      </c>
      <c r="Y526" s="89">
        <v>362.88859861914545</v>
      </c>
      <c r="Z526" s="113">
        <v>96.82</v>
      </c>
      <c r="AA526" s="112">
        <v>96.96</v>
      </c>
      <c r="AB526" s="113">
        <v>96.82</v>
      </c>
      <c r="AC526" s="113">
        <v>44.21</v>
      </c>
      <c r="AD526" s="113">
        <v>100</v>
      </c>
      <c r="AE526" s="265">
        <f>(PRESSÃO!O526/PRESSÃO!L526)*100</f>
        <v>21.491253220034615</v>
      </c>
      <c r="AF526" s="265">
        <f>(PRESSÃO!O526/PRESSÃO!M526)*100</f>
        <v>8.1413731332287789</v>
      </c>
      <c r="AG526" s="265">
        <f>(PRESSÃO!P526/PRESSÃO!K526)*100</f>
        <v>27.683833901482636</v>
      </c>
      <c r="AH526" s="265">
        <f>(PRESSÃO!Q526/PRESSÃO!N526)*100</f>
        <v>9.9429270843612816</v>
      </c>
      <c r="AI526" s="137">
        <v>0</v>
      </c>
      <c r="AJ526" s="158"/>
    </row>
    <row r="527" spans="1:36" ht="15" customHeight="1" x14ac:dyDescent="0.2">
      <c r="A527" s="14" t="s">
        <v>664</v>
      </c>
      <c r="B527" s="8">
        <v>354410</v>
      </c>
      <c r="C527" s="15">
        <v>0</v>
      </c>
      <c r="D527" s="59">
        <v>6</v>
      </c>
      <c r="E527" s="269">
        <v>6</v>
      </c>
      <c r="F527" s="270">
        <v>30</v>
      </c>
      <c r="G527" s="4" t="s">
        <v>1558</v>
      </c>
      <c r="H527" s="1" t="s">
        <v>16</v>
      </c>
      <c r="I527" s="120">
        <v>36.67</v>
      </c>
      <c r="J527" s="120">
        <v>0.12007962709284625</v>
      </c>
      <c r="K527" s="120">
        <v>0.20013271182141046</v>
      </c>
      <c r="L527" s="265">
        <f>PRESSÃO!M527</f>
        <v>0.54</v>
      </c>
      <c r="M527" s="265">
        <f>PRESSÃO!N527</f>
        <v>8.0053084728564206E-2</v>
      </c>
      <c r="N527" s="137" t="s">
        <v>145</v>
      </c>
      <c r="O527" s="137" t="s">
        <v>145</v>
      </c>
      <c r="P527" s="137" t="s">
        <v>145</v>
      </c>
      <c r="Q527" s="137" t="s">
        <v>145</v>
      </c>
      <c r="R527" s="137" t="s">
        <v>145</v>
      </c>
      <c r="S527" s="137" t="s">
        <v>145</v>
      </c>
      <c r="T527" s="137" t="s">
        <v>145</v>
      </c>
      <c r="U527" s="137" t="s">
        <v>145</v>
      </c>
      <c r="V527" s="137" t="s">
        <v>145</v>
      </c>
      <c r="W527" s="137" t="s">
        <v>145</v>
      </c>
      <c r="X527" s="89">
        <v>362.7221027071929</v>
      </c>
      <c r="Y527" s="89">
        <v>53.736607808473032</v>
      </c>
      <c r="Z527" s="113">
        <v>81.47</v>
      </c>
      <c r="AA527" s="112">
        <v>76</v>
      </c>
      <c r="AB527" s="113">
        <v>55.63</v>
      </c>
      <c r="AC527" s="113">
        <v>16.850000000000001</v>
      </c>
      <c r="AD527" s="113">
        <v>81.47</v>
      </c>
      <c r="AE527" s="265">
        <f>(PRESSÃO!O527/PRESSÃO!L527)*100</f>
        <v>52.370785413582034</v>
      </c>
      <c r="AF527" s="265">
        <f>(PRESSÃO!O527/PRESSÃO!M527)*100</f>
        <v>19.409457972291367</v>
      </c>
      <c r="AG527" s="265">
        <f>(PRESSÃO!P527/PRESSÃO!K527)*100</f>
        <v>82.137277883148826</v>
      </c>
      <c r="AH527" s="265">
        <f>(PRESSÃO!Q527/PRESSÃO!N527)*100</f>
        <v>7.7210467092318602</v>
      </c>
      <c r="AI527" s="137">
        <v>0</v>
      </c>
      <c r="AJ527" s="158"/>
    </row>
    <row r="528" spans="1:36" ht="15" customHeight="1" x14ac:dyDescent="0.2">
      <c r="A528" s="14" t="s">
        <v>665</v>
      </c>
      <c r="B528" s="8">
        <v>354420</v>
      </c>
      <c r="C528" s="15">
        <v>0</v>
      </c>
      <c r="D528" s="59">
        <v>15</v>
      </c>
      <c r="E528" s="269">
        <v>15</v>
      </c>
      <c r="F528" s="270">
        <v>30</v>
      </c>
      <c r="G528" s="4" t="s">
        <v>1559</v>
      </c>
      <c r="H528" s="1" t="s">
        <v>17</v>
      </c>
      <c r="I528" s="120">
        <v>630.67999999999995</v>
      </c>
      <c r="J528" s="120">
        <v>1.0306834658802639</v>
      </c>
      <c r="K528" s="120">
        <v>1.5510285166159312</v>
      </c>
      <c r="L528" s="265">
        <f>PRESSÃO!M528</f>
        <v>4.8499999999999996</v>
      </c>
      <c r="M528" s="265">
        <f>PRESSÃO!N528</f>
        <v>0.52034505073566728</v>
      </c>
      <c r="N528" s="137" t="s">
        <v>145</v>
      </c>
      <c r="O528" s="137" t="s">
        <v>145</v>
      </c>
      <c r="P528" s="137" t="s">
        <v>145</v>
      </c>
      <c r="Q528" s="137" t="s">
        <v>145</v>
      </c>
      <c r="R528" s="137" t="s">
        <v>145</v>
      </c>
      <c r="S528" s="137" t="s">
        <v>145</v>
      </c>
      <c r="T528" s="137" t="s">
        <v>145</v>
      </c>
      <c r="U528" s="137" t="s">
        <v>145</v>
      </c>
      <c r="V528" s="137" t="s">
        <v>145</v>
      </c>
      <c r="W528" s="137" t="s">
        <v>145</v>
      </c>
      <c r="X528" s="89">
        <v>13903.245159530952</v>
      </c>
      <c r="Y528" s="89">
        <v>1490.6572129806382</v>
      </c>
      <c r="Z528" s="113">
        <v>89.76</v>
      </c>
      <c r="AA528" s="112">
        <v>79.11</v>
      </c>
      <c r="AB528" s="113">
        <v>86.33</v>
      </c>
      <c r="AC528" s="113">
        <v>6.62</v>
      </c>
      <c r="AD528" s="113">
        <v>100</v>
      </c>
      <c r="AE528" s="265">
        <f>(PRESSÃO!O528/PRESSÃO!L528)*100</f>
        <v>9.1556446441221002</v>
      </c>
      <c r="AF528" s="265">
        <f>(PRESSÃO!O528/PRESSÃO!M528)*100</f>
        <v>2.9279723569144944</v>
      </c>
      <c r="AG528" s="265">
        <f>(PRESSÃO!P528/PRESSÃO!K528)*100</f>
        <v>12.81589632568339</v>
      </c>
      <c r="AH528" s="265">
        <f>(PRESSÃO!Q528/PRESSÃO!N528)*100</f>
        <v>1.9055307364141607</v>
      </c>
      <c r="AI528" s="137">
        <v>0</v>
      </c>
      <c r="AJ528" s="158"/>
    </row>
    <row r="529" spans="1:36" ht="15" customHeight="1" x14ac:dyDescent="0.2">
      <c r="A529" s="14" t="s">
        <v>666</v>
      </c>
      <c r="B529" s="8">
        <v>354350</v>
      </c>
      <c r="C529" s="15">
        <v>0</v>
      </c>
      <c r="D529" s="59">
        <v>14</v>
      </c>
      <c r="E529" s="269">
        <v>14</v>
      </c>
      <c r="F529" s="270">
        <v>30</v>
      </c>
      <c r="G529" s="4" t="s">
        <v>1560</v>
      </c>
      <c r="H529" s="1" t="s">
        <v>8</v>
      </c>
      <c r="I529" s="120">
        <v>386.2</v>
      </c>
      <c r="J529" s="120">
        <v>1.4509621607052257</v>
      </c>
      <c r="K529" s="120">
        <v>1.9613005758498225</v>
      </c>
      <c r="L529" s="265">
        <f>PRESSÃO!M529</f>
        <v>4.3899999999999997</v>
      </c>
      <c r="M529" s="265">
        <f>PRESSÃO!N529</f>
        <v>0.51033841514459688</v>
      </c>
      <c r="N529" s="137" t="s">
        <v>145</v>
      </c>
      <c r="O529" s="137" t="s">
        <v>145</v>
      </c>
      <c r="P529" s="137" t="s">
        <v>145</v>
      </c>
      <c r="Q529" s="137" t="s">
        <v>145</v>
      </c>
      <c r="R529" s="137" t="s">
        <v>145</v>
      </c>
      <c r="S529" s="137" t="s">
        <v>145</v>
      </c>
      <c r="T529" s="137" t="s">
        <v>145</v>
      </c>
      <c r="U529" s="137" t="s">
        <v>145</v>
      </c>
      <c r="V529" s="137" t="s">
        <v>145</v>
      </c>
      <c r="W529" s="137" t="s">
        <v>145</v>
      </c>
      <c r="X529" s="89">
        <v>23492.794841337181</v>
      </c>
      <c r="Y529" s="89">
        <v>2729.2312913626338</v>
      </c>
      <c r="Z529" s="113">
        <v>77.2</v>
      </c>
      <c r="AA529" s="112">
        <v>100</v>
      </c>
      <c r="AB529" s="113">
        <v>68.52</v>
      </c>
      <c r="AC529" s="113">
        <v>45.93</v>
      </c>
      <c r="AD529" s="113">
        <v>100</v>
      </c>
      <c r="AE529" s="265">
        <f>(PRESSÃO!O529/PRESSÃO!L529)*100</f>
        <v>1.54859498132777</v>
      </c>
      <c r="AF529" s="265">
        <f>(PRESSÃO!O529/PRESSÃO!M529)*100</f>
        <v>0.69185882201282478</v>
      </c>
      <c r="AG529" s="265">
        <f>(PRESSÃO!P529/PRESSÃO!K529)*100</f>
        <v>1.9631438501542597</v>
      </c>
      <c r="AH529" s="265">
        <f>(PRESSÃO!Q529/PRESSÃO!N529)*100</f>
        <v>0.36997564838971148</v>
      </c>
      <c r="AI529" s="137">
        <v>0</v>
      </c>
      <c r="AJ529" s="158"/>
    </row>
    <row r="530" spans="1:36" ht="15" customHeight="1" x14ac:dyDescent="0.2">
      <c r="A530" s="14" t="s">
        <v>667</v>
      </c>
      <c r="B530" s="8">
        <v>354425</v>
      </c>
      <c r="C530" s="15">
        <v>0</v>
      </c>
      <c r="D530" s="59">
        <v>22</v>
      </c>
      <c r="E530" s="269">
        <v>22</v>
      </c>
      <c r="F530" s="270">
        <v>30</v>
      </c>
      <c r="G530" s="4" t="s">
        <v>1561</v>
      </c>
      <c r="H530" s="1" t="s">
        <v>5</v>
      </c>
      <c r="I530" s="120">
        <v>741.22</v>
      </c>
      <c r="J530" s="120">
        <v>2.0513602961694573</v>
      </c>
      <c r="K530" s="120">
        <v>2.841884507864028</v>
      </c>
      <c r="L530" s="265">
        <f>PRESSÃO!M530</f>
        <v>5.55</v>
      </c>
      <c r="M530" s="265">
        <f>PRESSÃO!N530</f>
        <v>0.79052421169457077</v>
      </c>
      <c r="N530" s="137" t="s">
        <v>145</v>
      </c>
      <c r="O530" s="137" t="s">
        <v>145</v>
      </c>
      <c r="P530" s="137" t="s">
        <v>145</v>
      </c>
      <c r="Q530" s="137" t="s">
        <v>145</v>
      </c>
      <c r="R530" s="137" t="s">
        <v>145</v>
      </c>
      <c r="S530" s="137" t="s">
        <v>145</v>
      </c>
      <c r="T530" s="137" t="s">
        <v>145</v>
      </c>
      <c r="U530" s="137" t="s">
        <v>145</v>
      </c>
      <c r="V530" s="137" t="s">
        <v>145</v>
      </c>
      <c r="W530" s="137" t="s">
        <v>145</v>
      </c>
      <c r="X530" s="89">
        <v>9263.5122261035249</v>
      </c>
      <c r="Y530" s="89">
        <v>1318.5900285805017</v>
      </c>
      <c r="Z530" s="113">
        <v>80.13</v>
      </c>
      <c r="AA530" s="112">
        <v>100</v>
      </c>
      <c r="AB530" s="113">
        <v>80.5</v>
      </c>
      <c r="AC530" s="113">
        <v>22.34</v>
      </c>
      <c r="AD530" s="113">
        <v>99.5</v>
      </c>
      <c r="AE530" s="265">
        <f>(PRESSÃO!O530/PRESSÃO!L530)*100</f>
        <v>4.0193654271336747</v>
      </c>
      <c r="AF530" s="265">
        <f>(PRESSÃO!O530/PRESSÃO!M530)*100</f>
        <v>2.0581211421289138</v>
      </c>
      <c r="AG530" s="265">
        <f>(PRESSÃO!P530/PRESSÃO!K530)*100</f>
        <v>0.13364558857492523</v>
      </c>
      <c r="AH530" s="265">
        <f>(PRESSÃO!Q530/PRESSÃO!N530)*100</f>
        <v>14.102562476558283</v>
      </c>
      <c r="AI530" s="137">
        <v>0</v>
      </c>
      <c r="AJ530" s="158"/>
    </row>
    <row r="531" spans="1:36" ht="15" customHeight="1" x14ac:dyDescent="0.2">
      <c r="A531" s="14" t="s">
        <v>668</v>
      </c>
      <c r="B531" s="8">
        <v>354430</v>
      </c>
      <c r="C531" s="15">
        <v>0</v>
      </c>
      <c r="D531" s="59">
        <v>2</v>
      </c>
      <c r="E531" s="269">
        <v>2</v>
      </c>
      <c r="F531" s="270">
        <v>30</v>
      </c>
      <c r="G531" s="4" t="s">
        <v>1562</v>
      </c>
      <c r="H531" s="1" t="s">
        <v>6</v>
      </c>
      <c r="I531" s="120">
        <v>130.19</v>
      </c>
      <c r="J531" s="120">
        <v>0.64042467782851342</v>
      </c>
      <c r="K531" s="120">
        <v>0.84055738964992388</v>
      </c>
      <c r="L531" s="265">
        <f>PRESSÃO!M531</f>
        <v>1.94</v>
      </c>
      <c r="M531" s="265">
        <f>PRESSÃO!N531</f>
        <v>0.20013271182141046</v>
      </c>
      <c r="N531" s="137" t="s">
        <v>145</v>
      </c>
      <c r="O531" s="137" t="s">
        <v>145</v>
      </c>
      <c r="P531" s="137" t="s">
        <v>145</v>
      </c>
      <c r="Q531" s="137" t="s">
        <v>145</v>
      </c>
      <c r="R531" s="137" t="s">
        <v>145</v>
      </c>
      <c r="S531" s="137" t="s">
        <v>145</v>
      </c>
      <c r="T531" s="137" t="s">
        <v>145</v>
      </c>
      <c r="U531" s="137" t="s">
        <v>145</v>
      </c>
      <c r="V531" s="137" t="s">
        <v>145</v>
      </c>
      <c r="W531" s="137" t="s">
        <v>145</v>
      </c>
      <c r="X531" s="89">
        <v>6032.324985210018</v>
      </c>
      <c r="Y531" s="89">
        <v>621.88917373299137</v>
      </c>
      <c r="Z531" s="113">
        <v>94.16</v>
      </c>
      <c r="AA531" s="112">
        <v>100</v>
      </c>
      <c r="AB531" s="113">
        <v>88.92</v>
      </c>
      <c r="AC531" s="113">
        <v>34.36</v>
      </c>
      <c r="AD531" s="113">
        <v>99.15</v>
      </c>
      <c r="AE531" s="265">
        <f>(PRESSÃO!O531/PRESSÃO!L531)*100</f>
        <v>60.963247072259605</v>
      </c>
      <c r="AF531" s="265">
        <f>(PRESSÃO!O531/PRESSÃO!M531)*100</f>
        <v>26.413973104970051</v>
      </c>
      <c r="AG531" s="265">
        <f>(PRESSÃO!P531/PRESSÃO!K531)*100</f>
        <v>73.864660899154316</v>
      </c>
      <c r="AH531" s="265">
        <f>(PRESSÃO!Q531/PRESSÃO!N531)*100</f>
        <v>19.67872282619652</v>
      </c>
      <c r="AI531" s="137">
        <v>0</v>
      </c>
      <c r="AJ531" s="158"/>
    </row>
    <row r="532" spans="1:36" ht="15" customHeight="1" x14ac:dyDescent="0.2">
      <c r="A532" s="14" t="s">
        <v>669</v>
      </c>
      <c r="B532" s="8">
        <v>354440</v>
      </c>
      <c r="C532" s="15">
        <v>0</v>
      </c>
      <c r="D532" s="59">
        <v>19</v>
      </c>
      <c r="E532" s="269">
        <v>19</v>
      </c>
      <c r="F532" s="270">
        <v>30</v>
      </c>
      <c r="G532" s="4" t="s">
        <v>1563</v>
      </c>
      <c r="H532" s="1" t="s">
        <v>2</v>
      </c>
      <c r="I532" s="120">
        <v>236.91</v>
      </c>
      <c r="J532" s="120">
        <v>0.4703118727803145</v>
      </c>
      <c r="K532" s="120">
        <v>0.66043794901065445</v>
      </c>
      <c r="L532" s="265">
        <f>PRESSÃO!M532</f>
        <v>1.74</v>
      </c>
      <c r="M532" s="265">
        <f>PRESSÃO!N532</f>
        <v>0.19012607623033995</v>
      </c>
      <c r="N532" s="137" t="s">
        <v>145</v>
      </c>
      <c r="O532" s="137" t="s">
        <v>145</v>
      </c>
      <c r="P532" s="137" t="s">
        <v>145</v>
      </c>
      <c r="Q532" s="137" t="s">
        <v>145</v>
      </c>
      <c r="R532" s="137" t="s">
        <v>145</v>
      </c>
      <c r="S532" s="137" t="s">
        <v>145</v>
      </c>
      <c r="T532" s="137" t="s">
        <v>145</v>
      </c>
      <c r="U532" s="137" t="s">
        <v>145</v>
      </c>
      <c r="V532" s="137" t="s">
        <v>145</v>
      </c>
      <c r="W532" s="137" t="s">
        <v>145</v>
      </c>
      <c r="X532" s="89">
        <v>18727.863481228669</v>
      </c>
      <c r="Y532" s="89">
        <v>2044.9965870307174</v>
      </c>
      <c r="Z532" s="113">
        <v>81.83</v>
      </c>
      <c r="AA532" s="112" t="s">
        <v>1779</v>
      </c>
      <c r="AB532" s="113">
        <v>79.900000000000006</v>
      </c>
      <c r="AC532" s="113">
        <v>17.72</v>
      </c>
      <c r="AD532" s="113">
        <v>100</v>
      </c>
      <c r="AE532" s="265">
        <f>(PRESSÃO!O532/PRESSÃO!L532)*100</f>
        <v>0</v>
      </c>
      <c r="AF532" s="265">
        <f>(PRESSÃO!O532/PRESSÃO!M532)*100</f>
        <v>0</v>
      </c>
      <c r="AG532" s="265">
        <f>(PRESSÃO!P532/PRESSÃO!K532)*100</f>
        <v>0</v>
      </c>
      <c r="AH532" s="265">
        <f>(PRESSÃO!Q532/PRESSÃO!N532)*100</f>
        <v>0</v>
      </c>
      <c r="AI532" s="137">
        <v>0</v>
      </c>
      <c r="AJ532" s="158"/>
    </row>
    <row r="533" spans="1:36" ht="15" customHeight="1" x14ac:dyDescent="0.2">
      <c r="A533" s="14" t="s">
        <v>670</v>
      </c>
      <c r="B533" s="8">
        <v>354450</v>
      </c>
      <c r="C533" s="15">
        <v>0</v>
      </c>
      <c r="D533" s="59">
        <v>18</v>
      </c>
      <c r="E533" s="269">
        <v>18</v>
      </c>
      <c r="F533" s="270">
        <v>30</v>
      </c>
      <c r="G533" s="4" t="s">
        <v>1564</v>
      </c>
      <c r="H533" s="1" t="s">
        <v>1</v>
      </c>
      <c r="I533" s="120">
        <v>234.38</v>
      </c>
      <c r="J533" s="120">
        <v>0.43028533041603245</v>
      </c>
      <c r="K533" s="120">
        <v>0.57037822869101984</v>
      </c>
      <c r="L533" s="265">
        <f>PRESSÃO!M533</f>
        <v>1.81</v>
      </c>
      <c r="M533" s="265">
        <f>PRESSÃO!N533</f>
        <v>0.14009289827498739</v>
      </c>
      <c r="N533" s="137" t="s">
        <v>145</v>
      </c>
      <c r="O533" s="137" t="s">
        <v>145</v>
      </c>
      <c r="P533" s="137" t="s">
        <v>145</v>
      </c>
      <c r="Q533" s="137" t="s">
        <v>145</v>
      </c>
      <c r="R533" s="137" t="s">
        <v>145</v>
      </c>
      <c r="S533" s="137" t="s">
        <v>145</v>
      </c>
      <c r="T533" s="137" t="s">
        <v>145</v>
      </c>
      <c r="U533" s="137" t="s">
        <v>145</v>
      </c>
      <c r="V533" s="137" t="s">
        <v>145</v>
      </c>
      <c r="W533" s="137" t="s">
        <v>145</v>
      </c>
      <c r="X533" s="89">
        <v>19454.723926380368</v>
      </c>
      <c r="Y533" s="89">
        <v>1504.7852760736193</v>
      </c>
      <c r="Z533" s="113">
        <v>96.64</v>
      </c>
      <c r="AA533" s="112">
        <v>100</v>
      </c>
      <c r="AB533" s="113">
        <v>70.38</v>
      </c>
      <c r="AC533" s="113">
        <v>10.42</v>
      </c>
      <c r="AD533" s="113">
        <v>100</v>
      </c>
      <c r="AE533" s="265">
        <f>(PRESSÃO!O533/PRESSÃO!L533)*100</f>
        <v>0.18687031158343739</v>
      </c>
      <c r="AF533" s="265">
        <f>(PRESSÃO!O533/PRESSÃO!M533)*100</f>
        <v>5.8887711224254131E-2</v>
      </c>
      <c r="AG533" s="265">
        <f>(PRESSÃO!P533/PRESSÃO!K533)*100</f>
        <v>0</v>
      </c>
      <c r="AH533" s="265">
        <f>(PRESSÃO!Q533/PRESSÃO!N533)*100</f>
        <v>0.76082912573256622</v>
      </c>
      <c r="AI533" s="137">
        <v>0</v>
      </c>
      <c r="AJ533" s="158"/>
    </row>
    <row r="534" spans="1:36" ht="15" customHeight="1" x14ac:dyDescent="0.2">
      <c r="A534" s="14" t="s">
        <v>671</v>
      </c>
      <c r="B534" s="8">
        <v>354460</v>
      </c>
      <c r="C534" s="15">
        <v>0</v>
      </c>
      <c r="D534" s="59">
        <v>16</v>
      </c>
      <c r="E534" s="269">
        <v>16</v>
      </c>
      <c r="F534" s="270">
        <v>30</v>
      </c>
      <c r="G534" s="4" t="s">
        <v>1565</v>
      </c>
      <c r="H534" s="1" t="s">
        <v>0</v>
      </c>
      <c r="I534" s="120">
        <v>311.66000000000003</v>
      </c>
      <c r="J534" s="120">
        <v>0.74049103373921865</v>
      </c>
      <c r="K534" s="120">
        <v>0.95063038115169962</v>
      </c>
      <c r="L534" s="265">
        <f>PRESSÃO!M534</f>
        <v>2.34</v>
      </c>
      <c r="M534" s="265">
        <f>PRESSÃO!N534</f>
        <v>0.21013934741248097</v>
      </c>
      <c r="N534" s="137" t="s">
        <v>145</v>
      </c>
      <c r="O534" s="137" t="s">
        <v>145</v>
      </c>
      <c r="P534" s="137" t="s">
        <v>145</v>
      </c>
      <c r="Q534" s="137" t="s">
        <v>145</v>
      </c>
      <c r="R534" s="137" t="s">
        <v>145</v>
      </c>
      <c r="S534" s="137" t="s">
        <v>145</v>
      </c>
      <c r="T534" s="137" t="s">
        <v>145</v>
      </c>
      <c r="U534" s="137" t="s">
        <v>145</v>
      </c>
      <c r="V534" s="137" t="s">
        <v>145</v>
      </c>
      <c r="W534" s="137" t="s">
        <v>145</v>
      </c>
      <c r="X534" s="89">
        <v>13783.010833022039</v>
      </c>
      <c r="Y534" s="89">
        <v>1236.9368696301829</v>
      </c>
      <c r="Z534" s="113">
        <v>87.69</v>
      </c>
      <c r="AA534" s="112">
        <v>100</v>
      </c>
      <c r="AB534" s="113">
        <v>87.69</v>
      </c>
      <c r="AC534" s="113">
        <v>19.32</v>
      </c>
      <c r="AD534" s="113">
        <v>100</v>
      </c>
      <c r="AE534" s="265">
        <f>(PRESSÃO!O534/PRESSÃO!L534)*100</f>
        <v>9.7254701300344308</v>
      </c>
      <c r="AF534" s="265">
        <f>(PRESSÃO!O534/PRESSÃO!M534)*100</f>
        <v>3.9509946053820943</v>
      </c>
      <c r="AG534" s="265">
        <f>(PRESSÃO!P534/PRESSÃO!K534)*100</f>
        <v>8.7859243161791021</v>
      </c>
      <c r="AH534" s="265">
        <f>(PRESSÃO!Q534/PRESSÃO!N534)*100</f>
        <v>13.036250616953213</v>
      </c>
      <c r="AI534" s="137">
        <v>0</v>
      </c>
      <c r="AJ534" s="158"/>
    </row>
    <row r="535" spans="1:36" ht="15" customHeight="1" x14ac:dyDescent="0.2">
      <c r="A535" s="14" t="s">
        <v>672</v>
      </c>
      <c r="B535" s="8">
        <v>354470</v>
      </c>
      <c r="C535" s="15">
        <v>0</v>
      </c>
      <c r="D535" s="59">
        <v>21</v>
      </c>
      <c r="E535" s="269">
        <v>21</v>
      </c>
      <c r="F535" s="270">
        <v>30</v>
      </c>
      <c r="G535" s="4" t="s">
        <v>1566</v>
      </c>
      <c r="H535" s="1" t="s">
        <v>4</v>
      </c>
      <c r="I535" s="120">
        <v>148.93</v>
      </c>
      <c r="J535" s="120">
        <v>0.42027869482496194</v>
      </c>
      <c r="K535" s="120">
        <v>0.55036495750887882</v>
      </c>
      <c r="L535" s="265">
        <f>PRESSÃO!M535</f>
        <v>1.19</v>
      </c>
      <c r="M535" s="265">
        <f>PRESSÃO!N535</f>
        <v>0.13008626268391688</v>
      </c>
      <c r="N535" s="137" t="s">
        <v>145</v>
      </c>
      <c r="O535" s="137" t="s">
        <v>145</v>
      </c>
      <c r="P535" s="137" t="s">
        <v>145</v>
      </c>
      <c r="Q535" s="137" t="s">
        <v>145</v>
      </c>
      <c r="R535" s="137" t="s">
        <v>145</v>
      </c>
      <c r="S535" s="137" t="s">
        <v>145</v>
      </c>
      <c r="T535" s="137" t="s">
        <v>145</v>
      </c>
      <c r="U535" s="137" t="s">
        <v>145</v>
      </c>
      <c r="V535" s="137" t="s">
        <v>145</v>
      </c>
      <c r="W535" s="137" t="s">
        <v>145</v>
      </c>
      <c r="X535" s="89">
        <v>15861.301775147929</v>
      </c>
      <c r="Y535" s="89">
        <v>1732.7472527472535</v>
      </c>
      <c r="Z535" s="113">
        <v>79.37</v>
      </c>
      <c r="AA535" s="112">
        <v>100</v>
      </c>
      <c r="AB535" s="113">
        <v>73.430000000000007</v>
      </c>
      <c r="AC535" s="113">
        <v>18.16</v>
      </c>
      <c r="AD535" s="113">
        <v>100</v>
      </c>
      <c r="AE535" s="265">
        <f>(PRESSÃO!O535/PRESSÃO!L535)*100</f>
        <v>0.91554026477456296</v>
      </c>
      <c r="AF535" s="265">
        <f>(PRESSÃO!O535/PRESSÃO!M535)*100</f>
        <v>0.4234296461515295</v>
      </c>
      <c r="AG535" s="265">
        <f>(PRESSÃO!P535/PRESSÃO!K535)*100</f>
        <v>0</v>
      </c>
      <c r="AH535" s="265">
        <f>(PRESSÃO!Q535/PRESSÃO!N535)*100</f>
        <v>3.8734395817385336</v>
      </c>
      <c r="AI535" s="137">
        <v>0</v>
      </c>
      <c r="AJ535" s="158"/>
    </row>
    <row r="536" spans="1:36" ht="15" customHeight="1" x14ac:dyDescent="0.2">
      <c r="A536" s="14" t="s">
        <v>673</v>
      </c>
      <c r="B536" s="8">
        <v>354480</v>
      </c>
      <c r="C536" s="15">
        <v>0</v>
      </c>
      <c r="D536" s="59">
        <v>16</v>
      </c>
      <c r="E536" s="269">
        <v>16</v>
      </c>
      <c r="F536" s="270">
        <v>30</v>
      </c>
      <c r="G536" s="4" t="s">
        <v>1567</v>
      </c>
      <c r="H536" s="1" t="s">
        <v>0</v>
      </c>
      <c r="I536" s="120">
        <v>308.66000000000003</v>
      </c>
      <c r="J536" s="120">
        <v>0.72047776255707763</v>
      </c>
      <c r="K536" s="120">
        <v>0.92061047437848809</v>
      </c>
      <c r="L536" s="265">
        <f>PRESSÃO!M536</f>
        <v>2.27</v>
      </c>
      <c r="M536" s="265">
        <f>PRESSÃO!N536</f>
        <v>0.20013271182141046</v>
      </c>
      <c r="N536" s="137" t="s">
        <v>145</v>
      </c>
      <c r="O536" s="137" t="s">
        <v>145</v>
      </c>
      <c r="P536" s="137" t="s">
        <v>145</v>
      </c>
      <c r="Q536" s="137" t="s">
        <v>145</v>
      </c>
      <c r="R536" s="137" t="s">
        <v>145</v>
      </c>
      <c r="S536" s="137" t="s">
        <v>145</v>
      </c>
      <c r="T536" s="137" t="s">
        <v>145</v>
      </c>
      <c r="U536" s="137" t="s">
        <v>145</v>
      </c>
      <c r="V536" s="137" t="s">
        <v>145</v>
      </c>
      <c r="W536" s="137" t="s">
        <v>145</v>
      </c>
      <c r="X536" s="89">
        <v>12376.680497925312</v>
      </c>
      <c r="Y536" s="89">
        <v>1090.45643153527</v>
      </c>
      <c r="Z536" s="113">
        <v>99.87</v>
      </c>
      <c r="AA536" s="112">
        <v>100</v>
      </c>
      <c r="AB536" s="113">
        <v>99.87</v>
      </c>
      <c r="AC536" s="113">
        <v>15.39</v>
      </c>
      <c r="AD536" s="113">
        <v>99.44</v>
      </c>
      <c r="AE536" s="265">
        <f>(PRESSÃO!O536/PRESSÃO!L536)*100</f>
        <v>4.4360826412020558</v>
      </c>
      <c r="AF536" s="265">
        <f>(PRESSÃO!O536/PRESSÃO!M536)*100</f>
        <v>1.7990767157265202</v>
      </c>
      <c r="AG536" s="265">
        <f>(PRESSÃO!P536/PRESSÃO!K536)*100</f>
        <v>2.8491368459143498</v>
      </c>
      <c r="AH536" s="265">
        <f>(PRESSÃO!Q536/PRESSÃO!N536)*100</f>
        <v>10.149087504237794</v>
      </c>
      <c r="AI536" s="137">
        <v>0</v>
      </c>
      <c r="AJ536" s="158"/>
    </row>
    <row r="537" spans="1:36" ht="15" customHeight="1" x14ac:dyDescent="0.2">
      <c r="A537" s="14" t="s">
        <v>674</v>
      </c>
      <c r="B537" s="8">
        <v>354490</v>
      </c>
      <c r="C537" s="15">
        <v>0</v>
      </c>
      <c r="D537" s="59">
        <v>4</v>
      </c>
      <c r="E537" s="269">
        <v>4</v>
      </c>
      <c r="F537" s="270">
        <v>30</v>
      </c>
      <c r="G537" s="4" t="s">
        <v>1568</v>
      </c>
      <c r="H537" s="1" t="s">
        <v>15</v>
      </c>
      <c r="I537" s="120">
        <v>303.75</v>
      </c>
      <c r="J537" s="120">
        <v>1.0206768302891933</v>
      </c>
      <c r="K537" s="120">
        <v>1.4909887030695079</v>
      </c>
      <c r="L537" s="265">
        <f>PRESSÃO!M537</f>
        <v>4.72</v>
      </c>
      <c r="M537" s="265">
        <f>PRESSÃO!N537</f>
        <v>0.47031187278031461</v>
      </c>
      <c r="N537" s="137" t="s">
        <v>145</v>
      </c>
      <c r="O537" s="137" t="s">
        <v>145</v>
      </c>
      <c r="P537" s="137" t="s">
        <v>145</v>
      </c>
      <c r="Q537" s="137" t="s">
        <v>145</v>
      </c>
      <c r="R537" s="137" t="s">
        <v>145</v>
      </c>
      <c r="S537" s="137" t="s">
        <v>145</v>
      </c>
      <c r="T537" s="137" t="s">
        <v>145</v>
      </c>
      <c r="U537" s="137" t="s">
        <v>145</v>
      </c>
      <c r="V537" s="137" t="s">
        <v>145</v>
      </c>
      <c r="W537" s="137" t="s">
        <v>145</v>
      </c>
      <c r="X537" s="89">
        <v>13430.471893891545</v>
      </c>
      <c r="Y537" s="89">
        <v>1337.3563114680142</v>
      </c>
      <c r="Z537" s="113">
        <v>99.05</v>
      </c>
      <c r="AA537" s="112">
        <v>89.68</v>
      </c>
      <c r="AB537" s="113">
        <v>89.68</v>
      </c>
      <c r="AC537" s="113">
        <v>50</v>
      </c>
      <c r="AD537" s="113">
        <v>99.05</v>
      </c>
      <c r="AE537" s="265">
        <f>(PRESSÃO!O537/PRESSÃO!L537)*100</f>
        <v>3.2467500040880557</v>
      </c>
      <c r="AF537" s="265">
        <f>(PRESSÃO!O537/PRESSÃO!M537)*100</f>
        <v>1.0256075376665614</v>
      </c>
      <c r="AG537" s="265">
        <f>(PRESSÃO!P537/PRESSÃO!K537)*100</f>
        <v>3.7512041124742463</v>
      </c>
      <c r="AH537" s="265">
        <f>(PRESSÃO!Q537/PRESSÃO!N537)*100</f>
        <v>2.1519772582286647</v>
      </c>
      <c r="AI537" s="137">
        <v>0</v>
      </c>
      <c r="AJ537" s="158"/>
    </row>
    <row r="538" spans="1:36" ht="15" customHeight="1" x14ac:dyDescent="0.2">
      <c r="A538" s="14" t="s">
        <v>675</v>
      </c>
      <c r="B538" s="8">
        <v>354500</v>
      </c>
      <c r="C538" s="15">
        <v>0</v>
      </c>
      <c r="D538" s="59">
        <v>6</v>
      </c>
      <c r="E538" s="269">
        <v>6</v>
      </c>
      <c r="F538" s="270">
        <v>30</v>
      </c>
      <c r="G538" s="4" t="s">
        <v>1569</v>
      </c>
      <c r="H538" s="1" t="s">
        <v>16</v>
      </c>
      <c r="I538" s="120">
        <v>425.84</v>
      </c>
      <c r="J538" s="120">
        <v>1.4509621607052257</v>
      </c>
      <c r="K538" s="120">
        <v>2.3115328215372908</v>
      </c>
      <c r="L538" s="265">
        <f>PRESSÃO!M538</f>
        <v>6.19</v>
      </c>
      <c r="M538" s="265">
        <f>PRESSÃO!N538</f>
        <v>0.86057066083206513</v>
      </c>
      <c r="N538" s="137" t="s">
        <v>145</v>
      </c>
      <c r="O538" s="137" t="s">
        <v>145</v>
      </c>
      <c r="P538" s="137" t="s">
        <v>145</v>
      </c>
      <c r="Q538" s="137" t="s">
        <v>145</v>
      </c>
      <c r="R538" s="137" t="s">
        <v>145</v>
      </c>
      <c r="S538" s="137" t="s">
        <v>145</v>
      </c>
      <c r="T538" s="137" t="s">
        <v>145</v>
      </c>
      <c r="U538" s="137" t="s">
        <v>145</v>
      </c>
      <c r="V538" s="137" t="s">
        <v>145</v>
      </c>
      <c r="W538" s="137" t="s">
        <v>145</v>
      </c>
      <c r="X538" s="89">
        <v>12030.558363120917</v>
      </c>
      <c r="Y538" s="89">
        <v>1671.4507580426477</v>
      </c>
      <c r="Z538" s="113">
        <v>63.02</v>
      </c>
      <c r="AA538" s="112" t="s">
        <v>1779</v>
      </c>
      <c r="AB538" s="113">
        <v>55.83</v>
      </c>
      <c r="AC538" s="113">
        <v>24.84</v>
      </c>
      <c r="AD538" s="113">
        <v>99</v>
      </c>
      <c r="AE538" s="265">
        <f>(PRESSÃO!O538/PRESSÃO!L538)*100</f>
        <v>2.6316064895913724</v>
      </c>
      <c r="AF538" s="265">
        <f>(PRESSÃO!O538/PRESSÃO!M538)*100</f>
        <v>0.98272128821663818</v>
      </c>
      <c r="AG538" s="265">
        <f>(PRESSÃO!P538/PRESSÃO!K538)*100</f>
        <v>3.6657737743163006</v>
      </c>
      <c r="AH538" s="265">
        <f>(PRESSÃO!Q538/PRESSÃO!N538)*100</f>
        <v>0.88795234674120294</v>
      </c>
      <c r="AI538" s="137">
        <v>0</v>
      </c>
      <c r="AJ538" s="158"/>
    </row>
    <row r="539" spans="1:36" ht="15" customHeight="1" x14ac:dyDescent="0.2">
      <c r="A539" s="14" t="s">
        <v>676</v>
      </c>
      <c r="B539" s="8">
        <v>354510</v>
      </c>
      <c r="C539" s="15">
        <v>0</v>
      </c>
      <c r="D539" s="59">
        <v>20</v>
      </c>
      <c r="E539" s="269">
        <v>20</v>
      </c>
      <c r="F539" s="270">
        <v>30</v>
      </c>
      <c r="G539" s="4" t="s">
        <v>1570</v>
      </c>
      <c r="H539" s="1" t="s">
        <v>3</v>
      </c>
      <c r="I539" s="120">
        <v>172.75</v>
      </c>
      <c r="J539" s="120">
        <v>0.37024551686960933</v>
      </c>
      <c r="K539" s="120">
        <v>0.53035168632673768</v>
      </c>
      <c r="L539" s="265">
        <f>PRESSÃO!M539</f>
        <v>1.28</v>
      </c>
      <c r="M539" s="265">
        <f>PRESSÃO!N539</f>
        <v>0.16010616945712836</v>
      </c>
      <c r="N539" s="137" t="s">
        <v>145</v>
      </c>
      <c r="O539" s="137" t="s">
        <v>145</v>
      </c>
      <c r="P539" s="137" t="s">
        <v>145</v>
      </c>
      <c r="Q539" s="137" t="s">
        <v>145</v>
      </c>
      <c r="R539" s="137" t="s">
        <v>145</v>
      </c>
      <c r="S539" s="137" t="s">
        <v>145</v>
      </c>
      <c r="T539" s="137" t="s">
        <v>145</v>
      </c>
      <c r="U539" s="137" t="s">
        <v>145</v>
      </c>
      <c r="V539" s="137" t="s">
        <v>145</v>
      </c>
      <c r="W539" s="137" t="s">
        <v>145</v>
      </c>
      <c r="X539" s="89">
        <v>8138.322580645161</v>
      </c>
      <c r="Y539" s="89">
        <v>1017.2903225806454</v>
      </c>
      <c r="Z539" s="113">
        <v>89.19</v>
      </c>
      <c r="AA539" s="112">
        <v>100</v>
      </c>
      <c r="AB539" s="113">
        <v>85.2</v>
      </c>
      <c r="AC539" s="113">
        <v>12.66</v>
      </c>
      <c r="AD539" s="113">
        <v>99.46</v>
      </c>
      <c r="AE539" s="265">
        <f>(PRESSÃO!O539/PRESSÃO!L539)*100</f>
        <v>10.690760797717019</v>
      </c>
      <c r="AF539" s="265">
        <f>(PRESSÃO!O539/PRESSÃO!M539)*100</f>
        <v>4.4295804821757807</v>
      </c>
      <c r="AG539" s="265">
        <f>(PRESSÃO!P539/PRESSÃO!K539)*100</f>
        <v>11.562116819141911</v>
      </c>
      <c r="AH539" s="265">
        <f>(PRESSÃO!Q539/PRESSÃO!N539)*100</f>
        <v>8.6757499981719537</v>
      </c>
      <c r="AI539" s="137">
        <v>0</v>
      </c>
      <c r="AJ539" s="158"/>
    </row>
    <row r="540" spans="1:36" ht="15" customHeight="1" x14ac:dyDescent="0.2">
      <c r="A540" s="14" t="s">
        <v>677</v>
      </c>
      <c r="B540" s="8">
        <v>354515</v>
      </c>
      <c r="C540" s="15">
        <v>0</v>
      </c>
      <c r="D540" s="59">
        <v>5</v>
      </c>
      <c r="E540" s="269">
        <v>5</v>
      </c>
      <c r="F540" s="270">
        <v>30</v>
      </c>
      <c r="G540" s="4" t="s">
        <v>1571</v>
      </c>
      <c r="H540" s="1" t="s">
        <v>9</v>
      </c>
      <c r="I540" s="120">
        <v>101.4</v>
      </c>
      <c r="J540" s="120">
        <v>0.21013934741248097</v>
      </c>
      <c r="K540" s="120">
        <v>0.36023888127853881</v>
      </c>
      <c r="L540" s="265">
        <f>PRESSÃO!M540</f>
        <v>0.98</v>
      </c>
      <c r="M540" s="265">
        <f>PRESSÃO!N540</f>
        <v>0.15009953386605784</v>
      </c>
      <c r="N540" s="137" t="s">
        <v>145</v>
      </c>
      <c r="O540" s="137" t="s">
        <v>145</v>
      </c>
      <c r="P540" s="137" t="s">
        <v>145</v>
      </c>
      <c r="Q540" s="137" t="s">
        <v>145</v>
      </c>
      <c r="R540" s="137" t="s">
        <v>145</v>
      </c>
      <c r="S540" s="137" t="s">
        <v>145</v>
      </c>
      <c r="T540" s="137" t="s">
        <v>145</v>
      </c>
      <c r="U540" s="137" t="s">
        <v>145</v>
      </c>
      <c r="V540" s="137" t="s">
        <v>145</v>
      </c>
      <c r="W540" s="137" t="s">
        <v>145</v>
      </c>
      <c r="X540" s="89">
        <v>4111.3848609817751</v>
      </c>
      <c r="Y540" s="89">
        <v>629.29360117067984</v>
      </c>
      <c r="Z540" s="113">
        <v>100</v>
      </c>
      <c r="AA540" s="112">
        <v>100</v>
      </c>
      <c r="AB540" s="113">
        <v>100</v>
      </c>
      <c r="AC540" s="113">
        <v>14.92</v>
      </c>
      <c r="AD540" s="113">
        <v>100</v>
      </c>
      <c r="AE540" s="265">
        <f>(PRESSÃO!O540/PRESSÃO!L540)*100</f>
        <v>8.771809121896645</v>
      </c>
      <c r="AF540" s="265">
        <f>(PRESSÃO!O540/PRESSÃO!M540)*100</f>
        <v>3.2244354131233979</v>
      </c>
      <c r="AG540" s="265">
        <f>(PRESSÃO!P540/PRESSÃO!K540)*100</f>
        <v>14.426608762201198</v>
      </c>
      <c r="AH540" s="265">
        <f>(PRESSÃO!Q540/PRESSÃO!N540)*100</f>
        <v>0.85508962547027334</v>
      </c>
      <c r="AI540" s="137">
        <v>0</v>
      </c>
      <c r="AJ540" s="158"/>
    </row>
    <row r="541" spans="1:36" ht="15" customHeight="1" x14ac:dyDescent="0.2">
      <c r="A541" s="14" t="s">
        <v>678</v>
      </c>
      <c r="B541" s="8">
        <v>354520</v>
      </c>
      <c r="C541" s="15">
        <v>0</v>
      </c>
      <c r="D541" s="59">
        <v>5</v>
      </c>
      <c r="E541" s="269">
        <v>5</v>
      </c>
      <c r="F541" s="270">
        <v>30</v>
      </c>
      <c r="G541" s="4" t="s">
        <v>1572</v>
      </c>
      <c r="H541" s="1" t="s">
        <v>9</v>
      </c>
      <c r="I541" s="120">
        <v>134.26</v>
      </c>
      <c r="J541" s="120">
        <v>0.32021233891425671</v>
      </c>
      <c r="K541" s="120">
        <v>0.51033841514459666</v>
      </c>
      <c r="L541" s="265">
        <f>PRESSÃO!M541</f>
        <v>1.4</v>
      </c>
      <c r="M541" s="265">
        <f>PRESSÃO!N541</f>
        <v>0.19012607623033995</v>
      </c>
      <c r="N541" s="137" t="s">
        <v>145</v>
      </c>
      <c r="O541" s="137" t="s">
        <v>145</v>
      </c>
      <c r="P541" s="137" t="s">
        <v>145</v>
      </c>
      <c r="Q541" s="137" t="s">
        <v>145</v>
      </c>
      <c r="R541" s="137" t="s">
        <v>145</v>
      </c>
      <c r="S541" s="137" t="s">
        <v>145</v>
      </c>
      <c r="T541" s="137" t="s">
        <v>145</v>
      </c>
      <c r="U541" s="137" t="s">
        <v>145</v>
      </c>
      <c r="V541" s="137" t="s">
        <v>145</v>
      </c>
      <c r="W541" s="137" t="s">
        <v>145</v>
      </c>
      <c r="X541" s="89">
        <v>399.39932333411735</v>
      </c>
      <c r="Y541" s="89">
        <v>54.204193881058785</v>
      </c>
      <c r="Z541" s="113">
        <v>99.09</v>
      </c>
      <c r="AA541" s="112">
        <v>100</v>
      </c>
      <c r="AB541" s="113">
        <v>96.59</v>
      </c>
      <c r="AC541" s="113">
        <v>37.56</v>
      </c>
      <c r="AD541" s="113">
        <v>98.01</v>
      </c>
      <c r="AE541" s="265">
        <f>(PRESSÃO!O541/PRESSÃO!L541)*100</f>
        <v>159.28737337535114</v>
      </c>
      <c r="AF541" s="265">
        <f>(PRESSÃO!O541/PRESSÃO!M541)*100</f>
        <v>58.064618343515953</v>
      </c>
      <c r="AG541" s="265">
        <f>(PRESSÃO!P541/PRESSÃO!K541)*100</f>
        <v>246.30075793639276</v>
      </c>
      <c r="AH541" s="265">
        <f>(PRESSÃO!Q541/PRESSÃO!N541)*100</f>
        <v>12.738515167281111</v>
      </c>
      <c r="AI541" s="137">
        <v>1</v>
      </c>
      <c r="AJ541" s="158"/>
    </row>
    <row r="542" spans="1:36" ht="15" customHeight="1" x14ac:dyDescent="0.2">
      <c r="A542" s="14" t="s">
        <v>679</v>
      </c>
      <c r="B542" s="8">
        <v>354530</v>
      </c>
      <c r="C542" s="15">
        <v>0</v>
      </c>
      <c r="D542" s="59">
        <v>10</v>
      </c>
      <c r="E542" s="269">
        <v>10</v>
      </c>
      <c r="F542" s="270">
        <v>30</v>
      </c>
      <c r="G542" s="4" t="s">
        <v>1573</v>
      </c>
      <c r="H542" s="1" t="s">
        <v>54</v>
      </c>
      <c r="I542" s="120">
        <v>280.31</v>
      </c>
      <c r="J542" s="120">
        <v>0.52034505073566717</v>
      </c>
      <c r="K542" s="120">
        <v>0.90059720319634706</v>
      </c>
      <c r="L542" s="265">
        <f>PRESSÃO!M542</f>
        <v>2.5099999999999998</v>
      </c>
      <c r="M542" s="265">
        <f>PRESSÃO!N542</f>
        <v>0.38025215246067989</v>
      </c>
      <c r="N542" s="137" t="s">
        <v>145</v>
      </c>
      <c r="O542" s="137" t="s">
        <v>145</v>
      </c>
      <c r="P542" s="137" t="s">
        <v>145</v>
      </c>
      <c r="Q542" s="137" t="s">
        <v>145</v>
      </c>
      <c r="R542" s="137" t="s">
        <v>145</v>
      </c>
      <c r="S542" s="137" t="s">
        <v>145</v>
      </c>
      <c r="T542" s="137" t="s">
        <v>145</v>
      </c>
      <c r="U542" s="137" t="s">
        <v>145</v>
      </c>
      <c r="V542" s="137" t="s">
        <v>145</v>
      </c>
      <c r="W542" s="137" t="s">
        <v>145</v>
      </c>
      <c r="X542" s="89">
        <v>1872.4803065786673</v>
      </c>
      <c r="Y542" s="89">
        <v>283.48307430274645</v>
      </c>
      <c r="Z542" s="113">
        <v>93.37</v>
      </c>
      <c r="AA542" s="112">
        <v>100</v>
      </c>
      <c r="AB542" s="113">
        <v>72.27</v>
      </c>
      <c r="AC542" s="113">
        <v>40.86</v>
      </c>
      <c r="AD542" s="113">
        <v>100</v>
      </c>
      <c r="AE542" s="265">
        <f>(PRESSÃO!O542/PRESSÃO!L542)*100</f>
        <v>36.165317312960028</v>
      </c>
      <c r="AF542" s="265">
        <f>(PRESSÃO!O542/PRESSÃO!M542)*100</f>
        <v>12.976248456079773</v>
      </c>
      <c r="AG542" s="265">
        <f>(PRESSÃO!P542/PRESSÃO!K542)*100</f>
        <v>61.502011308145619</v>
      </c>
      <c r="AH542" s="265">
        <f>(PRESSÃO!Q542/PRESSÃO!N542)*100</f>
        <v>1.4940518458639529</v>
      </c>
      <c r="AI542" s="137">
        <v>0</v>
      </c>
      <c r="AJ542" s="158"/>
    </row>
    <row r="543" spans="1:36" ht="15" customHeight="1" x14ac:dyDescent="0.2">
      <c r="A543" s="14" t="s">
        <v>680</v>
      </c>
      <c r="B543" s="8">
        <v>354540</v>
      </c>
      <c r="C543" s="15">
        <v>0</v>
      </c>
      <c r="D543" s="59">
        <v>17</v>
      </c>
      <c r="E543" s="269">
        <v>17</v>
      </c>
      <c r="F543" s="270">
        <v>30</v>
      </c>
      <c r="G543" s="4" t="s">
        <v>1574</v>
      </c>
      <c r="H543" s="1" t="s">
        <v>7</v>
      </c>
      <c r="I543" s="120">
        <v>189.07</v>
      </c>
      <c r="J543" s="120">
        <v>0.74049103373921865</v>
      </c>
      <c r="K543" s="120">
        <v>0.9306171099695586</v>
      </c>
      <c r="L543" s="265">
        <f>PRESSÃO!M543</f>
        <v>1.77</v>
      </c>
      <c r="M543" s="265">
        <f>PRESSÃO!N543</f>
        <v>0.19012607623033995</v>
      </c>
      <c r="N543" s="137" t="s">
        <v>145</v>
      </c>
      <c r="O543" s="137" t="s">
        <v>145</v>
      </c>
      <c r="P543" s="137" t="s">
        <v>145</v>
      </c>
      <c r="Q543" s="137" t="s">
        <v>145</v>
      </c>
      <c r="R543" s="137" t="s">
        <v>145</v>
      </c>
      <c r="S543" s="137" t="s">
        <v>145</v>
      </c>
      <c r="T543" s="137" t="s">
        <v>145</v>
      </c>
      <c r="U543" s="137" t="s">
        <v>145</v>
      </c>
      <c r="V543" s="137" t="s">
        <v>145</v>
      </c>
      <c r="W543" s="137" t="s">
        <v>145</v>
      </c>
      <c r="X543" s="89">
        <v>6250.6965285554315</v>
      </c>
      <c r="Y543" s="89">
        <v>670.97872340425556</v>
      </c>
      <c r="Z543" s="113">
        <v>96.77</v>
      </c>
      <c r="AA543" s="112">
        <v>100</v>
      </c>
      <c r="AB543" s="113">
        <v>50</v>
      </c>
      <c r="AC543" s="113">
        <v>11.07</v>
      </c>
      <c r="AD543" s="113">
        <v>100</v>
      </c>
      <c r="AE543" s="265">
        <f>(PRESSÃO!O543/PRESSÃO!L543)*100</f>
        <v>9.1502063470763488</v>
      </c>
      <c r="AF543" s="265">
        <f>(PRESSÃO!O543/PRESSÃO!M543)*100</f>
        <v>4.8109257549950861</v>
      </c>
      <c r="AG543" s="265">
        <f>(PRESSÃO!P543/PRESSÃO!K543)*100</f>
        <v>11.289230208841426</v>
      </c>
      <c r="AH543" s="265">
        <f>(PRESSÃO!Q543/PRESSÃO!N543)*100</f>
        <v>0.81927130651762414</v>
      </c>
      <c r="AI543" s="137">
        <v>0</v>
      </c>
      <c r="AJ543" s="158"/>
    </row>
    <row r="544" spans="1:36" ht="15" customHeight="1" x14ac:dyDescent="0.2">
      <c r="A544" s="14" t="s">
        <v>681</v>
      </c>
      <c r="B544" s="8">
        <v>354550</v>
      </c>
      <c r="C544" s="15">
        <v>0</v>
      </c>
      <c r="D544" s="59">
        <v>22</v>
      </c>
      <c r="E544" s="269">
        <v>22</v>
      </c>
      <c r="F544" s="270">
        <v>30</v>
      </c>
      <c r="G544" s="4" t="s">
        <v>1575</v>
      </c>
      <c r="H544" s="1" t="s">
        <v>5</v>
      </c>
      <c r="I544" s="120">
        <v>455.39</v>
      </c>
      <c r="J544" s="120">
        <v>1.2408228132927448</v>
      </c>
      <c r="K544" s="120">
        <v>1.7211413216641298</v>
      </c>
      <c r="L544" s="265">
        <f>PRESSÃO!M544</f>
        <v>3.37</v>
      </c>
      <c r="M544" s="265">
        <f>PRESSÃO!N544</f>
        <v>0.48031850837138501</v>
      </c>
      <c r="N544" s="137" t="s">
        <v>145</v>
      </c>
      <c r="O544" s="137" t="s">
        <v>145</v>
      </c>
      <c r="P544" s="137" t="s">
        <v>145</v>
      </c>
      <c r="Q544" s="137" t="s">
        <v>145</v>
      </c>
      <c r="R544" s="137" t="s">
        <v>145</v>
      </c>
      <c r="S544" s="137" t="s">
        <v>145</v>
      </c>
      <c r="T544" s="137" t="s">
        <v>145</v>
      </c>
      <c r="U544" s="137" t="s">
        <v>145</v>
      </c>
      <c r="V544" s="137" t="s">
        <v>145</v>
      </c>
      <c r="W544" s="137" t="s">
        <v>145</v>
      </c>
      <c r="X544" s="89">
        <v>26837.454545454544</v>
      </c>
      <c r="Y544" s="89">
        <v>3822.5454545454545</v>
      </c>
      <c r="Z544" s="113">
        <v>69.77</v>
      </c>
      <c r="AA544" s="112">
        <v>28.56</v>
      </c>
      <c r="AB544" s="113">
        <v>69.77</v>
      </c>
      <c r="AC544" s="113">
        <v>18.690000000000001</v>
      </c>
      <c r="AD544" s="113">
        <v>100</v>
      </c>
      <c r="AE544" s="265">
        <f>(PRESSÃO!O544/PRESSÃO!L544)*100</f>
        <v>1.1609517865882306</v>
      </c>
      <c r="AF544" s="265">
        <f>(PRESSÃO!O544/PRESSÃO!M544)*100</f>
        <v>0.59292643690112767</v>
      </c>
      <c r="AG544" s="265">
        <f>(PRESSÃO!P544/PRESSÃO!K544)*100</f>
        <v>0.21638315141249337</v>
      </c>
      <c r="AH544" s="265">
        <f>(PRESSÃO!Q544/PRESSÃO!N544)*100</f>
        <v>3.6010874274588862</v>
      </c>
      <c r="AI544" s="137">
        <v>0</v>
      </c>
      <c r="AJ544" s="158"/>
    </row>
    <row r="545" spans="1:36" ht="15" customHeight="1" x14ac:dyDescent="0.2">
      <c r="A545" s="14" t="s">
        <v>682</v>
      </c>
      <c r="B545" s="8">
        <v>354560</v>
      </c>
      <c r="C545" s="15">
        <v>0</v>
      </c>
      <c r="D545" s="59">
        <v>15</v>
      </c>
      <c r="E545" s="269">
        <v>15</v>
      </c>
      <c r="F545" s="270">
        <v>30</v>
      </c>
      <c r="G545" s="4" t="s">
        <v>1576</v>
      </c>
      <c r="H545" s="1" t="s">
        <v>17</v>
      </c>
      <c r="I545" s="120">
        <v>331.02</v>
      </c>
      <c r="J545" s="120">
        <v>0.710471126966007</v>
      </c>
      <c r="K545" s="120">
        <v>0.96063701674277002</v>
      </c>
      <c r="L545" s="265">
        <f>PRESSÃO!M545</f>
        <v>2.4700000000000002</v>
      </c>
      <c r="M545" s="265">
        <f>PRESSÃO!N545</f>
        <v>0.25016588977676302</v>
      </c>
      <c r="N545" s="137" t="s">
        <v>145</v>
      </c>
      <c r="O545" s="137" t="s">
        <v>145</v>
      </c>
      <c r="P545" s="137" t="s">
        <v>145</v>
      </c>
      <c r="Q545" s="137" t="s">
        <v>145</v>
      </c>
      <c r="R545" s="137" t="s">
        <v>145</v>
      </c>
      <c r="S545" s="137" t="s">
        <v>145</v>
      </c>
      <c r="T545" s="137" t="s">
        <v>145</v>
      </c>
      <c r="U545" s="137" t="s">
        <v>145</v>
      </c>
      <c r="V545" s="137" t="s">
        <v>145</v>
      </c>
      <c r="W545" s="137" t="s">
        <v>145</v>
      </c>
      <c r="X545" s="89">
        <v>5323.895837605085</v>
      </c>
      <c r="Y545" s="89">
        <v>538.8558540086118</v>
      </c>
      <c r="Z545" s="113">
        <v>99.42</v>
      </c>
      <c r="AA545" s="112" t="s">
        <v>1779</v>
      </c>
      <c r="AB545" s="113">
        <v>99.42</v>
      </c>
      <c r="AC545" s="113">
        <v>22.31</v>
      </c>
      <c r="AD545" s="113">
        <v>97.35</v>
      </c>
      <c r="AE545" s="265">
        <f>(PRESSÃO!O545/PRESSÃO!L545)*100</f>
        <v>15.612761203523378</v>
      </c>
      <c r="AF545" s="265">
        <f>(PRESSÃO!O545/PRESSÃO!M545)*100</f>
        <v>6.0721442695020071</v>
      </c>
      <c r="AG545" s="265">
        <f>(PRESSÃO!P545/PRESSÃO!K545)*100</f>
        <v>4.7752736672356368</v>
      </c>
      <c r="AH545" s="265">
        <f>(PRESSÃO!Q545/PRESSÃO!N545)*100</f>
        <v>46.391225806580572</v>
      </c>
      <c r="AI545" s="137">
        <v>0</v>
      </c>
      <c r="AJ545" s="158"/>
    </row>
    <row r="546" spans="1:36" ht="15" customHeight="1" x14ac:dyDescent="0.2">
      <c r="A546" s="14" t="s">
        <v>683</v>
      </c>
      <c r="B546" s="8">
        <v>354570</v>
      </c>
      <c r="C546" s="15">
        <v>0</v>
      </c>
      <c r="D546" s="59">
        <v>15</v>
      </c>
      <c r="E546" s="269">
        <v>15</v>
      </c>
      <c r="F546" s="270">
        <v>30</v>
      </c>
      <c r="G546" s="4" t="s">
        <v>1577</v>
      </c>
      <c r="H546" s="1" t="s">
        <v>17</v>
      </c>
      <c r="I546" s="120">
        <v>274.27999999999997</v>
      </c>
      <c r="J546" s="120">
        <v>0.45029860159817353</v>
      </c>
      <c r="K546" s="120">
        <v>0.68045122019279558</v>
      </c>
      <c r="L546" s="265">
        <f>PRESSÃO!M546</f>
        <v>2.11</v>
      </c>
      <c r="M546" s="265">
        <f>PRESSÃO!N546</f>
        <v>0.23015261859462205</v>
      </c>
      <c r="N546" s="137" t="s">
        <v>145</v>
      </c>
      <c r="O546" s="137" t="s">
        <v>145</v>
      </c>
      <c r="P546" s="137" t="s">
        <v>145</v>
      </c>
      <c r="Q546" s="137" t="s">
        <v>145</v>
      </c>
      <c r="R546" s="137" t="s">
        <v>145</v>
      </c>
      <c r="S546" s="137" t="s">
        <v>145</v>
      </c>
      <c r="T546" s="137" t="s">
        <v>145</v>
      </c>
      <c r="U546" s="137" t="s">
        <v>145</v>
      </c>
      <c r="V546" s="137" t="s">
        <v>145</v>
      </c>
      <c r="W546" s="137" t="s">
        <v>145</v>
      </c>
      <c r="X546" s="89">
        <v>11665.666199158484</v>
      </c>
      <c r="Y546" s="89">
        <v>1271.6129032258066</v>
      </c>
      <c r="Z546" s="113">
        <v>91.25</v>
      </c>
      <c r="AA546" s="112" t="s">
        <v>1779</v>
      </c>
      <c r="AB546" s="113">
        <v>90.7</v>
      </c>
      <c r="AC546" s="113">
        <v>14.23</v>
      </c>
      <c r="AD546" s="113">
        <v>100</v>
      </c>
      <c r="AE546" s="265">
        <f>(PRESSÃO!O546/PRESSÃO!L546)*100</f>
        <v>34.518267083383975</v>
      </c>
      <c r="AF546" s="265">
        <f>(PRESSÃO!O546/PRESSÃO!M546)*100</f>
        <v>11.131752111767506</v>
      </c>
      <c r="AG546" s="265">
        <f>(PRESSÃO!P546/PRESSÃO!K546)*100</f>
        <v>27.111940286286224</v>
      </c>
      <c r="AH546" s="265">
        <f>(PRESSÃO!Q546/PRESSÃO!N546)*100</f>
        <v>49.008906469010022</v>
      </c>
      <c r="AI546" s="137">
        <v>0</v>
      </c>
      <c r="AJ546" s="158"/>
    </row>
    <row r="547" spans="1:36" ht="15" customHeight="1" x14ac:dyDescent="0.2">
      <c r="A547" s="14" t="s">
        <v>684</v>
      </c>
      <c r="B547" s="8">
        <v>354580</v>
      </c>
      <c r="C547" s="15">
        <v>0</v>
      </c>
      <c r="D547" s="59">
        <v>5</v>
      </c>
      <c r="E547" s="269">
        <v>5</v>
      </c>
      <c r="F547" s="270">
        <v>30</v>
      </c>
      <c r="G547" s="4" t="s">
        <v>1578</v>
      </c>
      <c r="H547" s="1" t="s">
        <v>9</v>
      </c>
      <c r="I547" s="120">
        <v>271.49</v>
      </c>
      <c r="J547" s="120">
        <v>0.83055075405885337</v>
      </c>
      <c r="K547" s="120">
        <v>1.2708427200659564</v>
      </c>
      <c r="L547" s="265">
        <f>PRESSÃO!M547</f>
        <v>3.36</v>
      </c>
      <c r="M547" s="265">
        <f>PRESSÃO!N547</f>
        <v>0.44029196600710307</v>
      </c>
      <c r="N547" s="137" t="s">
        <v>145</v>
      </c>
      <c r="O547" s="137" t="s">
        <v>145</v>
      </c>
      <c r="P547" s="137" t="s">
        <v>145</v>
      </c>
      <c r="Q547" s="137" t="s">
        <v>145</v>
      </c>
      <c r="R547" s="137" t="s">
        <v>145</v>
      </c>
      <c r="S547" s="137" t="s">
        <v>145</v>
      </c>
      <c r="T547" s="137" t="s">
        <v>145</v>
      </c>
      <c r="U547" s="137" t="s">
        <v>145</v>
      </c>
      <c r="V547" s="137" t="s">
        <v>145</v>
      </c>
      <c r="W547" s="137" t="s">
        <v>145</v>
      </c>
      <c r="X547" s="89">
        <v>573.74817253441051</v>
      </c>
      <c r="Y547" s="89">
        <v>75.133689260458524</v>
      </c>
      <c r="Z547" s="113">
        <v>99.47</v>
      </c>
      <c r="AA547" s="112">
        <v>100</v>
      </c>
      <c r="AB547" s="113">
        <v>99.47</v>
      </c>
      <c r="AC547" s="113">
        <v>53.35</v>
      </c>
      <c r="AD547" s="113">
        <v>100</v>
      </c>
      <c r="AE547" s="265">
        <f>(PRESSÃO!O547/PRESSÃO!L547)*100</f>
        <v>72.442322311246983</v>
      </c>
      <c r="AF547" s="265">
        <f>(PRESSÃO!O547/PRESSÃO!M547)*100</f>
        <v>27.399642242238052</v>
      </c>
      <c r="AG547" s="265">
        <f>(PRESSÃO!P547/PRESSÃO!K547)*100</f>
        <v>106.31730174369861</v>
      </c>
      <c r="AH547" s="265">
        <f>(PRESSÃO!Q547/PRESSÃO!N547)*100</f>
        <v>8.5417929273041935</v>
      </c>
      <c r="AI547" s="137">
        <v>2</v>
      </c>
      <c r="AJ547" s="158"/>
    </row>
    <row r="548" spans="1:36" ht="15" customHeight="1" x14ac:dyDescent="0.2">
      <c r="A548" s="14" t="s">
        <v>685</v>
      </c>
      <c r="B548" s="8">
        <v>354600</v>
      </c>
      <c r="C548" s="15">
        <v>0</v>
      </c>
      <c r="D548" s="59">
        <v>2</v>
      </c>
      <c r="E548" s="269">
        <v>2</v>
      </c>
      <c r="F548" s="270">
        <v>30</v>
      </c>
      <c r="G548" s="4" t="s">
        <v>1579</v>
      </c>
      <c r="H548" s="1" t="s">
        <v>6</v>
      </c>
      <c r="I548" s="120">
        <v>275</v>
      </c>
      <c r="J548" s="120">
        <v>1.4009289827498732</v>
      </c>
      <c r="K548" s="120">
        <v>1.8212076775748351</v>
      </c>
      <c r="L548" s="265">
        <f>PRESSÃO!M548</f>
        <v>4.2</v>
      </c>
      <c r="M548" s="265">
        <f>PRESSÃO!N548</f>
        <v>0.42027869482496194</v>
      </c>
      <c r="N548" s="137" t="s">
        <v>145</v>
      </c>
      <c r="O548" s="137" t="s">
        <v>145</v>
      </c>
      <c r="P548" s="137" t="s">
        <v>145</v>
      </c>
      <c r="Q548" s="137" t="s">
        <v>145</v>
      </c>
      <c r="R548" s="137" t="s">
        <v>145</v>
      </c>
      <c r="S548" s="137" t="s">
        <v>145</v>
      </c>
      <c r="T548" s="137" t="s">
        <v>145</v>
      </c>
      <c r="U548" s="137" t="s">
        <v>145</v>
      </c>
      <c r="V548" s="137" t="s">
        <v>145</v>
      </c>
      <c r="W548" s="137" t="s">
        <v>145</v>
      </c>
      <c r="X548" s="89">
        <v>9475.0125187781669</v>
      </c>
      <c r="Y548" s="89">
        <v>947.50125187781714</v>
      </c>
      <c r="Z548" s="113">
        <v>100</v>
      </c>
      <c r="AA548" s="112">
        <v>96.79</v>
      </c>
      <c r="AB548" s="113">
        <v>87.78</v>
      </c>
      <c r="AC548" s="113">
        <v>52.52</v>
      </c>
      <c r="AD548" s="113">
        <v>99.51</v>
      </c>
      <c r="AE548" s="265">
        <f>(PRESSÃO!O548/PRESSÃO!L548)*100</f>
        <v>0.77856578438973556</v>
      </c>
      <c r="AF548" s="265">
        <f>(PRESSÃO!O548/PRESSÃO!M548)*100</f>
        <v>0.33760237714944286</v>
      </c>
      <c r="AG548" s="265">
        <f>(PRESSÃO!P548/PRESSÃO!K548)*100</f>
        <v>0.84188536801657277</v>
      </c>
      <c r="AH548" s="265">
        <f>(PRESSÃO!Q548/PRESSÃO!N548)*100</f>
        <v>0.5675005056336111</v>
      </c>
      <c r="AI548" s="137">
        <v>2</v>
      </c>
      <c r="AJ548" s="158"/>
    </row>
    <row r="549" spans="1:36" ht="15" customHeight="1" x14ac:dyDescent="0.2">
      <c r="A549" s="14" t="s">
        <v>686</v>
      </c>
      <c r="B549" s="8">
        <v>354610</v>
      </c>
      <c r="C549" s="15">
        <v>0</v>
      </c>
      <c r="D549" s="59">
        <v>15</v>
      </c>
      <c r="E549" s="269">
        <v>15</v>
      </c>
      <c r="F549" s="270">
        <v>30</v>
      </c>
      <c r="G549" s="4" t="s">
        <v>1580</v>
      </c>
      <c r="H549" s="1" t="s">
        <v>17</v>
      </c>
      <c r="I549" s="120">
        <v>183.4</v>
      </c>
      <c r="J549" s="120">
        <v>0.29019243214104512</v>
      </c>
      <c r="K549" s="120">
        <v>0.44029196600710296</v>
      </c>
      <c r="L549" s="265">
        <f>PRESSÃO!M549</f>
        <v>1.38</v>
      </c>
      <c r="M549" s="265">
        <f>PRESSÃO!N549</f>
        <v>0.15009953386605784</v>
      </c>
      <c r="N549" s="137" t="s">
        <v>145</v>
      </c>
      <c r="O549" s="137" t="s">
        <v>145</v>
      </c>
      <c r="P549" s="137" t="s">
        <v>145</v>
      </c>
      <c r="Q549" s="137" t="s">
        <v>145</v>
      </c>
      <c r="R549" s="137" t="s">
        <v>145</v>
      </c>
      <c r="S549" s="137" t="s">
        <v>145</v>
      </c>
      <c r="T549" s="137" t="s">
        <v>145</v>
      </c>
      <c r="U549" s="137" t="s">
        <v>145</v>
      </c>
      <c r="V549" s="137" t="s">
        <v>145</v>
      </c>
      <c r="W549" s="137" t="s">
        <v>145</v>
      </c>
      <c r="X549" s="89">
        <v>21198.090599123236</v>
      </c>
      <c r="Y549" s="89">
        <v>2304.1402825133955</v>
      </c>
      <c r="Z549" s="113">
        <v>80.180000000000007</v>
      </c>
      <c r="AA549" s="112">
        <v>100</v>
      </c>
      <c r="AB549" s="113">
        <v>79.760000000000005</v>
      </c>
      <c r="AC549" s="113">
        <v>12.71</v>
      </c>
      <c r="AD549" s="113">
        <v>100</v>
      </c>
      <c r="AE549" s="265">
        <f>(PRESSÃO!O549/PRESSÃO!L549)*100</f>
        <v>2.0783980948002063</v>
      </c>
      <c r="AF549" s="265">
        <f>(PRESSÃO!O549/PRESSÃO!M549)*100</f>
        <v>0.66311737920652181</v>
      </c>
      <c r="AG549" s="265">
        <f>(PRESSÃO!P549/PRESSÃO!K549)*100</f>
        <v>2.3602666058400029E-2</v>
      </c>
      <c r="AH549" s="265">
        <f>(PRESSÃO!Q549/PRESSÃO!N549)*100</f>
        <v>6.0510025903676974</v>
      </c>
      <c r="AI549" s="137">
        <v>0</v>
      </c>
      <c r="AJ549" s="158"/>
    </row>
    <row r="550" spans="1:36" ht="15" customHeight="1" x14ac:dyDescent="0.2">
      <c r="A550" s="14" t="s">
        <v>687</v>
      </c>
      <c r="B550" s="8">
        <v>354620</v>
      </c>
      <c r="C550" s="15">
        <v>0</v>
      </c>
      <c r="D550" s="59">
        <v>9</v>
      </c>
      <c r="E550" s="269">
        <v>9</v>
      </c>
      <c r="F550" s="270">
        <v>30</v>
      </c>
      <c r="G550" s="4" t="s">
        <v>1581</v>
      </c>
      <c r="H550" s="1" t="s">
        <v>18</v>
      </c>
      <c r="I550" s="120">
        <v>149.43</v>
      </c>
      <c r="J550" s="120">
        <v>0.49032514396245563</v>
      </c>
      <c r="K550" s="120">
        <v>0.73048439814814814</v>
      </c>
      <c r="L550" s="265">
        <f>PRESSÃO!M550</f>
        <v>2.0299999999999998</v>
      </c>
      <c r="M550" s="265">
        <f>PRESSÃO!N550</f>
        <v>0.24015925418569251</v>
      </c>
      <c r="N550" s="137" t="s">
        <v>145</v>
      </c>
      <c r="O550" s="137" t="s">
        <v>145</v>
      </c>
      <c r="P550" s="137" t="s">
        <v>145</v>
      </c>
      <c r="Q550" s="137" t="s">
        <v>145</v>
      </c>
      <c r="R550" s="137" t="s">
        <v>145</v>
      </c>
      <c r="S550" s="137" t="s">
        <v>145</v>
      </c>
      <c r="T550" s="137" t="s">
        <v>145</v>
      </c>
      <c r="U550" s="137" t="s">
        <v>145</v>
      </c>
      <c r="V550" s="137" t="s">
        <v>145</v>
      </c>
      <c r="W550" s="137" t="s">
        <v>145</v>
      </c>
      <c r="X550" s="89">
        <v>15315.330143540668</v>
      </c>
      <c r="Y550" s="89">
        <v>1810.6794258373207</v>
      </c>
      <c r="Z550" s="113">
        <v>76.89</v>
      </c>
      <c r="AA550" s="112">
        <v>100</v>
      </c>
      <c r="AB550" s="113">
        <v>76.89</v>
      </c>
      <c r="AC550" s="113">
        <v>29.62</v>
      </c>
      <c r="AD550" s="113">
        <v>96.42</v>
      </c>
      <c r="AE550" s="265">
        <f>(PRESSÃO!O550/PRESSÃO!L550)*100</f>
        <v>67.383207646902861</v>
      </c>
      <c r="AF550" s="265">
        <f>(PRESSÃO!O550/PRESSÃO!M550)*100</f>
        <v>24.247478760216516</v>
      </c>
      <c r="AG550" s="265">
        <f>(PRESSÃO!P550/PRESSÃO!K550)*100</f>
        <v>98.848085014870449</v>
      </c>
      <c r="AH550" s="265">
        <f>(PRESSÃO!Q550/PRESSÃO!N550)*100</f>
        <v>3.1424163539690082</v>
      </c>
      <c r="AI550" s="137">
        <v>0</v>
      </c>
      <c r="AJ550" s="158"/>
    </row>
    <row r="551" spans="1:36" ht="15" customHeight="1" x14ac:dyDescent="0.2">
      <c r="A551" s="14" t="s">
        <v>688</v>
      </c>
      <c r="B551" s="8">
        <v>354625</v>
      </c>
      <c r="C551" s="15">
        <v>0</v>
      </c>
      <c r="D551" s="59">
        <v>4</v>
      </c>
      <c r="E551" s="269">
        <v>4</v>
      </c>
      <c r="F551" s="270">
        <v>30</v>
      </c>
      <c r="G551" s="4" t="s">
        <v>1582</v>
      </c>
      <c r="H551" s="1" t="s">
        <v>15</v>
      </c>
      <c r="I551" s="120">
        <v>147.82</v>
      </c>
      <c r="J551" s="120">
        <v>0.50033177955352615</v>
      </c>
      <c r="K551" s="120">
        <v>0.74049103373921865</v>
      </c>
      <c r="L551" s="265">
        <f>PRESSÃO!M551</f>
        <v>2.34</v>
      </c>
      <c r="M551" s="265">
        <f>PRESSÃO!N551</f>
        <v>0.24015925418569251</v>
      </c>
      <c r="N551" s="137" t="s">
        <v>145</v>
      </c>
      <c r="O551" s="137" t="s">
        <v>145</v>
      </c>
      <c r="P551" s="137" t="s">
        <v>145</v>
      </c>
      <c r="Q551" s="137" t="s">
        <v>145</v>
      </c>
      <c r="R551" s="137" t="s">
        <v>145</v>
      </c>
      <c r="S551" s="137" t="s">
        <v>145</v>
      </c>
      <c r="T551" s="137" t="s">
        <v>145</v>
      </c>
      <c r="U551" s="137" t="s">
        <v>145</v>
      </c>
      <c r="V551" s="137" t="s">
        <v>145</v>
      </c>
      <c r="W551" s="137" t="s">
        <v>145</v>
      </c>
      <c r="X551" s="89">
        <v>36568.007928642219</v>
      </c>
      <c r="Y551" s="89">
        <v>3750.5649157581765</v>
      </c>
      <c r="Z551" s="113">
        <v>72.56</v>
      </c>
      <c r="AA551" s="112">
        <v>100</v>
      </c>
      <c r="AB551" s="113">
        <v>72.17</v>
      </c>
      <c r="AC551" s="113">
        <v>15.97</v>
      </c>
      <c r="AD551" s="113">
        <v>100</v>
      </c>
      <c r="AE551" s="265">
        <f>(PRESSÃO!O551/PRESSÃO!L551)*100</f>
        <v>1.2552759010104133</v>
      </c>
      <c r="AF551" s="265">
        <f>(PRESSÃO!O551/PRESSÃO!M551)*100</f>
        <v>0.39723100408851708</v>
      </c>
      <c r="AG551" s="265">
        <f>(PRESSÃO!P551/PRESSÃO!K551)*100</f>
        <v>2.7379093715622165E-3</v>
      </c>
      <c r="AH551" s="265">
        <f>(PRESSÃO!Q551/PRESSÃO!N551)*100</f>
        <v>3.8647300502580202</v>
      </c>
      <c r="AI551" s="137">
        <v>0</v>
      </c>
      <c r="AJ551" s="158"/>
    </row>
    <row r="552" spans="1:36" ht="15" customHeight="1" x14ac:dyDescent="0.2">
      <c r="A552" s="14" t="s">
        <v>689</v>
      </c>
      <c r="B552" s="8">
        <v>354630</v>
      </c>
      <c r="C552" s="15">
        <v>0</v>
      </c>
      <c r="D552" s="59">
        <v>9</v>
      </c>
      <c r="E552" s="269">
        <v>9</v>
      </c>
      <c r="F552" s="270">
        <v>30</v>
      </c>
      <c r="G552" s="4" t="s">
        <v>1583</v>
      </c>
      <c r="H552" s="1" t="s">
        <v>18</v>
      </c>
      <c r="I552" s="120">
        <v>295.7</v>
      </c>
      <c r="J552" s="120">
        <v>0.97064365233384065</v>
      </c>
      <c r="K552" s="120">
        <v>1.4309488895230846</v>
      </c>
      <c r="L552" s="265">
        <f>PRESSÃO!M552</f>
        <v>3.97</v>
      </c>
      <c r="M552" s="265">
        <f>PRESSÃO!N552</f>
        <v>0.46030523718924399</v>
      </c>
      <c r="N552" s="137" t="s">
        <v>145</v>
      </c>
      <c r="O552" s="137" t="s">
        <v>145</v>
      </c>
      <c r="P552" s="137" t="s">
        <v>145</v>
      </c>
      <c r="Q552" s="137" t="s">
        <v>145</v>
      </c>
      <c r="R552" s="137" t="s">
        <v>145</v>
      </c>
      <c r="S552" s="137" t="s">
        <v>145</v>
      </c>
      <c r="T552" s="137" t="s">
        <v>145</v>
      </c>
      <c r="U552" s="137" t="s">
        <v>145</v>
      </c>
      <c r="V552" s="137" t="s">
        <v>145</v>
      </c>
      <c r="W552" s="137" t="s">
        <v>145</v>
      </c>
      <c r="X552" s="89">
        <v>3924.0846262341324</v>
      </c>
      <c r="Y552" s="89">
        <v>454.6798307475317</v>
      </c>
      <c r="Z552" s="113">
        <v>96.89</v>
      </c>
      <c r="AA552" s="112">
        <v>96.89</v>
      </c>
      <c r="AB552" s="113">
        <v>96.89</v>
      </c>
      <c r="AC552" s="113">
        <v>33.33</v>
      </c>
      <c r="AD552" s="113">
        <v>100</v>
      </c>
      <c r="AE552" s="265">
        <f>(PRESSÃO!O552/PRESSÃO!L552)*100</f>
        <v>25.522884486961551</v>
      </c>
      <c r="AF552" s="265">
        <f>(PRESSÃO!O552/PRESSÃO!M552)*100</f>
        <v>9.1994819178951115</v>
      </c>
      <c r="AG552" s="265">
        <f>(PRESSÃO!P552/PRESSÃO!K552)*100</f>
        <v>36.612129755634335</v>
      </c>
      <c r="AH552" s="265">
        <f>(PRESSÃO!Q552/PRESSÃO!N552)*100</f>
        <v>2.1390412030211148</v>
      </c>
      <c r="AI552" s="137">
        <v>0</v>
      </c>
      <c r="AJ552" s="158"/>
    </row>
    <row r="553" spans="1:36" ht="15" customHeight="1" x14ac:dyDescent="0.2">
      <c r="A553" s="14" t="s">
        <v>690</v>
      </c>
      <c r="B553" s="8">
        <v>354640</v>
      </c>
      <c r="C553" s="15">
        <v>0</v>
      </c>
      <c r="D553" s="59">
        <v>17</v>
      </c>
      <c r="E553" s="269">
        <v>17</v>
      </c>
      <c r="F553" s="270">
        <v>30</v>
      </c>
      <c r="G553" s="4" t="s">
        <v>1584</v>
      </c>
      <c r="H553" s="1" t="s">
        <v>7</v>
      </c>
      <c r="I553" s="120">
        <v>1116.3800000000001</v>
      </c>
      <c r="J553" s="120">
        <v>4.3128599397513954</v>
      </c>
      <c r="K553" s="120">
        <v>5.4336031259512927</v>
      </c>
      <c r="L553" s="265">
        <f>PRESSÃO!M553</f>
        <v>10.26</v>
      </c>
      <c r="M553" s="265">
        <f>PRESSÃO!N553</f>
        <v>1.1207431861998973</v>
      </c>
      <c r="N553" s="137" t="s">
        <v>145</v>
      </c>
      <c r="O553" s="137" t="s">
        <v>145</v>
      </c>
      <c r="P553" s="137" t="s">
        <v>145</v>
      </c>
      <c r="Q553" s="137" t="s">
        <v>145</v>
      </c>
      <c r="R553" s="137" t="s">
        <v>145</v>
      </c>
      <c r="S553" s="137" t="s">
        <v>145</v>
      </c>
      <c r="T553" s="137" t="s">
        <v>145</v>
      </c>
      <c r="U553" s="137" t="s">
        <v>145</v>
      </c>
      <c r="V553" s="137" t="s">
        <v>145</v>
      </c>
      <c r="W553" s="137" t="s">
        <v>145</v>
      </c>
      <c r="X553" s="89">
        <v>7187.1734156689399</v>
      </c>
      <c r="Y553" s="89">
        <v>784.56473933228187</v>
      </c>
      <c r="Z553" s="113">
        <v>91.42</v>
      </c>
      <c r="AA553" s="112">
        <v>90.88</v>
      </c>
      <c r="AB553" s="113">
        <v>89.8</v>
      </c>
      <c r="AC553" s="113">
        <v>36.28</v>
      </c>
      <c r="AD553" s="113">
        <v>100</v>
      </c>
      <c r="AE553" s="265">
        <f>(PRESSÃO!O553/PRESSÃO!L553)*100</f>
        <v>12.60060475442385</v>
      </c>
      <c r="AF553" s="265">
        <f>(PRESSÃO!O553/PRESSÃO!M553)*100</f>
        <v>6.6731662166193129</v>
      </c>
      <c r="AG553" s="265">
        <f>(PRESSÃO!P553/PRESSÃO!K553)*100</f>
        <v>13.447171749028</v>
      </c>
      <c r="AH553" s="265">
        <f>(PRESSÃO!Q553/PRESSÃO!N553)*100</f>
        <v>9.3428335519739445</v>
      </c>
      <c r="AI553" s="137">
        <v>0</v>
      </c>
      <c r="AJ553" s="158"/>
    </row>
    <row r="554" spans="1:36" ht="15" customHeight="1" x14ac:dyDescent="0.2">
      <c r="A554" s="14" t="s">
        <v>691</v>
      </c>
      <c r="B554" s="8">
        <v>354650</v>
      </c>
      <c r="C554" s="15">
        <v>0</v>
      </c>
      <c r="D554" s="59">
        <v>16</v>
      </c>
      <c r="E554" s="269">
        <v>16</v>
      </c>
      <c r="F554" s="270">
        <v>30</v>
      </c>
      <c r="G554" s="4" t="s">
        <v>1585</v>
      </c>
      <c r="H554" s="1" t="s">
        <v>0</v>
      </c>
      <c r="I554" s="120">
        <v>134.96</v>
      </c>
      <c r="J554" s="120">
        <v>0.38025215246067989</v>
      </c>
      <c r="K554" s="120">
        <v>0.52034505073566717</v>
      </c>
      <c r="L554" s="265">
        <f>PRESSÃO!M554</f>
        <v>1.38</v>
      </c>
      <c r="M554" s="265">
        <f>PRESSÃO!N554</f>
        <v>0.14009289827498728</v>
      </c>
      <c r="N554" s="137" t="s">
        <v>145</v>
      </c>
      <c r="O554" s="137" t="s">
        <v>145</v>
      </c>
      <c r="P554" s="137" t="s">
        <v>145</v>
      </c>
      <c r="Q554" s="137" t="s">
        <v>145</v>
      </c>
      <c r="R554" s="137" t="s">
        <v>145</v>
      </c>
      <c r="S554" s="137" t="s">
        <v>145</v>
      </c>
      <c r="T554" s="137" t="s">
        <v>145</v>
      </c>
      <c r="U554" s="137" t="s">
        <v>145</v>
      </c>
      <c r="V554" s="137" t="s">
        <v>145</v>
      </c>
      <c r="W554" s="137" t="s">
        <v>145</v>
      </c>
      <c r="X554" s="89">
        <v>7854.1201949106662</v>
      </c>
      <c r="Y554" s="89">
        <v>796.79480238224153</v>
      </c>
      <c r="Z554" s="113">
        <v>100</v>
      </c>
      <c r="AA554" s="112">
        <v>100</v>
      </c>
      <c r="AB554" s="113">
        <v>100</v>
      </c>
      <c r="AC554" s="113">
        <v>14.84</v>
      </c>
      <c r="AD554" s="113">
        <v>100</v>
      </c>
      <c r="AE554" s="265">
        <f>(PRESSÃO!O554/PRESSÃO!L554)*100</f>
        <v>7.09487062093514</v>
      </c>
      <c r="AF554" s="265">
        <f>(PRESSÃO!O554/PRESSÃO!M554)*100</f>
        <v>2.6752034878358621</v>
      </c>
      <c r="AG554" s="265">
        <f>(PRESSÃO!P554/PRESSÃO!K554)*100</f>
        <v>2.7018841408931626</v>
      </c>
      <c r="AH554" s="265">
        <f>(PRESSÃO!Q554/PRESSÃO!N554)*100</f>
        <v>19.01869106676337</v>
      </c>
      <c r="AI554" s="137">
        <v>0</v>
      </c>
      <c r="AJ554" s="158"/>
    </row>
    <row r="555" spans="1:36" ht="15" customHeight="1" x14ac:dyDescent="0.2">
      <c r="A555" s="14" t="s">
        <v>692</v>
      </c>
      <c r="B555" s="8">
        <v>354660</v>
      </c>
      <c r="C555" s="15">
        <v>0</v>
      </c>
      <c r="D555" s="59">
        <v>18</v>
      </c>
      <c r="E555" s="269">
        <v>18</v>
      </c>
      <c r="F555" s="270">
        <v>30</v>
      </c>
      <c r="G555" s="4" t="s">
        <v>1586</v>
      </c>
      <c r="H555" s="1" t="s">
        <v>1</v>
      </c>
      <c r="I555" s="120">
        <v>208.25</v>
      </c>
      <c r="J555" s="120">
        <v>0.36023888127853881</v>
      </c>
      <c r="K555" s="120">
        <v>0.48031850837138501</v>
      </c>
      <c r="L555" s="265">
        <f>PRESSÃO!M555</f>
        <v>1.56</v>
      </c>
      <c r="M555" s="265">
        <f>PRESSÃO!N555</f>
        <v>0.1200796270928462</v>
      </c>
      <c r="N555" s="137" t="s">
        <v>145</v>
      </c>
      <c r="O555" s="137" t="s">
        <v>145</v>
      </c>
      <c r="P555" s="137" t="s">
        <v>145</v>
      </c>
      <c r="Q555" s="137" t="s">
        <v>145</v>
      </c>
      <c r="R555" s="137" t="s">
        <v>145</v>
      </c>
      <c r="S555" s="137" t="s">
        <v>145</v>
      </c>
      <c r="T555" s="137" t="s">
        <v>145</v>
      </c>
      <c r="U555" s="137" t="s">
        <v>145</v>
      </c>
      <c r="V555" s="137" t="s">
        <v>145</v>
      </c>
      <c r="W555" s="137" t="s">
        <v>145</v>
      </c>
      <c r="X555" s="89">
        <v>1636.8166089965398</v>
      </c>
      <c r="Y555" s="89">
        <v>125.90896992281075</v>
      </c>
      <c r="Z555" s="113">
        <v>100</v>
      </c>
      <c r="AA555" s="112">
        <v>100</v>
      </c>
      <c r="AB555" s="113">
        <v>100</v>
      </c>
      <c r="AC555" s="113">
        <v>38.35</v>
      </c>
      <c r="AD555" s="113">
        <v>100</v>
      </c>
      <c r="AE555" s="265">
        <f>(PRESSÃO!O555/PRESSÃO!L555)*100</f>
        <v>21.047059549151594</v>
      </c>
      <c r="AF555" s="265">
        <f>(PRESSÃO!O555/PRESSÃO!M555)*100</f>
        <v>6.4803155437514164</v>
      </c>
      <c r="AG555" s="265">
        <f>(PRESSÃO!P555/PRESSÃO!K555)*100</f>
        <v>15.15094765971928</v>
      </c>
      <c r="AH555" s="265">
        <f>(PRESSÃO!Q555/PRESSÃO!N555)*100</f>
        <v>38.735395217448549</v>
      </c>
      <c r="AI555" s="137">
        <v>0</v>
      </c>
      <c r="AJ555" s="158"/>
    </row>
    <row r="556" spans="1:36" ht="15" customHeight="1" x14ac:dyDescent="0.2">
      <c r="A556" s="14" t="s">
        <v>693</v>
      </c>
      <c r="B556" s="8">
        <v>354670</v>
      </c>
      <c r="C556" s="15">
        <v>0</v>
      </c>
      <c r="D556" s="59">
        <v>5</v>
      </c>
      <c r="E556" s="269">
        <v>5</v>
      </c>
      <c r="F556" s="270">
        <v>30</v>
      </c>
      <c r="G556" s="4" t="s">
        <v>1587</v>
      </c>
      <c r="H556" s="1" t="s">
        <v>9</v>
      </c>
      <c r="I556" s="120">
        <v>97.69</v>
      </c>
      <c r="J556" s="120">
        <v>0.3102057033231862</v>
      </c>
      <c r="K556" s="120">
        <v>0.4703118727803145</v>
      </c>
      <c r="L556" s="265">
        <f>PRESSÃO!M556</f>
        <v>1.24</v>
      </c>
      <c r="M556" s="265">
        <f>PRESSÃO!N556</f>
        <v>0.1601061694571283</v>
      </c>
      <c r="N556" s="137" t="s">
        <v>145</v>
      </c>
      <c r="O556" s="137" t="s">
        <v>145</v>
      </c>
      <c r="P556" s="137" t="s">
        <v>145</v>
      </c>
      <c r="Q556" s="137" t="s">
        <v>145</v>
      </c>
      <c r="R556" s="137" t="s">
        <v>145</v>
      </c>
      <c r="S556" s="137" t="s">
        <v>145</v>
      </c>
      <c r="T556" s="137" t="s">
        <v>145</v>
      </c>
      <c r="U556" s="137" t="s">
        <v>145</v>
      </c>
      <c r="V556" s="137" t="s">
        <v>145</v>
      </c>
      <c r="W556" s="137" t="s">
        <v>145</v>
      </c>
      <c r="X556" s="89">
        <v>1633.23894248841</v>
      </c>
      <c r="Y556" s="89">
        <v>210.74050870818189</v>
      </c>
      <c r="Z556" s="113">
        <v>100</v>
      </c>
      <c r="AA556" s="112">
        <v>98.94</v>
      </c>
      <c r="AB556" s="113">
        <v>99.9</v>
      </c>
      <c r="AC556" s="113">
        <v>27.84</v>
      </c>
      <c r="AD556" s="113">
        <v>100</v>
      </c>
      <c r="AE556" s="265">
        <f>(PRESSÃO!O556/PRESSÃO!L556)*100</f>
        <v>58.543134479290245</v>
      </c>
      <c r="AF556" s="265">
        <f>(PRESSÃO!O556/PRESSÃO!M556)*100</f>
        <v>22.204460657568386</v>
      </c>
      <c r="AG556" s="265">
        <f>(PRESSÃO!P556/PRESSÃO!K556)*100</f>
        <v>62.736393967390939</v>
      </c>
      <c r="AH556" s="265">
        <f>(PRESSÃO!Q556/PRESSÃO!N556)*100</f>
        <v>50.418694221095173</v>
      </c>
      <c r="AI556" s="137">
        <v>0</v>
      </c>
      <c r="AJ556" s="158"/>
    </row>
    <row r="557" spans="1:36" ht="15" customHeight="1" x14ac:dyDescent="0.2">
      <c r="A557" s="14" t="s">
        <v>694</v>
      </c>
      <c r="B557" s="8">
        <v>354680</v>
      </c>
      <c r="C557" s="15">
        <v>0</v>
      </c>
      <c r="D557" s="59">
        <v>2</v>
      </c>
      <c r="E557" s="269">
        <v>2</v>
      </c>
      <c r="F557" s="270">
        <v>30</v>
      </c>
      <c r="G557" s="4" t="s">
        <v>1588</v>
      </c>
      <c r="H557" s="1" t="s">
        <v>6</v>
      </c>
      <c r="I557" s="120">
        <v>361.49</v>
      </c>
      <c r="J557" s="120">
        <v>1.7911877708016235</v>
      </c>
      <c r="K557" s="120">
        <v>2.3415527283105018</v>
      </c>
      <c r="L557" s="265">
        <f>PRESSÃO!M557</f>
        <v>5.39</v>
      </c>
      <c r="M557" s="265">
        <f>PRESSÃO!N557</f>
        <v>0.55036495750887826</v>
      </c>
      <c r="N557" s="137" t="s">
        <v>145</v>
      </c>
      <c r="O557" s="137" t="s">
        <v>145</v>
      </c>
      <c r="P557" s="137" t="s">
        <v>145</v>
      </c>
      <c r="Q557" s="137" t="s">
        <v>145</v>
      </c>
      <c r="R557" s="137" t="s">
        <v>145</v>
      </c>
      <c r="S557" s="137" t="s">
        <v>145</v>
      </c>
      <c r="T557" s="137" t="s">
        <v>145</v>
      </c>
      <c r="U557" s="137" t="s">
        <v>145</v>
      </c>
      <c r="V557" s="137" t="s">
        <v>145</v>
      </c>
      <c r="W557" s="137" t="s">
        <v>145</v>
      </c>
      <c r="X557" s="89">
        <v>3214.7336170212766</v>
      </c>
      <c r="Y557" s="89">
        <v>328.03404255319134</v>
      </c>
      <c r="Z557" s="113">
        <v>79.099999999999994</v>
      </c>
      <c r="AA557" s="112">
        <v>100</v>
      </c>
      <c r="AB557" s="113">
        <v>69.900000000000006</v>
      </c>
      <c r="AC557" s="113">
        <v>61.66</v>
      </c>
      <c r="AD557" s="113">
        <v>89.08</v>
      </c>
      <c r="AE557" s="265">
        <f>(PRESSÃO!O557/PRESSÃO!L557)*100</f>
        <v>6.1721584918777221</v>
      </c>
      <c r="AF557" s="265">
        <f>(PRESSÃO!O557/PRESSÃO!M557)*100</f>
        <v>2.681342218222841</v>
      </c>
      <c r="AG557" s="265">
        <f>(PRESSÃO!P557/PRESSÃO!K557)*100</f>
        <v>6.8942807115734066</v>
      </c>
      <c r="AH557" s="265">
        <f>(PRESSÃO!Q557/PRESSÃO!N557)*100</f>
        <v>3.8219789041408547</v>
      </c>
      <c r="AI557" s="137">
        <v>1</v>
      </c>
      <c r="AJ557" s="158"/>
    </row>
    <row r="558" spans="1:36" ht="15" customHeight="1" x14ac:dyDescent="0.2">
      <c r="A558" s="14" t="s">
        <v>695</v>
      </c>
      <c r="B558" s="8">
        <v>354690</v>
      </c>
      <c r="C558" s="15">
        <v>0</v>
      </c>
      <c r="D558" s="59">
        <v>9</v>
      </c>
      <c r="E558" s="269">
        <v>9</v>
      </c>
      <c r="F558" s="270">
        <v>30</v>
      </c>
      <c r="G558" s="4" t="s">
        <v>1589</v>
      </c>
      <c r="H558" s="1" t="s">
        <v>18</v>
      </c>
      <c r="I558" s="120">
        <v>152.31</v>
      </c>
      <c r="J558" s="120">
        <v>0.51033841514459666</v>
      </c>
      <c r="K558" s="120">
        <v>0.76050430492135979</v>
      </c>
      <c r="L558" s="265">
        <f>PRESSÃO!M558</f>
        <v>2.11</v>
      </c>
      <c r="M558" s="265">
        <f>PRESSÃO!N558</f>
        <v>0.25016588977676313</v>
      </c>
      <c r="N558" s="137" t="s">
        <v>145</v>
      </c>
      <c r="O558" s="137" t="s">
        <v>145</v>
      </c>
      <c r="P558" s="137" t="s">
        <v>145</v>
      </c>
      <c r="Q558" s="137" t="s">
        <v>145</v>
      </c>
      <c r="R558" s="137" t="s">
        <v>145</v>
      </c>
      <c r="S558" s="137" t="s">
        <v>145</v>
      </c>
      <c r="T558" s="137" t="s">
        <v>145</v>
      </c>
      <c r="U558" s="137" t="s">
        <v>145</v>
      </c>
      <c r="V558" s="137" t="s">
        <v>145</v>
      </c>
      <c r="W558" s="137" t="s">
        <v>145</v>
      </c>
      <c r="X558" s="89">
        <v>7907.4224598930468</v>
      </c>
      <c r="Y558" s="89">
        <v>936.89839572192511</v>
      </c>
      <c r="Z558" s="113">
        <v>95.7</v>
      </c>
      <c r="AA558" s="112">
        <v>90.32</v>
      </c>
      <c r="AB558" s="113">
        <v>95.7</v>
      </c>
      <c r="AC558" s="113">
        <v>35.590000000000003</v>
      </c>
      <c r="AD558" s="113">
        <v>95.7</v>
      </c>
      <c r="AE558" s="265">
        <f>(PRESSÃO!O558/PRESSÃO!L558)*100</f>
        <v>6.303915982803991</v>
      </c>
      <c r="AF558" s="265">
        <f>(PRESSÃO!O558/PRESSÃO!M558)*100</f>
        <v>2.2721114894715644</v>
      </c>
      <c r="AG558" s="265">
        <f>(PRESSÃO!P558/PRESSÃO!K558)*100</f>
        <v>5.2782595662777636</v>
      </c>
      <c r="AH558" s="265">
        <f>(PRESSÃO!Q558/PRESSÃO!N558)*100</f>
        <v>8.3962550725174943</v>
      </c>
      <c r="AI558" s="137">
        <v>0</v>
      </c>
      <c r="AJ558" s="158"/>
    </row>
    <row r="559" spans="1:36" ht="15" customHeight="1" x14ac:dyDescent="0.2">
      <c r="A559" s="14" t="s">
        <v>696</v>
      </c>
      <c r="B559" s="8">
        <v>354700</v>
      </c>
      <c r="C559" s="15">
        <v>0</v>
      </c>
      <c r="D559" s="59">
        <v>5</v>
      </c>
      <c r="E559" s="269">
        <v>5</v>
      </c>
      <c r="F559" s="270">
        <v>30</v>
      </c>
      <c r="G559" s="4" t="s">
        <v>1590</v>
      </c>
      <c r="H559" s="1" t="s">
        <v>9</v>
      </c>
      <c r="I559" s="120">
        <v>256.48</v>
      </c>
      <c r="J559" s="120">
        <v>0.76050430492135979</v>
      </c>
      <c r="K559" s="120">
        <v>1.1707763641552509</v>
      </c>
      <c r="L559" s="265">
        <f>PRESSÃO!M559</f>
        <v>3.08</v>
      </c>
      <c r="M559" s="265">
        <f>PRESSÃO!N559</f>
        <v>0.4102720592338911</v>
      </c>
      <c r="N559" s="137" t="s">
        <v>145</v>
      </c>
      <c r="O559" s="137" t="s">
        <v>145</v>
      </c>
      <c r="P559" s="137" t="s">
        <v>145</v>
      </c>
      <c r="Q559" s="137" t="s">
        <v>145</v>
      </c>
      <c r="R559" s="137" t="s">
        <v>145</v>
      </c>
      <c r="S559" s="137" t="s">
        <v>145</v>
      </c>
      <c r="T559" s="137" t="s">
        <v>145</v>
      </c>
      <c r="U559" s="137" t="s">
        <v>145</v>
      </c>
      <c r="V559" s="137" t="s">
        <v>145</v>
      </c>
      <c r="W559" s="137" t="s">
        <v>145</v>
      </c>
      <c r="X559" s="89">
        <v>16822.112919986146</v>
      </c>
      <c r="Y559" s="89">
        <v>2239.3072393488046</v>
      </c>
      <c r="Z559" s="113">
        <v>84.37</v>
      </c>
      <c r="AA559" s="112">
        <v>87.19</v>
      </c>
      <c r="AB559" s="113">
        <v>81.709999999999994</v>
      </c>
      <c r="AC559" s="113">
        <v>28.6</v>
      </c>
      <c r="AD559" s="113">
        <v>95.71</v>
      </c>
      <c r="AE559" s="265">
        <f>(PRESSÃO!O559/PRESSÃO!L559)*100</f>
        <v>2.9303116811672889</v>
      </c>
      <c r="AF559" s="265">
        <f>(PRESSÃO!O559/PRESSÃO!M559)*100</f>
        <v>1.1138765116619154</v>
      </c>
      <c r="AG559" s="265">
        <f>(PRESSÃO!P559/PRESSÃO!K559)*100</f>
        <v>4.2547589356559845</v>
      </c>
      <c r="AH559" s="265">
        <f>(PRESSÃO!Q559/PRESSÃO!N559)*100</f>
        <v>0.47523872162726505</v>
      </c>
      <c r="AI559" s="137">
        <v>2</v>
      </c>
      <c r="AJ559" s="158"/>
    </row>
    <row r="560" spans="1:36" ht="15" customHeight="1" x14ac:dyDescent="0.2">
      <c r="A560" s="14" t="s">
        <v>697</v>
      </c>
      <c r="B560" s="8">
        <v>354710</v>
      </c>
      <c r="C560" s="15">
        <v>0</v>
      </c>
      <c r="D560" s="59">
        <v>20</v>
      </c>
      <c r="E560" s="269">
        <v>20</v>
      </c>
      <c r="F560" s="270">
        <v>30</v>
      </c>
      <c r="G560" s="4" t="s">
        <v>1591</v>
      </c>
      <c r="H560" s="1" t="s">
        <v>3</v>
      </c>
      <c r="I560" s="120">
        <v>166.87</v>
      </c>
      <c r="J560" s="120">
        <v>0.3502322456874683</v>
      </c>
      <c r="K560" s="120">
        <v>0.50033177955352615</v>
      </c>
      <c r="L560" s="265">
        <f>PRESSÃO!M560</f>
        <v>1.21</v>
      </c>
      <c r="M560" s="265">
        <f>PRESSÃO!N560</f>
        <v>0.15009953386605784</v>
      </c>
      <c r="N560" s="137" t="s">
        <v>145</v>
      </c>
      <c r="O560" s="137" t="s">
        <v>145</v>
      </c>
      <c r="P560" s="137" t="s">
        <v>145</v>
      </c>
      <c r="Q560" s="137" t="s">
        <v>145</v>
      </c>
      <c r="R560" s="137" t="s">
        <v>145</v>
      </c>
      <c r="S560" s="137" t="s">
        <v>145</v>
      </c>
      <c r="T560" s="137" t="s">
        <v>145</v>
      </c>
      <c r="U560" s="137" t="s">
        <v>145</v>
      </c>
      <c r="V560" s="137" t="s">
        <v>145</v>
      </c>
      <c r="W560" s="137" t="s">
        <v>145</v>
      </c>
      <c r="X560" s="89">
        <v>13550.625</v>
      </c>
      <c r="Y560" s="89">
        <v>1679.8295454545457</v>
      </c>
      <c r="Z560" s="113">
        <v>90.93</v>
      </c>
      <c r="AA560" s="112">
        <v>86.84</v>
      </c>
      <c r="AB560" s="113">
        <v>73.61</v>
      </c>
      <c r="AC560" s="113">
        <v>3.03</v>
      </c>
      <c r="AD560" s="113">
        <v>100</v>
      </c>
      <c r="AE560" s="265">
        <f>(PRESSÃO!O560/PRESSÃO!L560)*100</f>
        <v>7.1128600120166388</v>
      </c>
      <c r="AF560" s="265">
        <f>(PRESSÃO!O560/PRESSÃO!M560)*100</f>
        <v>2.9411486839069423</v>
      </c>
      <c r="AG560" s="265">
        <f>(PRESSÃO!P560/PRESSÃO!K560)*100</f>
        <v>7.3610644985515297</v>
      </c>
      <c r="AH560" s="265">
        <f>(PRESSÃO!Q560/PRESSÃO!N560)*100</f>
        <v>6.5337162101018915</v>
      </c>
      <c r="AI560" s="137">
        <v>0</v>
      </c>
      <c r="AJ560" s="158"/>
    </row>
    <row r="561" spans="1:36" ht="15" customHeight="1" x14ac:dyDescent="0.2">
      <c r="A561" s="14" t="s">
        <v>698</v>
      </c>
      <c r="B561" s="8">
        <v>354750</v>
      </c>
      <c r="C561" s="15">
        <v>0</v>
      </c>
      <c r="D561" s="59">
        <v>9</v>
      </c>
      <c r="E561" s="269">
        <v>9</v>
      </c>
      <c r="F561" s="270">
        <v>30</v>
      </c>
      <c r="G561" s="4" t="s">
        <v>1592</v>
      </c>
      <c r="H561" s="1" t="s">
        <v>18</v>
      </c>
      <c r="I561" s="120">
        <v>752.99</v>
      </c>
      <c r="J561" s="120">
        <v>2.471638990994419</v>
      </c>
      <c r="K561" s="120">
        <v>3.6624286263318115</v>
      </c>
      <c r="L561" s="265">
        <f>PRESSÃO!M561</f>
        <v>10.16</v>
      </c>
      <c r="M561" s="265">
        <f>PRESSÃO!N561</f>
        <v>1.1907896353373926</v>
      </c>
      <c r="N561" s="137" t="s">
        <v>145</v>
      </c>
      <c r="O561" s="137" t="s">
        <v>145</v>
      </c>
      <c r="P561" s="137" t="s">
        <v>145</v>
      </c>
      <c r="Q561" s="137" t="s">
        <v>145</v>
      </c>
      <c r="R561" s="137" t="s">
        <v>145</v>
      </c>
      <c r="S561" s="137" t="s">
        <v>145</v>
      </c>
      <c r="T561" s="137" t="s">
        <v>145</v>
      </c>
      <c r="U561" s="137" t="s">
        <v>145</v>
      </c>
      <c r="V561" s="137" t="s">
        <v>145</v>
      </c>
      <c r="W561" s="137" t="s">
        <v>145</v>
      </c>
      <c r="X561" s="89">
        <v>12117.304288631722</v>
      </c>
      <c r="Y561" s="89">
        <v>1419.2511912865896</v>
      </c>
      <c r="Z561" s="113">
        <v>87.41</v>
      </c>
      <c r="AA561" s="112">
        <v>100</v>
      </c>
      <c r="AB561" s="113">
        <v>87.01</v>
      </c>
      <c r="AC561" s="113">
        <v>32.4</v>
      </c>
      <c r="AD561" s="113">
        <v>96.86</v>
      </c>
      <c r="AE561" s="265">
        <f>(PRESSÃO!O561/PRESSÃO!L561)*100</f>
        <v>7.8170400309172159</v>
      </c>
      <c r="AF561" s="265">
        <f>(PRESSÃO!O561/PRESSÃO!M561)*100</f>
        <v>2.8178495258280432</v>
      </c>
      <c r="AG561" s="265">
        <f>(PRESSÃO!P561/PRESSÃO!K561)*100</f>
        <v>11.175921904542237</v>
      </c>
      <c r="AH561" s="265">
        <f>(PRESSÃO!Q561/PRESSÃO!N561)*100</f>
        <v>0.84524320078797199</v>
      </c>
      <c r="AI561" s="137">
        <v>2</v>
      </c>
      <c r="AJ561" s="158"/>
    </row>
    <row r="562" spans="1:36" ht="15" customHeight="1" x14ac:dyDescent="0.2">
      <c r="A562" s="14" t="s">
        <v>699</v>
      </c>
      <c r="B562" s="8">
        <v>354740</v>
      </c>
      <c r="C562" s="15">
        <v>0</v>
      </c>
      <c r="D562" s="59">
        <v>15</v>
      </c>
      <c r="E562" s="269">
        <v>15</v>
      </c>
      <c r="F562" s="270">
        <v>30</v>
      </c>
      <c r="G562" s="4" t="s">
        <v>1593</v>
      </c>
      <c r="H562" s="1" t="s">
        <v>17</v>
      </c>
      <c r="I562" s="120">
        <v>210.27</v>
      </c>
      <c r="J562" s="120">
        <v>0.34022561009639779</v>
      </c>
      <c r="K562" s="120">
        <v>0.51033841514459666</v>
      </c>
      <c r="L562" s="265">
        <f>PRESSÃO!M562</f>
        <v>1.59</v>
      </c>
      <c r="M562" s="265">
        <f>PRESSÃO!N562</f>
        <v>0.17011280504819887</v>
      </c>
      <c r="N562" s="137" t="s">
        <v>145</v>
      </c>
      <c r="O562" s="137" t="s">
        <v>145</v>
      </c>
      <c r="P562" s="137" t="s">
        <v>145</v>
      </c>
      <c r="Q562" s="137" t="s">
        <v>145</v>
      </c>
      <c r="R562" s="137" t="s">
        <v>145</v>
      </c>
      <c r="S562" s="137" t="s">
        <v>145</v>
      </c>
      <c r="T562" s="137" t="s">
        <v>145</v>
      </c>
      <c r="U562" s="137" t="s">
        <v>145</v>
      </c>
      <c r="V562" s="137" t="s">
        <v>145</v>
      </c>
      <c r="W562" s="137" t="s">
        <v>145</v>
      </c>
      <c r="X562" s="89">
        <v>20259.49090909091</v>
      </c>
      <c r="Y562" s="89">
        <v>2166.1090909090904</v>
      </c>
      <c r="Z562" s="113">
        <v>70.75</v>
      </c>
      <c r="AA562" s="112">
        <v>68.88</v>
      </c>
      <c r="AB562" s="113">
        <v>68.88</v>
      </c>
      <c r="AC562" s="113">
        <v>54.99</v>
      </c>
      <c r="AD562" s="113">
        <v>98.77</v>
      </c>
      <c r="AE562" s="265">
        <f>(PRESSÃO!O562/PRESSÃO!L562)*100</f>
        <v>1.3536992875476197</v>
      </c>
      <c r="AF562" s="265">
        <f>(PRESSÃO!O562/PRESSÃO!M562)*100</f>
        <v>0.43449355282353574</v>
      </c>
      <c r="AG562" s="265">
        <f>(PRESSÃO!P562/PRESSÃO!K562)*100</f>
        <v>0.13313754884824172</v>
      </c>
      <c r="AH562" s="265">
        <f>(PRESSÃO!Q562/PRESSÃO!N562)*100</f>
        <v>3.7948227649463764</v>
      </c>
      <c r="AI562" s="137">
        <v>0</v>
      </c>
      <c r="AJ562" s="158"/>
    </row>
    <row r="563" spans="1:36" ht="15" customHeight="1" x14ac:dyDescent="0.2">
      <c r="A563" s="14" t="s">
        <v>700</v>
      </c>
      <c r="B563" s="8">
        <v>354760</v>
      </c>
      <c r="C563" s="15">
        <v>0</v>
      </c>
      <c r="D563" s="59">
        <v>4</v>
      </c>
      <c r="E563" s="269">
        <v>4</v>
      </c>
      <c r="F563" s="270">
        <v>30</v>
      </c>
      <c r="G563" s="4" t="s">
        <v>1594</v>
      </c>
      <c r="H563" s="1" t="s">
        <v>15</v>
      </c>
      <c r="I563" s="120">
        <v>289.67</v>
      </c>
      <c r="J563" s="120">
        <v>0.95063038115169962</v>
      </c>
      <c r="K563" s="120">
        <v>1.4009289827498732</v>
      </c>
      <c r="L563" s="265">
        <f>PRESSÃO!M563</f>
        <v>4.4400000000000004</v>
      </c>
      <c r="M563" s="265">
        <f>PRESSÃO!N563</f>
        <v>0.45029860159817359</v>
      </c>
      <c r="N563" s="137" t="s">
        <v>145</v>
      </c>
      <c r="O563" s="137" t="s">
        <v>145</v>
      </c>
      <c r="P563" s="137" t="s">
        <v>145</v>
      </c>
      <c r="Q563" s="137" t="s">
        <v>145</v>
      </c>
      <c r="R563" s="137" t="s">
        <v>145</v>
      </c>
      <c r="S563" s="137" t="s">
        <v>145</v>
      </c>
      <c r="T563" s="137" t="s">
        <v>145</v>
      </c>
      <c r="U563" s="137" t="s">
        <v>145</v>
      </c>
      <c r="V563" s="137" t="s">
        <v>145</v>
      </c>
      <c r="W563" s="137" t="s">
        <v>145</v>
      </c>
      <c r="X563" s="89">
        <v>5654.1689549345829</v>
      </c>
      <c r="Y563" s="89">
        <v>573.05766435147791</v>
      </c>
      <c r="Z563" s="113">
        <v>95.31</v>
      </c>
      <c r="AA563" s="112">
        <v>95.33</v>
      </c>
      <c r="AB563" s="113">
        <v>94.85</v>
      </c>
      <c r="AC563" s="113">
        <v>22.54</v>
      </c>
      <c r="AD563" s="113">
        <v>99.98</v>
      </c>
      <c r="AE563" s="265">
        <f>(PRESSÃO!O563/PRESSÃO!L563)*100</f>
        <v>26.784640312469811</v>
      </c>
      <c r="AF563" s="265">
        <f>(PRESSÃO!O563/PRESSÃO!M563)*100</f>
        <v>8.4512114653760317</v>
      </c>
      <c r="AG563" s="265">
        <f>(PRESSÃO!P563/PRESSÃO!K563)*100</f>
        <v>39.213281032217431</v>
      </c>
      <c r="AH563" s="265">
        <f>(PRESSÃO!Q563/PRESSÃO!N563)*100</f>
        <v>0.54639879300262062</v>
      </c>
      <c r="AI563" s="137">
        <v>0</v>
      </c>
      <c r="AJ563" s="158"/>
    </row>
    <row r="564" spans="1:36" ht="15" customHeight="1" x14ac:dyDescent="0.2">
      <c r="A564" s="14" t="s">
        <v>701</v>
      </c>
      <c r="B564" s="8">
        <v>354765</v>
      </c>
      <c r="C564" s="15">
        <v>0</v>
      </c>
      <c r="D564" s="59">
        <v>18</v>
      </c>
      <c r="E564" s="269">
        <v>18</v>
      </c>
      <c r="F564" s="270">
        <v>30</v>
      </c>
      <c r="G564" s="4" t="s">
        <v>1595</v>
      </c>
      <c r="H564" s="1" t="s">
        <v>1</v>
      </c>
      <c r="I564" s="120">
        <v>79.17</v>
      </c>
      <c r="J564" s="120">
        <v>0.15009953386605782</v>
      </c>
      <c r="K564" s="120">
        <v>0.19012607623033995</v>
      </c>
      <c r="L564" s="265">
        <f>PRESSÃO!M564</f>
        <v>0.63</v>
      </c>
      <c r="M564" s="265">
        <f>PRESSÃO!N564</f>
        <v>4.0026542364282131E-2</v>
      </c>
      <c r="N564" s="137" t="s">
        <v>145</v>
      </c>
      <c r="O564" s="137" t="s">
        <v>145</v>
      </c>
      <c r="P564" s="137" t="s">
        <v>145</v>
      </c>
      <c r="Q564" s="137" t="s">
        <v>145</v>
      </c>
      <c r="R564" s="137" t="s">
        <v>145</v>
      </c>
      <c r="S564" s="137" t="s">
        <v>145</v>
      </c>
      <c r="T564" s="137" t="s">
        <v>145</v>
      </c>
      <c r="U564" s="137" t="s">
        <v>145</v>
      </c>
      <c r="V564" s="137" t="s">
        <v>145</v>
      </c>
      <c r="W564" s="137" t="s">
        <v>145</v>
      </c>
      <c r="X564" s="89">
        <v>13730.255701451279</v>
      </c>
      <c r="Y564" s="89">
        <v>871.76226675881151</v>
      </c>
      <c r="Z564" s="113">
        <v>61.31</v>
      </c>
      <c r="AA564" s="112" t="s">
        <v>1779</v>
      </c>
      <c r="AB564" s="113">
        <v>60.65</v>
      </c>
      <c r="AC564" s="113">
        <v>9.57</v>
      </c>
      <c r="AD564" s="113">
        <v>100</v>
      </c>
      <c r="AE564" s="265">
        <f>(PRESSÃO!O564/PRESSÃO!L564)*100</f>
        <v>23.993231530720177</v>
      </c>
      <c r="AF564" s="265">
        <f>(PRESSÃO!O564/PRESSÃO!M564)*100</f>
        <v>7.2408555032093664</v>
      </c>
      <c r="AG564" s="265">
        <f>(PRESSÃO!P564/PRESSÃO!K564)*100</f>
        <v>28.683782457985309</v>
      </c>
      <c r="AH564" s="265">
        <f>(PRESSÃO!Q564/PRESSÃO!N564)*100</f>
        <v>6.4036655534759674</v>
      </c>
      <c r="AI564" s="137">
        <v>0</v>
      </c>
      <c r="AJ564" s="158"/>
    </row>
    <row r="565" spans="1:36" ht="15" customHeight="1" x14ac:dyDescent="0.2">
      <c r="A565" s="14" t="s">
        <v>702</v>
      </c>
      <c r="B565" s="8">
        <v>354720</v>
      </c>
      <c r="C565" s="15">
        <v>0</v>
      </c>
      <c r="D565" s="59">
        <v>18</v>
      </c>
      <c r="E565" s="269">
        <v>18</v>
      </c>
      <c r="F565" s="270">
        <v>30</v>
      </c>
      <c r="G565" s="4" t="s">
        <v>1596</v>
      </c>
      <c r="H565" s="1" t="s">
        <v>1</v>
      </c>
      <c r="I565" s="120">
        <v>129.91</v>
      </c>
      <c r="J565" s="120">
        <v>0.22014598300355148</v>
      </c>
      <c r="K565" s="120">
        <v>0.30019906773211563</v>
      </c>
      <c r="L565" s="265">
        <f>PRESSÃO!M565</f>
        <v>0.97</v>
      </c>
      <c r="M565" s="265">
        <f>PRESSÃO!N565</f>
        <v>8.005308472856415E-2</v>
      </c>
      <c r="N565" s="137" t="s">
        <v>145</v>
      </c>
      <c r="O565" s="137" t="s">
        <v>145</v>
      </c>
      <c r="P565" s="137" t="s">
        <v>145</v>
      </c>
      <c r="Q565" s="137" t="s">
        <v>145</v>
      </c>
      <c r="R565" s="137" t="s">
        <v>145</v>
      </c>
      <c r="S565" s="137" t="s">
        <v>145</v>
      </c>
      <c r="T565" s="137" t="s">
        <v>145</v>
      </c>
      <c r="U565" s="137" t="s">
        <v>145</v>
      </c>
      <c r="V565" s="137" t="s">
        <v>145</v>
      </c>
      <c r="W565" s="137" t="s">
        <v>145</v>
      </c>
      <c r="X565" s="89">
        <v>19533.793103448275</v>
      </c>
      <c r="Y565" s="89">
        <v>1611.0344827586205</v>
      </c>
      <c r="Z565" s="113">
        <v>73.040000000000006</v>
      </c>
      <c r="AA565" s="112">
        <v>66.83</v>
      </c>
      <c r="AB565" s="113">
        <v>72.36</v>
      </c>
      <c r="AC565" s="113">
        <v>13.5</v>
      </c>
      <c r="AD565" s="113">
        <v>100</v>
      </c>
      <c r="AE565" s="265">
        <f>(PRESSÃO!O565/PRESSÃO!L565)*100</f>
        <v>1.5829298530955573</v>
      </c>
      <c r="AF565" s="265">
        <f>(PRESSÃO!O565/PRESSÃO!M565)*100</f>
        <v>0.48989078988105261</v>
      </c>
      <c r="AG565" s="265">
        <f>(PRESSÃO!P565/PRESSÃO!K565)*100</f>
        <v>0.5462854939726558</v>
      </c>
      <c r="AH565" s="265">
        <f>(PRESSÃO!Q565/PRESSÃO!N565)*100</f>
        <v>4.4337018406835371</v>
      </c>
      <c r="AI565" s="137">
        <v>0</v>
      </c>
      <c r="AJ565" s="158"/>
    </row>
    <row r="566" spans="1:36" ht="15" customHeight="1" x14ac:dyDescent="0.2">
      <c r="A566" s="14" t="s">
        <v>703</v>
      </c>
      <c r="B566" s="8">
        <v>354730</v>
      </c>
      <c r="C566" s="15">
        <v>0</v>
      </c>
      <c r="D566" s="59">
        <v>6</v>
      </c>
      <c r="E566" s="269">
        <v>6</v>
      </c>
      <c r="F566" s="270">
        <v>30</v>
      </c>
      <c r="G566" s="4" t="s">
        <v>1597</v>
      </c>
      <c r="H566" s="1" t="s">
        <v>16</v>
      </c>
      <c r="I566" s="120">
        <v>183.82</v>
      </c>
      <c r="J566" s="120">
        <v>0.56037159309994933</v>
      </c>
      <c r="K566" s="120">
        <v>0.90059720319634706</v>
      </c>
      <c r="L566" s="265">
        <f>PRESSÃO!M566</f>
        <v>2.4700000000000002</v>
      </c>
      <c r="M566" s="265">
        <f>PRESSÃO!N566</f>
        <v>0.34022561009639773</v>
      </c>
      <c r="N566" s="137" t="s">
        <v>145</v>
      </c>
      <c r="O566" s="137" t="s">
        <v>145</v>
      </c>
      <c r="P566" s="137" t="s">
        <v>145</v>
      </c>
      <c r="Q566" s="137" t="s">
        <v>145</v>
      </c>
      <c r="R566" s="137" t="s">
        <v>145</v>
      </c>
      <c r="S566" s="137" t="s">
        <v>145</v>
      </c>
      <c r="T566" s="137" t="s">
        <v>145</v>
      </c>
      <c r="U566" s="137" t="s">
        <v>145</v>
      </c>
      <c r="V566" s="137" t="s">
        <v>145</v>
      </c>
      <c r="W566" s="137" t="s">
        <v>145</v>
      </c>
      <c r="X566" s="89">
        <v>627.92357920193467</v>
      </c>
      <c r="Y566" s="89">
        <v>86.434824667472782</v>
      </c>
      <c r="Z566" s="113">
        <v>100</v>
      </c>
      <c r="AA566" s="112">
        <v>87.21</v>
      </c>
      <c r="AB566" s="113">
        <v>37.99</v>
      </c>
      <c r="AC566" s="113">
        <v>11.31</v>
      </c>
      <c r="AD566" s="113">
        <v>100</v>
      </c>
      <c r="AE566" s="265">
        <f>(PRESSÃO!O566/PRESSÃO!L566)*100</f>
        <v>32.222122797241255</v>
      </c>
      <c r="AF566" s="265">
        <f>(PRESSÃO!O566/PRESSÃO!M566)*100</f>
        <v>11.748645211435111</v>
      </c>
      <c r="AG566" s="265">
        <f>(PRESSÃO!P566/PRESSÃO!K566)*100</f>
        <v>21.322568418052164</v>
      </c>
      <c r="AH566" s="265">
        <f>(PRESSÃO!Q566/PRESSÃO!N566)*100</f>
        <v>50.174330010023297</v>
      </c>
      <c r="AI566" s="137">
        <v>0</v>
      </c>
      <c r="AJ566" s="158"/>
    </row>
    <row r="567" spans="1:36" ht="15" customHeight="1" x14ac:dyDescent="0.2">
      <c r="A567" s="14" t="s">
        <v>704</v>
      </c>
      <c r="B567" s="8">
        <v>354770</v>
      </c>
      <c r="C567" s="15">
        <v>0</v>
      </c>
      <c r="D567" s="59">
        <v>22</v>
      </c>
      <c r="E567" s="269">
        <v>22</v>
      </c>
      <c r="F567" s="270">
        <v>30</v>
      </c>
      <c r="G567" s="4" t="s">
        <v>1598</v>
      </c>
      <c r="H567" s="1" t="s">
        <v>5</v>
      </c>
      <c r="I567" s="120">
        <v>552.54999999999995</v>
      </c>
      <c r="J567" s="120">
        <v>1.5009953386605783</v>
      </c>
      <c r="K567" s="120">
        <v>2.0513602961694573</v>
      </c>
      <c r="L567" s="265">
        <f>PRESSÃO!M567</f>
        <v>4.09</v>
      </c>
      <c r="M567" s="265">
        <f>PRESSÃO!N567</f>
        <v>0.55036495750887893</v>
      </c>
      <c r="N567" s="137" t="s">
        <v>145</v>
      </c>
      <c r="O567" s="137" t="s">
        <v>145</v>
      </c>
      <c r="P567" s="137" t="s">
        <v>145</v>
      </c>
      <c r="Q567" s="137" t="s">
        <v>145</v>
      </c>
      <c r="R567" s="137" t="s">
        <v>145</v>
      </c>
      <c r="S567" s="137" t="s">
        <v>145</v>
      </c>
      <c r="T567" s="137" t="s">
        <v>145</v>
      </c>
      <c r="U567" s="137" t="s">
        <v>145</v>
      </c>
      <c r="V567" s="137" t="s">
        <v>145</v>
      </c>
      <c r="W567" s="137" t="s">
        <v>145</v>
      </c>
      <c r="X567" s="89">
        <v>6367.2922940218195</v>
      </c>
      <c r="Y567" s="89">
        <v>856.23735005183357</v>
      </c>
      <c r="Z567" s="113">
        <v>93</v>
      </c>
      <c r="AA567" s="112">
        <v>93.19</v>
      </c>
      <c r="AB567" s="113">
        <v>88.9</v>
      </c>
      <c r="AC567" s="113">
        <v>22.23</v>
      </c>
      <c r="AD567" s="113">
        <v>99.8</v>
      </c>
      <c r="AE567" s="265">
        <f>(PRESSÃO!O567/PRESSÃO!L567)*100</f>
        <v>4.888249468212142</v>
      </c>
      <c r="AF567" s="265">
        <f>(PRESSÃO!O567/PRESSÃO!M567)*100</f>
        <v>2.4517263757608441</v>
      </c>
      <c r="AG567" s="265">
        <f>(PRESSÃO!P567/PRESSÃO!K567)*100</f>
        <v>3.7223397488112675</v>
      </c>
      <c r="AH567" s="265">
        <f>(PRESSÃO!Q567/PRESSÃO!N567)*100</f>
        <v>8.0680032483963426</v>
      </c>
      <c r="AI567" s="137">
        <v>0</v>
      </c>
      <c r="AJ567" s="158"/>
    </row>
    <row r="568" spans="1:36" ht="15" customHeight="1" x14ac:dyDescent="0.2">
      <c r="A568" s="14" t="s">
        <v>705</v>
      </c>
      <c r="B568" s="8">
        <v>354780</v>
      </c>
      <c r="C568" s="15">
        <v>0</v>
      </c>
      <c r="D568" s="59">
        <v>6</v>
      </c>
      <c r="E568" s="269">
        <v>6</v>
      </c>
      <c r="F568" s="270">
        <v>30</v>
      </c>
      <c r="G568" s="4" t="s">
        <v>1599</v>
      </c>
      <c r="H568" s="1" t="s">
        <v>16</v>
      </c>
      <c r="I568" s="120">
        <v>174.84</v>
      </c>
      <c r="J568" s="120">
        <v>0.67044458460172507</v>
      </c>
      <c r="K568" s="120">
        <v>1.050696737062405</v>
      </c>
      <c r="L568" s="265">
        <f>PRESSÃO!M568</f>
        <v>2.85</v>
      </c>
      <c r="M568" s="265">
        <f>PRESSÃO!N568</f>
        <v>0.38025215246067989</v>
      </c>
      <c r="N568" s="137" t="s">
        <v>145</v>
      </c>
      <c r="O568" s="137" t="s">
        <v>145</v>
      </c>
      <c r="P568" s="137" t="s">
        <v>145</v>
      </c>
      <c r="Q568" s="137" t="s">
        <v>145</v>
      </c>
      <c r="R568" s="137" t="s">
        <v>145</v>
      </c>
      <c r="S568" s="137" t="s">
        <v>145</v>
      </c>
      <c r="T568" s="137" t="s">
        <v>145</v>
      </c>
      <c r="U568" s="137" t="s">
        <v>145</v>
      </c>
      <c r="V568" s="137" t="s">
        <v>145</v>
      </c>
      <c r="W568" s="137" t="s">
        <v>145</v>
      </c>
      <c r="X568" s="89">
        <v>131.09220164350953</v>
      </c>
      <c r="Y568" s="89">
        <v>17.478960219134606</v>
      </c>
      <c r="Z568" s="113">
        <v>100</v>
      </c>
      <c r="AA568" s="112">
        <v>100</v>
      </c>
      <c r="AB568" s="113">
        <v>98</v>
      </c>
      <c r="AC568" s="113">
        <v>41.73</v>
      </c>
      <c r="AD568" s="113">
        <v>100</v>
      </c>
      <c r="AE568" s="265">
        <f>(PRESSÃO!O568/PRESSÃO!L568)*100</f>
        <v>50.98227811067121</v>
      </c>
      <c r="AF568" s="265">
        <f>(PRESSÃO!O568/PRESSÃO!M568)*100</f>
        <v>18.795408161014144</v>
      </c>
      <c r="AG568" s="265">
        <f>(PRESSÃO!P568/PRESSÃO!K568)*100</f>
        <v>50.673796735812573</v>
      </c>
      <c r="AH568" s="265">
        <f>(PRESSÃO!Q568/PRESSÃO!N568)*100</f>
        <v>51.526179482132505</v>
      </c>
      <c r="AI568" s="137">
        <v>1</v>
      </c>
      <c r="AJ568" s="158"/>
    </row>
    <row r="569" spans="1:36" ht="15" customHeight="1" x14ac:dyDescent="0.2">
      <c r="A569" s="14" t="s">
        <v>706</v>
      </c>
      <c r="B569" s="8">
        <v>354790</v>
      </c>
      <c r="C569" s="15">
        <v>0</v>
      </c>
      <c r="D569" s="59">
        <v>8</v>
      </c>
      <c r="E569" s="269">
        <v>8</v>
      </c>
      <c r="F569" s="270">
        <v>30</v>
      </c>
      <c r="G569" s="4" t="s">
        <v>1600</v>
      </c>
      <c r="H569" s="1" t="s">
        <v>51</v>
      </c>
      <c r="I569" s="120">
        <v>309.68</v>
      </c>
      <c r="J569" s="120">
        <v>0.96063701674277002</v>
      </c>
      <c r="K569" s="120">
        <v>1.5410218810248604</v>
      </c>
      <c r="L569" s="265">
        <f>PRESSÃO!M569</f>
        <v>4.9000000000000004</v>
      </c>
      <c r="M569" s="265">
        <f>PRESSÃO!N569</f>
        <v>0.58038486428209035</v>
      </c>
      <c r="N569" s="137" t="s">
        <v>145</v>
      </c>
      <c r="O569" s="137" t="s">
        <v>145</v>
      </c>
      <c r="P569" s="137" t="s">
        <v>145</v>
      </c>
      <c r="Q569" s="137" t="s">
        <v>145</v>
      </c>
      <c r="R569" s="137" t="s">
        <v>145</v>
      </c>
      <c r="S569" s="137" t="s">
        <v>145</v>
      </c>
      <c r="T569" s="137" t="s">
        <v>145</v>
      </c>
      <c r="U569" s="137" t="s">
        <v>145</v>
      </c>
      <c r="V569" s="137" t="s">
        <v>145</v>
      </c>
      <c r="W569" s="137" t="s">
        <v>145</v>
      </c>
      <c r="X569" s="89">
        <v>23857.711903659103</v>
      </c>
      <c r="Y569" s="89">
        <v>2823.9740620657717</v>
      </c>
      <c r="Z569" s="113">
        <v>100</v>
      </c>
      <c r="AA569" s="112">
        <v>100</v>
      </c>
      <c r="AB569" s="113">
        <v>100</v>
      </c>
      <c r="AC569" s="113">
        <v>52.78</v>
      </c>
      <c r="AD569" s="113">
        <v>100</v>
      </c>
      <c r="AE569" s="265">
        <f>(PRESSÃO!O569/PRESSÃO!L569)*100</f>
        <v>7.9755607856591579</v>
      </c>
      <c r="AF569" s="265">
        <f>(PRESSÃO!O569/PRESSÃO!M569)*100</f>
        <v>2.5082680988050181</v>
      </c>
      <c r="AG569" s="265">
        <f>(PRESSÃO!P569/PRESSÃO!K569)*100</f>
        <v>6.9731126427808512</v>
      </c>
      <c r="AH569" s="265">
        <f>(PRESSÃO!Q569/PRESSÃO!N569)*100</f>
        <v>9.6347852980094597</v>
      </c>
      <c r="AI569" s="137">
        <v>0</v>
      </c>
      <c r="AJ569" s="158"/>
    </row>
    <row r="570" spans="1:36" ht="15" customHeight="1" x14ac:dyDescent="0.2">
      <c r="A570" s="14" t="s">
        <v>707</v>
      </c>
      <c r="B570" s="8">
        <v>354800</v>
      </c>
      <c r="C570" s="15">
        <v>0</v>
      </c>
      <c r="D570" s="59">
        <v>5</v>
      </c>
      <c r="E570" s="269">
        <v>5</v>
      </c>
      <c r="F570" s="270">
        <v>30</v>
      </c>
      <c r="G570" s="4" t="s">
        <v>1601</v>
      </c>
      <c r="H570" s="1" t="s">
        <v>9</v>
      </c>
      <c r="I570" s="120">
        <v>154.11000000000001</v>
      </c>
      <c r="J570" s="120">
        <v>0.4703118727803145</v>
      </c>
      <c r="K570" s="120">
        <v>0.72047776255707763</v>
      </c>
      <c r="L570" s="265">
        <f>PRESSÃO!M570</f>
        <v>1.92</v>
      </c>
      <c r="M570" s="265">
        <f>PRESSÃO!N570</f>
        <v>0.25016588977676313</v>
      </c>
      <c r="N570" s="137" t="s">
        <v>145</v>
      </c>
      <c r="O570" s="137" t="s">
        <v>145</v>
      </c>
      <c r="P570" s="137" t="s">
        <v>145</v>
      </c>
      <c r="Q570" s="137" t="s">
        <v>145</v>
      </c>
      <c r="R570" s="137" t="s">
        <v>145</v>
      </c>
      <c r="S570" s="137" t="s">
        <v>145</v>
      </c>
      <c r="T570" s="137" t="s">
        <v>145</v>
      </c>
      <c r="U570" s="137" t="s">
        <v>145</v>
      </c>
      <c r="V570" s="137" t="s">
        <v>145</v>
      </c>
      <c r="W570" s="137" t="s">
        <v>145</v>
      </c>
      <c r="X570" s="89">
        <v>2777.4825688073392</v>
      </c>
      <c r="Y570" s="89">
        <v>361.651376146789</v>
      </c>
      <c r="Z570" s="113">
        <v>82.31</v>
      </c>
      <c r="AA570" s="112">
        <v>100</v>
      </c>
      <c r="AB570" s="113">
        <v>82.31</v>
      </c>
      <c r="AC570" s="113">
        <v>11.82</v>
      </c>
      <c r="AD570" s="113">
        <v>90.25</v>
      </c>
      <c r="AE570" s="265">
        <f>(PRESSÃO!O570/PRESSÃO!L570)*100</f>
        <v>35.562219607929975</v>
      </c>
      <c r="AF570" s="265">
        <f>(PRESSÃO!O570/PRESSÃO!M570)*100</f>
        <v>13.344681465981678</v>
      </c>
      <c r="AG570" s="265">
        <f>(PRESSÃO!P570/PRESSÃO!K570)*100</f>
        <v>44.568890868704138</v>
      </c>
      <c r="AH570" s="265">
        <f>(PRESSÃO!Q570/PRESSÃO!N570)*100</f>
        <v>18.629677637674551</v>
      </c>
      <c r="AI570" s="137">
        <v>0</v>
      </c>
      <c r="AJ570" s="158"/>
    </row>
    <row r="571" spans="1:36" ht="15" customHeight="1" x14ac:dyDescent="0.2">
      <c r="A571" s="14" t="s">
        <v>708</v>
      </c>
      <c r="B571" s="8">
        <v>354805</v>
      </c>
      <c r="C571" s="15">
        <v>0</v>
      </c>
      <c r="D571" s="59">
        <v>19</v>
      </c>
      <c r="E571" s="269">
        <v>19</v>
      </c>
      <c r="F571" s="270">
        <v>30</v>
      </c>
      <c r="G571" s="4" t="s">
        <v>1602</v>
      </c>
      <c r="H571" s="1" t="s">
        <v>2</v>
      </c>
      <c r="I571" s="120">
        <v>1306.08</v>
      </c>
      <c r="J571" s="120">
        <v>2.2614996435819377</v>
      </c>
      <c r="K571" s="120">
        <v>3.0119973129122268</v>
      </c>
      <c r="L571" s="265">
        <f>PRESSÃO!M571</f>
        <v>9.5500000000000007</v>
      </c>
      <c r="M571" s="265">
        <f>PRESSÃO!N571</f>
        <v>0.75049766933028916</v>
      </c>
      <c r="N571" s="137" t="s">
        <v>145</v>
      </c>
      <c r="O571" s="137" t="s">
        <v>145</v>
      </c>
      <c r="P571" s="137" t="s">
        <v>145</v>
      </c>
      <c r="Q571" s="137" t="s">
        <v>145</v>
      </c>
      <c r="R571" s="137" t="s">
        <v>145</v>
      </c>
      <c r="S571" s="137" t="s">
        <v>145</v>
      </c>
      <c r="T571" s="137" t="s">
        <v>145</v>
      </c>
      <c r="U571" s="137" t="s">
        <v>145</v>
      </c>
      <c r="V571" s="137" t="s">
        <v>145</v>
      </c>
      <c r="W571" s="137" t="s">
        <v>145</v>
      </c>
      <c r="X571" s="89">
        <v>37825.7724189902</v>
      </c>
      <c r="Y571" s="89">
        <v>2970.6103993971365</v>
      </c>
      <c r="Z571" s="113">
        <v>78.3</v>
      </c>
      <c r="AA571" s="112">
        <v>88.79</v>
      </c>
      <c r="AB571" s="113">
        <v>78.3</v>
      </c>
      <c r="AC571" s="113">
        <v>20.36</v>
      </c>
      <c r="AD571" s="113">
        <v>100</v>
      </c>
      <c r="AE571" s="265">
        <f>(PRESSÃO!O571/PRESSÃO!L571)*100</f>
        <v>10.430824094117593</v>
      </c>
      <c r="AF571" s="265">
        <f>(PRESSÃO!O571/PRESSÃO!M571)*100</f>
        <v>3.2898025280567853</v>
      </c>
      <c r="AG571" s="265">
        <f>(PRESSÃO!P571/PRESSÃO!K571)*100</f>
        <v>11.53628465899674</v>
      </c>
      <c r="AH571" s="265">
        <f>(PRESSÃO!Q571/PRESSÃO!N571)*100</f>
        <v>7.0997029252817647</v>
      </c>
      <c r="AI571" s="137">
        <v>0</v>
      </c>
      <c r="AJ571" s="158"/>
    </row>
    <row r="572" spans="1:36" ht="15" customHeight="1" x14ac:dyDescent="0.2">
      <c r="A572" s="14" t="s">
        <v>709</v>
      </c>
      <c r="B572" s="8">
        <v>354810</v>
      </c>
      <c r="C572" s="15">
        <v>0</v>
      </c>
      <c r="D572" s="59">
        <v>9</v>
      </c>
      <c r="E572" s="269">
        <v>9</v>
      </c>
      <c r="F572" s="270">
        <v>30</v>
      </c>
      <c r="G572" s="4" t="s">
        <v>1603</v>
      </c>
      <c r="H572" s="1" t="s">
        <v>18</v>
      </c>
      <c r="I572" s="120">
        <v>109.45</v>
      </c>
      <c r="J572" s="120">
        <v>0.36023888127853881</v>
      </c>
      <c r="K572" s="120">
        <v>0.53035168632673768</v>
      </c>
      <c r="L572" s="265">
        <f>PRESSÃO!M572</f>
        <v>1.47</v>
      </c>
      <c r="M572" s="265">
        <f>PRESSÃO!N572</f>
        <v>0.17011280504819887</v>
      </c>
      <c r="N572" s="137" t="s">
        <v>145</v>
      </c>
      <c r="O572" s="137" t="s">
        <v>145</v>
      </c>
      <c r="P572" s="137" t="s">
        <v>145</v>
      </c>
      <c r="Q572" s="137" t="s">
        <v>145</v>
      </c>
      <c r="R572" s="137" t="s">
        <v>145</v>
      </c>
      <c r="S572" s="137" t="s">
        <v>145</v>
      </c>
      <c r="T572" s="137" t="s">
        <v>145</v>
      </c>
      <c r="U572" s="137" t="s">
        <v>145</v>
      </c>
      <c r="V572" s="137" t="s">
        <v>145</v>
      </c>
      <c r="W572" s="137" t="s">
        <v>145</v>
      </c>
      <c r="X572" s="89">
        <v>7902.8162291169447</v>
      </c>
      <c r="Y572" s="89">
        <v>913.93112853733396</v>
      </c>
      <c r="Z572" s="113">
        <v>58.78</v>
      </c>
      <c r="AA572" s="112">
        <v>100</v>
      </c>
      <c r="AB572" s="113">
        <v>56.55</v>
      </c>
      <c r="AC572" s="113">
        <v>33.299999999999997</v>
      </c>
      <c r="AD572" s="113">
        <v>98.89</v>
      </c>
      <c r="AE572" s="265">
        <f>(PRESSÃO!O572/PRESSÃO!L572)*100</f>
        <v>7.8712165471396585</v>
      </c>
      <c r="AF572" s="265">
        <f>(PRESSÃO!O572/PRESSÃO!M572)*100</f>
        <v>2.839804740964925</v>
      </c>
      <c r="AG572" s="265">
        <f>(PRESSÃO!P572/PRESSÃO!K572)*100</f>
        <v>11.503085021071016</v>
      </c>
      <c r="AH572" s="265">
        <f>(PRESSÃO!Q572/PRESSÃO!N572)*100</f>
        <v>0.18020095528502114</v>
      </c>
      <c r="AI572" s="137">
        <v>0</v>
      </c>
      <c r="AJ572" s="158"/>
    </row>
    <row r="573" spans="1:36" ht="15" customHeight="1" x14ac:dyDescent="0.2">
      <c r="A573" s="14" t="s">
        <v>710</v>
      </c>
      <c r="B573" s="8">
        <v>354820</v>
      </c>
      <c r="C573" s="15">
        <v>0</v>
      </c>
      <c r="D573" s="59">
        <v>1</v>
      </c>
      <c r="E573" s="269">
        <v>1</v>
      </c>
      <c r="F573" s="270">
        <v>30</v>
      </c>
      <c r="G573" s="4" t="s">
        <v>1604</v>
      </c>
      <c r="H573" s="1" t="s">
        <v>52</v>
      </c>
      <c r="I573" s="120">
        <v>132.88999999999999</v>
      </c>
      <c r="J573" s="120">
        <v>1.380915711567732</v>
      </c>
      <c r="K573" s="120">
        <v>1.9813138470319633</v>
      </c>
      <c r="L573" s="265">
        <f>PRESSÃO!M573</f>
        <v>4.3499999999999996</v>
      </c>
      <c r="M573" s="265">
        <f>PRESSÃO!N573</f>
        <v>0.60039813546423138</v>
      </c>
      <c r="N573" s="137" t="s">
        <v>145</v>
      </c>
      <c r="O573" s="137" t="s">
        <v>145</v>
      </c>
      <c r="P573" s="137" t="s">
        <v>145</v>
      </c>
      <c r="Q573" s="137" t="s">
        <v>145</v>
      </c>
      <c r="R573" s="137" t="s">
        <v>145</v>
      </c>
      <c r="S573" s="137" t="s">
        <v>145</v>
      </c>
      <c r="T573" s="137" t="s">
        <v>145</v>
      </c>
      <c r="U573" s="137" t="s">
        <v>145</v>
      </c>
      <c r="V573" s="137" t="s">
        <v>145</v>
      </c>
      <c r="W573" s="137" t="s">
        <v>145</v>
      </c>
      <c r="X573" s="89">
        <v>20946.95373339441</v>
      </c>
      <c r="Y573" s="89">
        <v>2889.2349977095746</v>
      </c>
      <c r="Z573" s="113">
        <v>55.85</v>
      </c>
      <c r="AA573" s="112">
        <v>100</v>
      </c>
      <c r="AB573" s="113">
        <v>30.21</v>
      </c>
      <c r="AC573" s="113">
        <v>30.16</v>
      </c>
      <c r="AD573" s="113">
        <v>93.97</v>
      </c>
      <c r="AE573" s="265">
        <f>(PRESSÃO!O573/PRESSÃO!L573)*100</f>
        <v>1.4202673775570214</v>
      </c>
      <c r="AF573" s="265">
        <f>(PRESSÃO!O573/PRESSÃO!M573)*100</f>
        <v>0.6468954992279311</v>
      </c>
      <c r="AG573" s="265">
        <f>(PRESSÃO!P573/PRESSÃO!K573)*100</f>
        <v>1.9187188667969917</v>
      </c>
      <c r="AH573" s="265">
        <f>(PRESSÃO!Q573/PRESSÃO!N573)*100</f>
        <v>0.27382895230509002</v>
      </c>
      <c r="AI573" s="137">
        <v>0</v>
      </c>
      <c r="AJ573" s="158"/>
    </row>
    <row r="574" spans="1:36" ht="15" customHeight="1" x14ac:dyDescent="0.2">
      <c r="A574" s="14" t="s">
        <v>711</v>
      </c>
      <c r="B574" s="8">
        <v>354830</v>
      </c>
      <c r="C574" s="15">
        <v>0</v>
      </c>
      <c r="D574" s="59">
        <v>21</v>
      </c>
      <c r="E574" s="269">
        <v>21</v>
      </c>
      <c r="F574" s="270">
        <v>30</v>
      </c>
      <c r="G574" s="4" t="s">
        <v>1605</v>
      </c>
      <c r="H574" s="1" t="s">
        <v>4</v>
      </c>
      <c r="I574" s="120">
        <v>93.91</v>
      </c>
      <c r="J574" s="120">
        <v>0.25016588977676307</v>
      </c>
      <c r="K574" s="120">
        <v>0.33021897450532722</v>
      </c>
      <c r="L574" s="265">
        <f>PRESSÃO!M574</f>
        <v>0.71</v>
      </c>
      <c r="M574" s="265">
        <f>PRESSÃO!N574</f>
        <v>8.005308472856415E-2</v>
      </c>
      <c r="N574" s="137" t="s">
        <v>145</v>
      </c>
      <c r="O574" s="137" t="s">
        <v>145</v>
      </c>
      <c r="P574" s="137" t="s">
        <v>145</v>
      </c>
      <c r="Q574" s="137" t="s">
        <v>145</v>
      </c>
      <c r="R574" s="137" t="s">
        <v>145</v>
      </c>
      <c r="S574" s="137" t="s">
        <v>145</v>
      </c>
      <c r="T574" s="137" t="s">
        <v>145</v>
      </c>
      <c r="U574" s="137" t="s">
        <v>145</v>
      </c>
      <c r="V574" s="137" t="s">
        <v>145</v>
      </c>
      <c r="W574" s="137" t="s">
        <v>145</v>
      </c>
      <c r="X574" s="89">
        <v>7744.918713248011</v>
      </c>
      <c r="Y574" s="89">
        <v>872.66689726738173</v>
      </c>
      <c r="Z574" s="113">
        <v>89.66</v>
      </c>
      <c r="AA574" s="112">
        <v>100</v>
      </c>
      <c r="AB574" s="113">
        <v>82.26</v>
      </c>
      <c r="AC574" s="113">
        <v>11.89</v>
      </c>
      <c r="AD574" s="113">
        <v>100</v>
      </c>
      <c r="AE574" s="265">
        <f>(PRESSÃO!O574/PRESSÃO!L574)*100</f>
        <v>1.8598424428093914</v>
      </c>
      <c r="AF574" s="265">
        <f>(PRESSÃO!O574/PRESSÃO!M574)*100</f>
        <v>0.8650074143746479</v>
      </c>
      <c r="AG574" s="265">
        <f>(PRESSÃO!P574/PRESSÃO!K574)*100</f>
        <v>0</v>
      </c>
      <c r="AH574" s="265">
        <f>(PRESSÃO!Q574/PRESSÃO!N574)*100</f>
        <v>7.6718500765887416</v>
      </c>
      <c r="AI574" s="137">
        <v>0</v>
      </c>
      <c r="AJ574" s="158"/>
    </row>
    <row r="575" spans="1:36" ht="15" customHeight="1" x14ac:dyDescent="0.2">
      <c r="A575" s="14" t="s">
        <v>712</v>
      </c>
      <c r="B575" s="8">
        <v>354840</v>
      </c>
      <c r="C575" s="15">
        <v>0</v>
      </c>
      <c r="D575" s="59">
        <v>20</v>
      </c>
      <c r="E575" s="269">
        <v>20</v>
      </c>
      <c r="F575" s="270">
        <v>30</v>
      </c>
      <c r="G575" s="4" t="s">
        <v>1606</v>
      </c>
      <c r="H575" s="1" t="s">
        <v>3</v>
      </c>
      <c r="I575" s="120">
        <v>127.55</v>
      </c>
      <c r="J575" s="120">
        <v>0.27017916095890415</v>
      </c>
      <c r="K575" s="120">
        <v>0.38025215246067989</v>
      </c>
      <c r="L575" s="265">
        <f>PRESSÃO!M575</f>
        <v>0.92</v>
      </c>
      <c r="M575" s="265">
        <f>PRESSÃO!N575</f>
        <v>0.11007299150177574</v>
      </c>
      <c r="N575" s="137" t="s">
        <v>145</v>
      </c>
      <c r="O575" s="137" t="s">
        <v>145</v>
      </c>
      <c r="P575" s="137" t="s">
        <v>145</v>
      </c>
      <c r="Q575" s="137" t="s">
        <v>145</v>
      </c>
      <c r="R575" s="137" t="s">
        <v>145</v>
      </c>
      <c r="S575" s="137" t="s">
        <v>145</v>
      </c>
      <c r="T575" s="137" t="s">
        <v>145</v>
      </c>
      <c r="U575" s="137" t="s">
        <v>145</v>
      </c>
      <c r="V575" s="137" t="s">
        <v>145</v>
      </c>
      <c r="W575" s="137" t="s">
        <v>145</v>
      </c>
      <c r="X575" s="89">
        <v>6473.2530120481924</v>
      </c>
      <c r="Y575" s="89">
        <v>773.97590361445771</v>
      </c>
      <c r="Z575" s="113">
        <v>95.67</v>
      </c>
      <c r="AA575" s="112">
        <v>96.63</v>
      </c>
      <c r="AB575" s="113">
        <v>92.48</v>
      </c>
      <c r="AC575" s="113">
        <v>15.96</v>
      </c>
      <c r="AD575" s="113">
        <v>99</v>
      </c>
      <c r="AE575" s="265">
        <f>(PRESSÃO!O575/PRESSÃO!L575)*100</f>
        <v>6.2789184974987018</v>
      </c>
      <c r="AF575" s="265">
        <f>(PRESSÃO!O575/PRESSÃO!M575)*100</f>
        <v>2.5951872541294128</v>
      </c>
      <c r="AG575" s="265">
        <f>(PRESSÃO!P575/PRESSÃO!K575)*100</f>
        <v>6.103354591596065</v>
      </c>
      <c r="AH575" s="265">
        <f>(PRESSÃO!Q575/PRESSÃO!N575)*100</f>
        <v>6.7098480847142694</v>
      </c>
      <c r="AI575" s="137">
        <v>0</v>
      </c>
      <c r="AJ575" s="158"/>
    </row>
    <row r="576" spans="1:36" ht="15" customHeight="1" x14ac:dyDescent="0.2">
      <c r="A576" s="14" t="s">
        <v>713</v>
      </c>
      <c r="B576" s="8">
        <v>354850</v>
      </c>
      <c r="C576" s="15">
        <v>0</v>
      </c>
      <c r="D576" s="59">
        <v>7</v>
      </c>
      <c r="E576" s="269">
        <v>7</v>
      </c>
      <c r="F576" s="270">
        <v>30</v>
      </c>
      <c r="G576" s="4" t="s">
        <v>1607</v>
      </c>
      <c r="H576" s="1" t="s">
        <v>14</v>
      </c>
      <c r="I576" s="120">
        <v>280.3</v>
      </c>
      <c r="J576" s="120">
        <v>3.5723689060121764</v>
      </c>
      <c r="K576" s="120">
        <v>5.4135898547691523</v>
      </c>
      <c r="L576" s="265">
        <f>PRESSÃO!M576</f>
        <v>14.48</v>
      </c>
      <c r="M576" s="265">
        <f>PRESSÃO!N576</f>
        <v>1.841220948756976</v>
      </c>
      <c r="N576" s="137" t="s">
        <v>145</v>
      </c>
      <c r="O576" s="137" t="s">
        <v>145</v>
      </c>
      <c r="P576" s="137" t="s">
        <v>145</v>
      </c>
      <c r="Q576" s="137" t="s">
        <v>145</v>
      </c>
      <c r="R576" s="137" t="s">
        <v>145</v>
      </c>
      <c r="S576" s="137" t="s">
        <v>145</v>
      </c>
      <c r="T576" s="137" t="s">
        <v>145</v>
      </c>
      <c r="U576" s="137" t="s">
        <v>145</v>
      </c>
      <c r="V576" s="137" t="s">
        <v>145</v>
      </c>
      <c r="W576" s="137" t="s">
        <v>145</v>
      </c>
      <c r="X576" s="89">
        <v>1078.0545777765187</v>
      </c>
      <c r="Y576" s="89">
        <v>136.99036071193333</v>
      </c>
      <c r="Z576" s="113">
        <v>100</v>
      </c>
      <c r="AA576" s="112">
        <v>100</v>
      </c>
      <c r="AB576" s="113">
        <v>98.54</v>
      </c>
      <c r="AC576" s="113">
        <v>18.98</v>
      </c>
      <c r="AD576" s="113">
        <v>100</v>
      </c>
      <c r="AE576" s="265">
        <f>(PRESSÃO!O576/PRESSÃO!L576)*100</f>
        <v>37.241200379489328</v>
      </c>
      <c r="AF576" s="265">
        <f>(PRESSÃO!O576/PRESSÃO!M576)*100</f>
        <v>13.923244789629042</v>
      </c>
      <c r="AG576" s="265">
        <f>(PRESSÃO!P576/PRESSÃO!K576)*100</f>
        <v>56.413048192761664</v>
      </c>
      <c r="AH576" s="265">
        <f>(PRESSÃO!Q576/PRESSÃO!N576)*100</f>
        <v>4.3647828738096479E-2</v>
      </c>
      <c r="AI576" s="137">
        <v>1</v>
      </c>
      <c r="AJ576" s="158"/>
    </row>
    <row r="577" spans="1:36" ht="15" customHeight="1" x14ac:dyDescent="0.2">
      <c r="A577" s="14" t="s">
        <v>714</v>
      </c>
      <c r="B577" s="8">
        <v>354860</v>
      </c>
      <c r="C577" s="15">
        <v>0</v>
      </c>
      <c r="D577" s="59">
        <v>1</v>
      </c>
      <c r="E577" s="269">
        <v>1</v>
      </c>
      <c r="F577" s="270">
        <v>30</v>
      </c>
      <c r="G577" s="4" t="s">
        <v>1608</v>
      </c>
      <c r="H577" s="1" t="s">
        <v>52</v>
      </c>
      <c r="I577" s="120">
        <v>252.2</v>
      </c>
      <c r="J577" s="120">
        <v>2.6317451604515472</v>
      </c>
      <c r="K577" s="120">
        <v>3.7524883466514458</v>
      </c>
      <c r="L577" s="265">
        <f>PRESSÃO!M577</f>
        <v>8.27</v>
      </c>
      <c r="M577" s="265">
        <f>PRESSÃO!N577</f>
        <v>1.1207431861998987</v>
      </c>
      <c r="N577" s="137" t="s">
        <v>145</v>
      </c>
      <c r="O577" s="137" t="s">
        <v>145</v>
      </c>
      <c r="P577" s="137" t="s">
        <v>145</v>
      </c>
      <c r="Q577" s="137" t="s">
        <v>145</v>
      </c>
      <c r="R577" s="137" t="s">
        <v>145</v>
      </c>
      <c r="S577" s="137" t="s">
        <v>145</v>
      </c>
      <c r="T577" s="137" t="s">
        <v>145</v>
      </c>
      <c r="U577" s="137" t="s">
        <v>145</v>
      </c>
      <c r="V577" s="137" t="s">
        <v>145</v>
      </c>
      <c r="W577" s="137" t="s">
        <v>145</v>
      </c>
      <c r="X577" s="89">
        <v>24883.381356740771</v>
      </c>
      <c r="Y577" s="89">
        <v>3369.9379830168878</v>
      </c>
      <c r="Z577" s="113">
        <v>60.73</v>
      </c>
      <c r="AA577" s="112">
        <v>94.16</v>
      </c>
      <c r="AB577" s="113">
        <v>44.77</v>
      </c>
      <c r="AC577" s="113">
        <v>15.53</v>
      </c>
      <c r="AD577" s="113">
        <v>100</v>
      </c>
      <c r="AE577" s="265">
        <f>(PRESSÃO!O577/PRESSÃO!L577)*100</f>
        <v>2.4570200550561272</v>
      </c>
      <c r="AF577" s="265">
        <f>(PRESSÃO!O577/PRESSÃO!M577)*100</f>
        <v>1.1148656740129397</v>
      </c>
      <c r="AG577" s="265">
        <f>(PRESSÃO!P577/PRESSÃO!K577)*100</f>
        <v>3.4275917316333477</v>
      </c>
      <c r="AH577" s="265">
        <f>(PRESSÃO!Q577/PRESSÃO!N577)*100</f>
        <v>0.17790977880783304</v>
      </c>
      <c r="AI577" s="137">
        <v>0</v>
      </c>
      <c r="AJ577" s="158"/>
    </row>
    <row r="578" spans="1:36" ht="15" customHeight="1" x14ac:dyDescent="0.2">
      <c r="A578" s="14" t="s">
        <v>715</v>
      </c>
      <c r="B578" s="8">
        <v>354870</v>
      </c>
      <c r="C578" s="15">
        <v>0</v>
      </c>
      <c r="D578" s="59">
        <v>6</v>
      </c>
      <c r="E578" s="269">
        <v>6</v>
      </c>
      <c r="F578" s="270">
        <v>30</v>
      </c>
      <c r="G578" s="4" t="s">
        <v>1609</v>
      </c>
      <c r="H578" s="1" t="s">
        <v>16</v>
      </c>
      <c r="I578" s="120">
        <v>406.18</v>
      </c>
      <c r="J578" s="120">
        <v>2.2715062791730083</v>
      </c>
      <c r="K578" s="120">
        <v>3.5323423636478943</v>
      </c>
      <c r="L578" s="265">
        <f>PRESSÃO!M578</f>
        <v>9.5</v>
      </c>
      <c r="M578" s="265">
        <f>PRESSÃO!N578</f>
        <v>1.260836084474886</v>
      </c>
      <c r="N578" s="137" t="s">
        <v>145</v>
      </c>
      <c r="O578" s="137" t="s">
        <v>145</v>
      </c>
      <c r="P578" s="137" t="s">
        <v>145</v>
      </c>
      <c r="Q578" s="137" t="s">
        <v>145</v>
      </c>
      <c r="R578" s="137" t="s">
        <v>145</v>
      </c>
      <c r="S578" s="137" t="s">
        <v>145</v>
      </c>
      <c r="T578" s="137" t="s">
        <v>145</v>
      </c>
      <c r="U578" s="137" t="s">
        <v>145</v>
      </c>
      <c r="V578" s="137" t="s">
        <v>145</v>
      </c>
      <c r="W578" s="137" t="s">
        <v>145</v>
      </c>
      <c r="X578" s="89">
        <v>378.53129473541901</v>
      </c>
      <c r="Y578" s="89">
        <v>50.205203301750302</v>
      </c>
      <c r="Z578" s="113">
        <v>100</v>
      </c>
      <c r="AA578" s="112">
        <v>100</v>
      </c>
      <c r="AB578" s="113">
        <v>90.06</v>
      </c>
      <c r="AC578" s="113">
        <v>39.75</v>
      </c>
      <c r="AD578" s="113">
        <v>100</v>
      </c>
      <c r="AE578" s="265">
        <f>(PRESSÃO!O578/PRESSÃO!L578)*100</f>
        <v>166.75148914090363</v>
      </c>
      <c r="AF578" s="265">
        <f>(PRESSÃO!O578/PRESSÃO!M578)*100</f>
        <v>62.00245782039849</v>
      </c>
      <c r="AG578" s="265">
        <f>(PRESSÃO!P578/PRESSÃO!K578)*100</f>
        <v>239.14874702234806</v>
      </c>
      <c r="AH578" s="265">
        <f>(PRESSÃO!Q578/PRESSÃO!N578)*100</f>
        <v>36.321508671952124</v>
      </c>
      <c r="AI578" s="137">
        <v>0</v>
      </c>
      <c r="AJ578" s="158"/>
    </row>
    <row r="579" spans="1:36" ht="15" customHeight="1" x14ac:dyDescent="0.2">
      <c r="A579" s="14" t="s">
        <v>716</v>
      </c>
      <c r="B579" s="8">
        <v>354880</v>
      </c>
      <c r="C579" s="15">
        <v>0</v>
      </c>
      <c r="D579" s="59">
        <v>6</v>
      </c>
      <c r="E579" s="269">
        <v>6</v>
      </c>
      <c r="F579" s="270">
        <v>30</v>
      </c>
      <c r="G579" s="4" t="s">
        <v>1610</v>
      </c>
      <c r="H579" s="1" t="s">
        <v>16</v>
      </c>
      <c r="I579" s="120">
        <v>15.36</v>
      </c>
      <c r="J579" s="120">
        <v>5.0033177955352615E-2</v>
      </c>
      <c r="K579" s="120">
        <v>9.0059720319634703E-2</v>
      </c>
      <c r="L579" s="265">
        <f>PRESSÃO!M579</f>
        <v>0.23</v>
      </c>
      <c r="M579" s="265">
        <f>PRESSÃO!N579</f>
        <v>4.0026542364282089E-2</v>
      </c>
      <c r="N579" s="137" t="s">
        <v>145</v>
      </c>
      <c r="O579" s="137" t="s">
        <v>145</v>
      </c>
      <c r="P579" s="137" t="s">
        <v>145</v>
      </c>
      <c r="Q579" s="137" t="s">
        <v>145</v>
      </c>
      <c r="R579" s="137" t="s">
        <v>145</v>
      </c>
      <c r="S579" s="137" t="s">
        <v>145</v>
      </c>
      <c r="T579" s="137" t="s">
        <v>145</v>
      </c>
      <c r="U579" s="137" t="s">
        <v>145</v>
      </c>
      <c r="V579" s="137" t="s">
        <v>145</v>
      </c>
      <c r="W579" s="137" t="s">
        <v>145</v>
      </c>
      <c r="X579" s="89">
        <v>48.160950831645692</v>
      </c>
      <c r="Y579" s="89">
        <v>8.3758175359383795</v>
      </c>
      <c r="Z579" s="113">
        <v>100</v>
      </c>
      <c r="AA579" s="112">
        <v>100</v>
      </c>
      <c r="AB579" s="113">
        <v>100</v>
      </c>
      <c r="AC579" s="113">
        <v>17.579999999999998</v>
      </c>
      <c r="AD579" s="113">
        <v>100</v>
      </c>
      <c r="AE579" s="265">
        <f>(PRESSÃO!O579/PRESSÃO!L579)*100</f>
        <v>32.053143233909928</v>
      </c>
      <c r="AF579" s="265">
        <f>(PRESSÃO!O579/PRESSÃO!M579)*100</f>
        <v>12.550857021787476</v>
      </c>
      <c r="AG579" s="265">
        <f>(PRESSÃO!P579/PRESSÃO!K579)*100</f>
        <v>0</v>
      </c>
      <c r="AH579" s="265">
        <f>(PRESSÃO!Q579/PRESSÃO!N579)*100</f>
        <v>72.119572276297333</v>
      </c>
      <c r="AI579" s="137">
        <v>1</v>
      </c>
      <c r="AJ579" s="158"/>
    </row>
    <row r="580" spans="1:36" ht="15" customHeight="1" x14ac:dyDescent="0.2">
      <c r="A580" s="14" t="s">
        <v>717</v>
      </c>
      <c r="B580" s="8">
        <v>354890</v>
      </c>
      <c r="C580" s="15">
        <v>0</v>
      </c>
      <c r="D580" s="59">
        <v>13</v>
      </c>
      <c r="E580" s="269">
        <v>13</v>
      </c>
      <c r="F580" s="270">
        <v>30</v>
      </c>
      <c r="G580" s="4" t="s">
        <v>1611</v>
      </c>
      <c r="H580" s="1" t="s">
        <v>10</v>
      </c>
      <c r="I580" s="120">
        <v>1140.92</v>
      </c>
      <c r="J580" s="120">
        <v>3.7925148890157283</v>
      </c>
      <c r="K580" s="120">
        <v>5.2734969564941645</v>
      </c>
      <c r="L580" s="265">
        <f>PRESSÃO!M580</f>
        <v>13.02</v>
      </c>
      <c r="M580" s="265">
        <f>PRESSÃO!N580</f>
        <v>1.4809820674784362</v>
      </c>
      <c r="N580" s="137" t="s">
        <v>145</v>
      </c>
      <c r="O580" s="137" t="s">
        <v>145</v>
      </c>
      <c r="P580" s="137" t="s">
        <v>145</v>
      </c>
      <c r="Q580" s="137" t="s">
        <v>145</v>
      </c>
      <c r="R580" s="137" t="s">
        <v>145</v>
      </c>
      <c r="S580" s="137" t="s">
        <v>145</v>
      </c>
      <c r="T580" s="137" t="s">
        <v>145</v>
      </c>
      <c r="U580" s="137" t="s">
        <v>145</v>
      </c>
      <c r="V580" s="137" t="s">
        <v>145</v>
      </c>
      <c r="W580" s="137" t="s">
        <v>145</v>
      </c>
      <c r="X580" s="89">
        <v>1760.3450389926645</v>
      </c>
      <c r="Y580" s="89">
        <v>200.10066495461925</v>
      </c>
      <c r="Z580" s="113">
        <v>100</v>
      </c>
      <c r="AA580" s="112">
        <v>100</v>
      </c>
      <c r="AB580" s="113">
        <v>100</v>
      </c>
      <c r="AC580" s="113">
        <v>39.409999999999997</v>
      </c>
      <c r="AD580" s="113">
        <v>100</v>
      </c>
      <c r="AE580" s="265">
        <f>(PRESSÃO!O580/PRESSÃO!L580)*100</f>
        <v>17.476885722077874</v>
      </c>
      <c r="AF580" s="265">
        <f>(PRESSÃO!O580/PRESSÃO!M580)*100</f>
        <v>7.0786715564035321</v>
      </c>
      <c r="AG580" s="265">
        <f>(PRESSÃO!P580/PRESSÃO!K580)*100</f>
        <v>2.412803627969256</v>
      </c>
      <c r="AH580" s="265">
        <f>(PRESSÃO!Q580/PRESSÃO!N580)*100</f>
        <v>56.053150003612814</v>
      </c>
      <c r="AI580" s="137">
        <v>0</v>
      </c>
      <c r="AJ580" s="158"/>
    </row>
    <row r="581" spans="1:36" ht="15" customHeight="1" x14ac:dyDescent="0.2">
      <c r="A581" s="14" t="s">
        <v>718</v>
      </c>
      <c r="B581" s="8">
        <v>354900</v>
      </c>
      <c r="C581" s="15">
        <v>0</v>
      </c>
      <c r="D581" s="59">
        <v>18</v>
      </c>
      <c r="E581" s="269">
        <v>18</v>
      </c>
      <c r="F581" s="270">
        <v>30</v>
      </c>
      <c r="G581" s="4" t="s">
        <v>1612</v>
      </c>
      <c r="H581" s="1" t="s">
        <v>1</v>
      </c>
      <c r="I581" s="120">
        <v>75.319999999999993</v>
      </c>
      <c r="J581" s="120">
        <v>0.13008626268391679</v>
      </c>
      <c r="K581" s="120">
        <v>0.18011944063926941</v>
      </c>
      <c r="L581" s="265">
        <f>PRESSÃO!M581</f>
        <v>0.56000000000000005</v>
      </c>
      <c r="M581" s="265">
        <f>PRESSÃO!N581</f>
        <v>5.0033177955352615E-2</v>
      </c>
      <c r="N581" s="137" t="s">
        <v>145</v>
      </c>
      <c r="O581" s="137" t="s">
        <v>145</v>
      </c>
      <c r="P581" s="137" t="s">
        <v>145</v>
      </c>
      <c r="Q581" s="137" t="s">
        <v>145</v>
      </c>
      <c r="R581" s="137" t="s">
        <v>145</v>
      </c>
      <c r="S581" s="137" t="s">
        <v>145</v>
      </c>
      <c r="T581" s="137" t="s">
        <v>145</v>
      </c>
      <c r="U581" s="137" t="s">
        <v>145</v>
      </c>
      <c r="V581" s="137" t="s">
        <v>145</v>
      </c>
      <c r="W581" s="137" t="s">
        <v>145</v>
      </c>
      <c r="X581" s="89">
        <v>6457.0968921389394</v>
      </c>
      <c r="Y581" s="89">
        <v>576.52650822669091</v>
      </c>
      <c r="Z581" s="113">
        <v>86.12</v>
      </c>
      <c r="AA581" s="112">
        <v>77.599999999999994</v>
      </c>
      <c r="AB581" s="113">
        <v>85.67</v>
      </c>
      <c r="AC581" s="113">
        <v>15.88</v>
      </c>
      <c r="AD581" s="113">
        <v>100</v>
      </c>
      <c r="AE581" s="265">
        <f>(PRESSÃO!O581/PRESSÃO!L581)*100</f>
        <v>8.1671706405063631</v>
      </c>
      <c r="AF581" s="265">
        <f>(PRESSÃO!O581/PRESSÃO!M581)*100</f>
        <v>2.6269039417383384</v>
      </c>
      <c r="AG581" s="265">
        <f>(PRESSÃO!P581/PRESSÃO!K581)*100</f>
        <v>11.266268434984701</v>
      </c>
      <c r="AH581" s="265">
        <f>(PRESSÃO!Q581/PRESSÃO!N581)*100</f>
        <v>0.1095163748626885</v>
      </c>
      <c r="AI581" s="137">
        <v>0</v>
      </c>
      <c r="AJ581" s="158"/>
    </row>
    <row r="582" spans="1:36" ht="15" customHeight="1" x14ac:dyDescent="0.2">
      <c r="A582" s="14" t="s">
        <v>719</v>
      </c>
      <c r="B582" s="8">
        <v>354910</v>
      </c>
      <c r="C582" s="15">
        <v>0</v>
      </c>
      <c r="D582" s="59">
        <v>9</v>
      </c>
      <c r="E582" s="269">
        <v>9</v>
      </c>
      <c r="F582" s="270">
        <v>30</v>
      </c>
      <c r="G582" s="4" t="s">
        <v>1613</v>
      </c>
      <c r="H582" s="1" t="s">
        <v>18</v>
      </c>
      <c r="I582" s="120">
        <v>516.15</v>
      </c>
      <c r="J582" s="120">
        <v>1.6911214148909182</v>
      </c>
      <c r="K582" s="120">
        <v>2.5216721689497716</v>
      </c>
      <c r="L582" s="265">
        <f>PRESSÃO!M582</f>
        <v>6.97</v>
      </c>
      <c r="M582" s="265">
        <f>PRESSÃO!N582</f>
        <v>0.83055075405885348</v>
      </c>
      <c r="N582" s="137" t="s">
        <v>145</v>
      </c>
      <c r="O582" s="137" t="s">
        <v>145</v>
      </c>
      <c r="P582" s="137" t="s">
        <v>145</v>
      </c>
      <c r="Q582" s="137" t="s">
        <v>145</v>
      </c>
      <c r="R582" s="137" t="s">
        <v>145</v>
      </c>
      <c r="S582" s="137" t="s">
        <v>145</v>
      </c>
      <c r="T582" s="137" t="s">
        <v>145</v>
      </c>
      <c r="U582" s="137" t="s">
        <v>145</v>
      </c>
      <c r="V582" s="137" t="s">
        <v>145</v>
      </c>
      <c r="W582" s="137" t="s">
        <v>145</v>
      </c>
      <c r="X582" s="89">
        <v>2564.979520392088</v>
      </c>
      <c r="Y582" s="89">
        <v>305.4423245230177</v>
      </c>
      <c r="Z582" s="113">
        <v>96.01</v>
      </c>
      <c r="AA582" s="112">
        <v>100</v>
      </c>
      <c r="AB582" s="113">
        <v>94.33</v>
      </c>
      <c r="AC582" s="113">
        <v>32.85</v>
      </c>
      <c r="AD582" s="113">
        <v>100</v>
      </c>
      <c r="AE582" s="265">
        <f>(PRESSÃO!O582/PRESSÃO!L582)*100</f>
        <v>38.569979226328485</v>
      </c>
      <c r="AF582" s="265">
        <f>(PRESSÃO!O582/PRESSÃO!M582)*100</f>
        <v>13.954209924247261</v>
      </c>
      <c r="AG582" s="265">
        <f>(PRESSÃO!P582/PRESSÃO!K582)*100</f>
        <v>56.730698543933634</v>
      </c>
      <c r="AH582" s="265">
        <f>(PRESSÃO!Q582/PRESSÃO!N582)*100</f>
        <v>1.5921290495180234</v>
      </c>
      <c r="AI582" s="137">
        <v>2</v>
      </c>
      <c r="AJ582" s="158"/>
    </row>
    <row r="583" spans="1:36" ht="15" customHeight="1" x14ac:dyDescent="0.2">
      <c r="A583" s="14" t="s">
        <v>720</v>
      </c>
      <c r="B583" s="8">
        <v>354920</v>
      </c>
      <c r="C583" s="15">
        <v>0</v>
      </c>
      <c r="D583" s="59">
        <v>18</v>
      </c>
      <c r="E583" s="269">
        <v>18</v>
      </c>
      <c r="F583" s="270">
        <v>30</v>
      </c>
      <c r="G583" s="4" t="s">
        <v>1614</v>
      </c>
      <c r="H583" s="1" t="s">
        <v>1</v>
      </c>
      <c r="I583" s="120">
        <v>129.53</v>
      </c>
      <c r="J583" s="120">
        <v>0.23015261859462202</v>
      </c>
      <c r="K583" s="120">
        <v>0.30019906773211563</v>
      </c>
      <c r="L583" s="265">
        <f>PRESSÃO!M583</f>
        <v>0.96</v>
      </c>
      <c r="M583" s="265">
        <f>PRESSÃO!N583</f>
        <v>7.004644913749361E-2</v>
      </c>
      <c r="N583" s="137" t="s">
        <v>145</v>
      </c>
      <c r="O583" s="137" t="s">
        <v>145</v>
      </c>
      <c r="P583" s="137" t="s">
        <v>145</v>
      </c>
      <c r="Q583" s="137" t="s">
        <v>145</v>
      </c>
      <c r="R583" s="137" t="s">
        <v>145</v>
      </c>
      <c r="S583" s="137" t="s">
        <v>145</v>
      </c>
      <c r="T583" s="137" t="s">
        <v>145</v>
      </c>
      <c r="U583" s="137" t="s">
        <v>145</v>
      </c>
      <c r="V583" s="137" t="s">
        <v>145</v>
      </c>
      <c r="W583" s="137" t="s">
        <v>145</v>
      </c>
      <c r="X583" s="89">
        <v>12028.03337306317</v>
      </c>
      <c r="Y583" s="89">
        <v>877.04410011918935</v>
      </c>
      <c r="Z583" s="113">
        <v>86.75</v>
      </c>
      <c r="AA583" s="112" t="s">
        <v>1779</v>
      </c>
      <c r="AB583" s="113">
        <v>80.52</v>
      </c>
      <c r="AC583" s="113">
        <v>11.94</v>
      </c>
      <c r="AD583" s="113">
        <v>100</v>
      </c>
      <c r="AE583" s="265">
        <f>(PRESSÃO!O583/PRESSÃO!L583)*100</f>
        <v>4.3256768585247274</v>
      </c>
      <c r="AF583" s="265">
        <f>(PRESSÃO!O583/PRESSÃO!M583)*100</f>
        <v>1.3526710002494895</v>
      </c>
      <c r="AG583" s="265">
        <f>(PRESSÃO!P583/PRESSÃO!K583)*100</f>
        <v>1.3313689839806588</v>
      </c>
      <c r="AH583" s="265">
        <f>(PRESSÃO!Q583/PRESSÃO!N583)*100</f>
        <v>14.16411701774096</v>
      </c>
      <c r="AI583" s="137">
        <v>0</v>
      </c>
      <c r="AJ583" s="158"/>
    </row>
    <row r="584" spans="1:36" ht="15" customHeight="1" x14ac:dyDescent="0.2">
      <c r="A584" s="14" t="s">
        <v>721</v>
      </c>
      <c r="B584" s="8">
        <v>354925</v>
      </c>
      <c r="C584" s="15">
        <v>0</v>
      </c>
      <c r="D584" s="59">
        <v>18</v>
      </c>
      <c r="E584" s="269">
        <v>18</v>
      </c>
      <c r="F584" s="270">
        <v>30</v>
      </c>
      <c r="G584" s="4" t="s">
        <v>1615</v>
      </c>
      <c r="H584" s="1" t="s">
        <v>1</v>
      </c>
      <c r="I584" s="120">
        <v>177.91</v>
      </c>
      <c r="J584" s="120">
        <v>0.3102057033231862</v>
      </c>
      <c r="K584" s="120">
        <v>0.42027869482496194</v>
      </c>
      <c r="L584" s="265">
        <f>PRESSÃO!M584</f>
        <v>1.35</v>
      </c>
      <c r="M584" s="265">
        <f>PRESSÃO!N584</f>
        <v>0.11007299150177574</v>
      </c>
      <c r="N584" s="137" t="s">
        <v>145</v>
      </c>
      <c r="O584" s="137" t="s">
        <v>145</v>
      </c>
      <c r="P584" s="137" t="s">
        <v>145</v>
      </c>
      <c r="Q584" s="137" t="s">
        <v>145</v>
      </c>
      <c r="R584" s="137" t="s">
        <v>145</v>
      </c>
      <c r="S584" s="137" t="s">
        <v>145</v>
      </c>
      <c r="T584" s="137" t="s">
        <v>145</v>
      </c>
      <c r="U584" s="137" t="s">
        <v>145</v>
      </c>
      <c r="V584" s="137" t="s">
        <v>145</v>
      </c>
      <c r="W584" s="137" t="s">
        <v>145</v>
      </c>
      <c r="X584" s="89">
        <v>23392.087912087911</v>
      </c>
      <c r="Y584" s="89">
        <v>1906.0219780219777</v>
      </c>
      <c r="Z584" s="113">
        <v>77.44</v>
      </c>
      <c r="AA584" s="112">
        <v>81.55</v>
      </c>
      <c r="AB584" s="113">
        <v>77.44</v>
      </c>
      <c r="AC584" s="113">
        <v>67.61</v>
      </c>
      <c r="AD584" s="113">
        <v>94.96</v>
      </c>
      <c r="AE584" s="265">
        <f>(PRESSÃO!O584/PRESSÃO!L584)*100</f>
        <v>12.942596862204606</v>
      </c>
      <c r="AF584" s="265">
        <f>(PRESSÃO!O584/PRESSÃO!M584)*100</f>
        <v>4.0292575680688882</v>
      </c>
      <c r="AG584" s="265">
        <f>(PRESSÃO!P584/PRESSÃO!K584)*100</f>
        <v>17.535131232664305</v>
      </c>
      <c r="AH584" s="265">
        <f>(PRESSÃO!Q584/PRESSÃO!N584)*100</f>
        <v>0</v>
      </c>
      <c r="AI584" s="137">
        <v>0</v>
      </c>
      <c r="AJ584" s="158"/>
    </row>
    <row r="585" spans="1:36" ht="15" customHeight="1" x14ac:dyDescent="0.2">
      <c r="A585" s="14" t="s">
        <v>722</v>
      </c>
      <c r="B585" s="8">
        <v>354930</v>
      </c>
      <c r="C585" s="15">
        <v>0</v>
      </c>
      <c r="D585" s="59">
        <v>20</v>
      </c>
      <c r="E585" s="269">
        <v>20</v>
      </c>
      <c r="F585" s="270">
        <v>30</v>
      </c>
      <c r="G585" s="4" t="s">
        <v>1616</v>
      </c>
      <c r="H585" s="1" t="s">
        <v>3</v>
      </c>
      <c r="I585" s="120">
        <v>117.85</v>
      </c>
      <c r="J585" s="120">
        <v>0.25016588977676307</v>
      </c>
      <c r="K585" s="120">
        <v>0.36023888127853881</v>
      </c>
      <c r="L585" s="265">
        <f>PRESSÃO!M585</f>
        <v>0.86</v>
      </c>
      <c r="M585" s="265">
        <f>PRESSÃO!N585</f>
        <v>0.11007299150177574</v>
      </c>
      <c r="N585" s="137" t="s">
        <v>145</v>
      </c>
      <c r="O585" s="137" t="s">
        <v>145</v>
      </c>
      <c r="P585" s="137" t="s">
        <v>145</v>
      </c>
      <c r="Q585" s="137" t="s">
        <v>145</v>
      </c>
      <c r="R585" s="137" t="s">
        <v>145</v>
      </c>
      <c r="S585" s="137" t="s">
        <v>145</v>
      </c>
      <c r="T585" s="137" t="s">
        <v>145</v>
      </c>
      <c r="U585" s="137" t="s">
        <v>145</v>
      </c>
      <c r="V585" s="137" t="s">
        <v>145</v>
      </c>
      <c r="W585" s="137" t="s">
        <v>145</v>
      </c>
      <c r="X585" s="89">
        <v>13314.167893961709</v>
      </c>
      <c r="Y585" s="89">
        <v>1702.9749631811485</v>
      </c>
      <c r="Z585" s="113">
        <v>81.069999999999993</v>
      </c>
      <c r="AA585" s="112">
        <v>81.069999999999993</v>
      </c>
      <c r="AB585" s="113">
        <v>81.069999999999993</v>
      </c>
      <c r="AC585" s="113">
        <v>94.17</v>
      </c>
      <c r="AD585" s="113">
        <v>100</v>
      </c>
      <c r="AE585" s="265">
        <f>(PRESSÃO!O585/PRESSÃO!L585)*100</f>
        <v>12.87891602791802</v>
      </c>
      <c r="AF585" s="265">
        <f>(PRESSÃO!O585/PRESSÃO!M585)*100</f>
        <v>5.3947515139272442</v>
      </c>
      <c r="AG585" s="265">
        <f>(PRESSÃO!P585/PRESSÃO!K585)*100</f>
        <v>0</v>
      </c>
      <c r="AH585" s="265">
        <f>(PRESSÃO!Q585/PRESSÃO!N585)*100</f>
        <v>42.149179727731706</v>
      </c>
      <c r="AI585" s="137">
        <v>0</v>
      </c>
      <c r="AJ585" s="158"/>
    </row>
    <row r="586" spans="1:36" ht="15" customHeight="1" x14ac:dyDescent="0.2">
      <c r="A586" s="14" t="s">
        <v>723</v>
      </c>
      <c r="B586" s="8">
        <v>354940</v>
      </c>
      <c r="C586" s="15">
        <v>0</v>
      </c>
      <c r="D586" s="59">
        <v>8</v>
      </c>
      <c r="E586" s="269">
        <v>8</v>
      </c>
      <c r="F586" s="270">
        <v>30</v>
      </c>
      <c r="G586" s="4" t="s">
        <v>1617</v>
      </c>
      <c r="H586" s="1" t="s">
        <v>51</v>
      </c>
      <c r="I586" s="120">
        <v>412.27</v>
      </c>
      <c r="J586" s="120">
        <v>1.2408228132927448</v>
      </c>
      <c r="K586" s="120">
        <v>1.9813138470319633</v>
      </c>
      <c r="L586" s="265">
        <f>PRESSÃO!M586</f>
        <v>6.13</v>
      </c>
      <c r="M586" s="265">
        <f>PRESSÃO!N586</f>
        <v>0.74049103373921854</v>
      </c>
      <c r="N586" s="137" t="s">
        <v>145</v>
      </c>
      <c r="O586" s="137" t="s">
        <v>145</v>
      </c>
      <c r="P586" s="137" t="s">
        <v>145</v>
      </c>
      <c r="Q586" s="137" t="s">
        <v>145</v>
      </c>
      <c r="R586" s="137" t="s">
        <v>145</v>
      </c>
      <c r="S586" s="137" t="s">
        <v>145</v>
      </c>
      <c r="T586" s="137" t="s">
        <v>145</v>
      </c>
      <c r="U586" s="137" t="s">
        <v>145</v>
      </c>
      <c r="V586" s="137" t="s">
        <v>145</v>
      </c>
      <c r="W586" s="137" t="s">
        <v>145</v>
      </c>
      <c r="X586" s="89">
        <v>3983.4263342262516</v>
      </c>
      <c r="Y586" s="89">
        <v>480.87038944982487</v>
      </c>
      <c r="Z586" s="113">
        <v>98.12</v>
      </c>
      <c r="AA586" s="112">
        <v>98.21</v>
      </c>
      <c r="AB586" s="113">
        <v>98.12</v>
      </c>
      <c r="AC586" s="113">
        <v>33.42</v>
      </c>
      <c r="AD586" s="113">
        <v>99.91</v>
      </c>
      <c r="AE586" s="265">
        <f>(PRESSÃO!O586/PRESSÃO!L586)*100</f>
        <v>7.4718957251948703</v>
      </c>
      <c r="AF586" s="265">
        <f>(PRESSÃO!O586/PRESSÃO!M586)*100</f>
        <v>2.4150359647483732</v>
      </c>
      <c r="AG586" s="265">
        <f>(PRESSÃO!P586/PRESSÃO!K586)*100</f>
        <v>6.9930765742765342</v>
      </c>
      <c r="AH586" s="265">
        <f>(PRESSÃO!Q586/PRESSÃO!N586)*100</f>
        <v>8.2742413294364034</v>
      </c>
      <c r="AI586" s="137">
        <v>0</v>
      </c>
      <c r="AJ586" s="158"/>
    </row>
    <row r="587" spans="1:36" ht="15" customHeight="1" x14ac:dyDescent="0.2">
      <c r="A587" s="14" t="s">
        <v>724</v>
      </c>
      <c r="B587" s="8">
        <v>354950</v>
      </c>
      <c r="C587" s="15">
        <v>0</v>
      </c>
      <c r="D587" s="59">
        <v>8</v>
      </c>
      <c r="E587" s="269">
        <v>8</v>
      </c>
      <c r="F587" s="270">
        <v>30</v>
      </c>
      <c r="G587" s="4" t="s">
        <v>1618</v>
      </c>
      <c r="H587" s="1" t="s">
        <v>51</v>
      </c>
      <c r="I587" s="120">
        <v>276.95999999999998</v>
      </c>
      <c r="J587" s="120">
        <v>0.85056402524099439</v>
      </c>
      <c r="K587" s="120">
        <v>1.3909223471588026</v>
      </c>
      <c r="L587" s="265">
        <f>PRESSÃO!M587</f>
        <v>4.45</v>
      </c>
      <c r="M587" s="265">
        <f>PRESSÃO!N587</f>
        <v>0.54035832191780819</v>
      </c>
      <c r="N587" s="137" t="s">
        <v>145</v>
      </c>
      <c r="O587" s="137" t="s">
        <v>145</v>
      </c>
      <c r="P587" s="137" t="s">
        <v>145</v>
      </c>
      <c r="Q587" s="137" t="s">
        <v>145</v>
      </c>
      <c r="R587" s="137" t="s">
        <v>145</v>
      </c>
      <c r="S587" s="137" t="s">
        <v>145</v>
      </c>
      <c r="T587" s="137" t="s">
        <v>145</v>
      </c>
      <c r="U587" s="137" t="s">
        <v>145</v>
      </c>
      <c r="V587" s="137" t="s">
        <v>145</v>
      </c>
      <c r="W587" s="137" t="s">
        <v>145</v>
      </c>
      <c r="X587" s="89">
        <v>16403.880771478667</v>
      </c>
      <c r="Y587" s="89">
        <v>1990.5832846288715</v>
      </c>
      <c r="Z587" s="113">
        <v>96.19</v>
      </c>
      <c r="AA587" s="112">
        <v>100</v>
      </c>
      <c r="AB587" s="113">
        <v>96.19</v>
      </c>
      <c r="AC587" s="113">
        <v>33.97</v>
      </c>
      <c r="AD587" s="113">
        <v>96.19</v>
      </c>
      <c r="AE587" s="265">
        <f>(PRESSÃO!O587/PRESSÃO!L587)*100</f>
        <v>11.337112407197479</v>
      </c>
      <c r="AF587" s="265">
        <f>(PRESSÃO!O587/PRESSÃO!M587)*100</f>
        <v>3.5436051684095053</v>
      </c>
      <c r="AG587" s="265">
        <f>(PRESSÃO!P587/PRESSÃO!K587)*100</f>
        <v>15.665513770063811</v>
      </c>
      <c r="AH587" s="265">
        <f>(PRESSÃO!Q587/PRESSÃO!N587)*100</f>
        <v>4.5238880397226984</v>
      </c>
      <c r="AI587" s="137">
        <v>0</v>
      </c>
      <c r="AJ587" s="158"/>
    </row>
    <row r="588" spans="1:36" ht="15" customHeight="1" x14ac:dyDescent="0.2">
      <c r="A588" s="14" t="s">
        <v>725</v>
      </c>
      <c r="B588" s="8">
        <v>354960</v>
      </c>
      <c r="C588" s="15">
        <v>0</v>
      </c>
      <c r="D588" s="59">
        <v>2</v>
      </c>
      <c r="E588" s="269">
        <v>2</v>
      </c>
      <c r="F588" s="270">
        <v>30</v>
      </c>
      <c r="G588" s="4" t="s">
        <v>1619</v>
      </c>
      <c r="H588" s="1" t="s">
        <v>6</v>
      </c>
      <c r="I588" s="120">
        <v>570.63</v>
      </c>
      <c r="J588" s="120">
        <v>2.841884507864028</v>
      </c>
      <c r="K588" s="120">
        <v>3.7024551686960936</v>
      </c>
      <c r="L588" s="265">
        <f>PRESSÃO!M588</f>
        <v>8.56</v>
      </c>
      <c r="M588" s="265">
        <f>PRESSÃO!N588</f>
        <v>0.86057066083206557</v>
      </c>
      <c r="N588" s="137" t="s">
        <v>145</v>
      </c>
      <c r="O588" s="137" t="s">
        <v>145</v>
      </c>
      <c r="P588" s="137" t="s">
        <v>145</v>
      </c>
      <c r="Q588" s="137" t="s">
        <v>145</v>
      </c>
      <c r="R588" s="137" t="s">
        <v>145</v>
      </c>
      <c r="S588" s="137" t="s">
        <v>145</v>
      </c>
      <c r="T588" s="137" t="s">
        <v>145</v>
      </c>
      <c r="U588" s="137" t="s">
        <v>145</v>
      </c>
      <c r="V588" s="137" t="s">
        <v>145</v>
      </c>
      <c r="W588" s="137" t="s">
        <v>145</v>
      </c>
      <c r="X588" s="89">
        <v>66358.938053097343</v>
      </c>
      <c r="Y588" s="89">
        <v>6666.9026548672591</v>
      </c>
      <c r="Z588" s="113">
        <v>100</v>
      </c>
      <c r="AA588" s="112">
        <v>100</v>
      </c>
      <c r="AB588" s="113">
        <v>100</v>
      </c>
      <c r="AC588" s="113">
        <v>9.73</v>
      </c>
      <c r="AD588" s="113">
        <v>100</v>
      </c>
      <c r="AE588" s="265">
        <f>(PRESSÃO!O588/PRESSÃO!L588)*100</f>
        <v>0.34316362719203253</v>
      </c>
      <c r="AF588" s="265">
        <f>(PRESSÃO!O588/PRESSÃO!M588)*100</f>
        <v>0.14842849827168692</v>
      </c>
      <c r="AG588" s="265">
        <f>(PRESSÃO!P588/PRESSÃO!K588)*100</f>
        <v>0.44466924206112485</v>
      </c>
      <c r="AH588" s="265">
        <f>(PRESSÃO!Q588/PRESSÃO!N588)*100</f>
        <v>7.9590385545651281E-3</v>
      </c>
      <c r="AI588" s="137">
        <v>2</v>
      </c>
      <c r="AJ588" s="158"/>
    </row>
    <row r="589" spans="1:36" ht="15" customHeight="1" x14ac:dyDescent="0.2">
      <c r="A589" s="14" t="s">
        <v>726</v>
      </c>
      <c r="B589" s="8">
        <v>354970</v>
      </c>
      <c r="C589" s="15">
        <v>0</v>
      </c>
      <c r="D589" s="59">
        <v>4</v>
      </c>
      <c r="E589" s="269">
        <v>4</v>
      </c>
      <c r="F589" s="270">
        <v>30</v>
      </c>
      <c r="G589" s="4" t="s">
        <v>1620</v>
      </c>
      <c r="H589" s="1" t="s">
        <v>15</v>
      </c>
      <c r="I589" s="120">
        <v>419.02</v>
      </c>
      <c r="J589" s="120">
        <v>1.380915711567732</v>
      </c>
      <c r="K589" s="120">
        <v>2.0413536605783866</v>
      </c>
      <c r="L589" s="265">
        <f>PRESSÃO!M589</f>
        <v>6.48</v>
      </c>
      <c r="M589" s="265">
        <f>PRESSÃO!N589</f>
        <v>0.66043794901065467</v>
      </c>
      <c r="N589" s="137" t="s">
        <v>145</v>
      </c>
      <c r="O589" s="137" t="s">
        <v>145</v>
      </c>
      <c r="P589" s="137" t="s">
        <v>145</v>
      </c>
      <c r="Q589" s="137" t="s">
        <v>145</v>
      </c>
      <c r="R589" s="137" t="s">
        <v>145</v>
      </c>
      <c r="S589" s="137" t="s">
        <v>145</v>
      </c>
      <c r="T589" s="137" t="s">
        <v>145</v>
      </c>
      <c r="U589" s="137" t="s">
        <v>145</v>
      </c>
      <c r="V589" s="137" t="s">
        <v>145</v>
      </c>
      <c r="W589" s="137" t="s">
        <v>145</v>
      </c>
      <c r="X589" s="89">
        <v>3885.4126818138607</v>
      </c>
      <c r="Y589" s="89">
        <v>395.73647685141179</v>
      </c>
      <c r="Z589" s="113">
        <v>91.43</v>
      </c>
      <c r="AA589" s="112">
        <v>92.24</v>
      </c>
      <c r="AB589" s="113">
        <v>88.55</v>
      </c>
      <c r="AC589" s="113">
        <v>52.15</v>
      </c>
      <c r="AD589" s="113">
        <v>100</v>
      </c>
      <c r="AE589" s="265">
        <f>(PRESSÃO!O589/PRESSÃO!L589)*100</f>
        <v>15.197370429897274</v>
      </c>
      <c r="AF589" s="265">
        <f>(PRESSÃO!O589/PRESSÃO!M589)*100</f>
        <v>4.7875320614562549</v>
      </c>
      <c r="AG589" s="265">
        <f>(PRESSÃO!P589/PRESSÃO!K589)*100</f>
        <v>22.157343592116291</v>
      </c>
      <c r="AH589" s="265">
        <f>(PRESSÃO!Q589/PRESSÃO!N589)*100</f>
        <v>0.64469927253025094</v>
      </c>
      <c r="AI589" s="137">
        <v>1</v>
      </c>
      <c r="AJ589" s="158"/>
    </row>
    <row r="590" spans="1:36" ht="15" customHeight="1" x14ac:dyDescent="0.2">
      <c r="A590" s="14" t="s">
        <v>727</v>
      </c>
      <c r="B590" s="8">
        <v>354980</v>
      </c>
      <c r="C590" s="15">
        <v>0</v>
      </c>
      <c r="D590" s="59">
        <v>15</v>
      </c>
      <c r="E590" s="269">
        <v>15</v>
      </c>
      <c r="F590" s="270">
        <v>30</v>
      </c>
      <c r="G590" s="4" t="s">
        <v>1621</v>
      </c>
      <c r="H590" s="1" t="s">
        <v>17</v>
      </c>
      <c r="I590" s="120">
        <v>431.31</v>
      </c>
      <c r="J590" s="120">
        <v>0.710471126966007</v>
      </c>
      <c r="K590" s="120">
        <v>1.070710008244546</v>
      </c>
      <c r="L590" s="265">
        <f>PRESSÃO!M590</f>
        <v>3.34</v>
      </c>
      <c r="M590" s="265">
        <f>PRESSÃO!N590</f>
        <v>0.36023888127853898</v>
      </c>
      <c r="N590" s="137" t="s">
        <v>145</v>
      </c>
      <c r="O590" s="137" t="s">
        <v>145</v>
      </c>
      <c r="P590" s="137" t="s">
        <v>145</v>
      </c>
      <c r="Q590" s="137" t="s">
        <v>145</v>
      </c>
      <c r="R590" s="137" t="s">
        <v>145</v>
      </c>
      <c r="S590" s="137" t="s">
        <v>145</v>
      </c>
      <c r="T590" s="137" t="s">
        <v>145</v>
      </c>
      <c r="U590" s="137" t="s">
        <v>145</v>
      </c>
      <c r="V590" s="137" t="s">
        <v>145</v>
      </c>
      <c r="W590" s="137" t="s">
        <v>145</v>
      </c>
      <c r="X590" s="89">
        <v>244.77644127981557</v>
      </c>
      <c r="Y590" s="89">
        <v>26.383089479261567</v>
      </c>
      <c r="Z590" s="113">
        <v>92.99</v>
      </c>
      <c r="AA590" s="112">
        <v>100</v>
      </c>
      <c r="AB590" s="113">
        <v>92.99</v>
      </c>
      <c r="AC590" s="113">
        <v>31.89</v>
      </c>
      <c r="AD590" s="113">
        <v>99</v>
      </c>
      <c r="AE590" s="265">
        <f>(PRESSÃO!O590/PRESSÃO!L590)*100</f>
        <v>203.72038479765365</v>
      </c>
      <c r="AF590" s="265">
        <f>(PRESSÃO!O590/PRESSÃO!M590)*100</f>
        <v>65.307022421041268</v>
      </c>
      <c r="AG590" s="265">
        <f>(PRESSÃO!P590/PRESSÃO!K590)*100</f>
        <v>79.845403607140526</v>
      </c>
      <c r="AH590" s="265">
        <f>(PRESSÃO!Q590/PRESSÃO!N590)*100</f>
        <v>448.02937547894317</v>
      </c>
      <c r="AI590" s="137">
        <v>0</v>
      </c>
      <c r="AJ590" s="158"/>
    </row>
    <row r="591" spans="1:36" ht="15" customHeight="1" x14ac:dyDescent="0.2">
      <c r="A591" s="14" t="s">
        <v>728</v>
      </c>
      <c r="B591" s="8">
        <v>354990</v>
      </c>
      <c r="C591" s="15">
        <v>0</v>
      </c>
      <c r="D591" s="59">
        <v>2</v>
      </c>
      <c r="E591" s="269">
        <v>2</v>
      </c>
      <c r="F591" s="270">
        <v>30</v>
      </c>
      <c r="G591" s="4" t="s">
        <v>1622</v>
      </c>
      <c r="H591" s="1" t="s">
        <v>6</v>
      </c>
      <c r="I591" s="120">
        <v>1099.6099999999999</v>
      </c>
      <c r="J591" s="120">
        <v>5.4736296683155761</v>
      </c>
      <c r="K591" s="120">
        <v>7.1447378120243528</v>
      </c>
      <c r="L591" s="265">
        <f>PRESSÃO!M591</f>
        <v>16.489999999999998</v>
      </c>
      <c r="M591" s="265">
        <f>PRESSÃO!N591</f>
        <v>1.6711081437087767</v>
      </c>
      <c r="N591" s="137" t="s">
        <v>145</v>
      </c>
      <c r="O591" s="137" t="s">
        <v>145</v>
      </c>
      <c r="P591" s="137" t="s">
        <v>145</v>
      </c>
      <c r="Q591" s="137" t="s">
        <v>145</v>
      </c>
      <c r="R591" s="137" t="s">
        <v>145</v>
      </c>
      <c r="S591" s="137" t="s">
        <v>145</v>
      </c>
      <c r="T591" s="137" t="s">
        <v>145</v>
      </c>
      <c r="U591" s="137" t="s">
        <v>145</v>
      </c>
      <c r="V591" s="137" t="s">
        <v>145</v>
      </c>
      <c r="W591" s="137" t="s">
        <v>145</v>
      </c>
      <c r="X591" s="89">
        <v>773.21240164387791</v>
      </c>
      <c r="Y591" s="89">
        <v>78.305925454534645</v>
      </c>
      <c r="Z591" s="113">
        <v>99.96</v>
      </c>
      <c r="AA591" s="112">
        <v>100</v>
      </c>
      <c r="AB591" s="113">
        <v>96.1</v>
      </c>
      <c r="AC591" s="113">
        <v>36.53</v>
      </c>
      <c r="AD591" s="113">
        <v>100</v>
      </c>
      <c r="AE591" s="265">
        <f>(PRESSÃO!O591/PRESSÃO!L591)*100</f>
        <v>25.593189430443658</v>
      </c>
      <c r="AF591" s="265">
        <f>(PRESSÃO!O591/PRESSÃO!M591)*100</f>
        <v>11.088940464159663</v>
      </c>
      <c r="AG591" s="265">
        <f>(PRESSÃO!P591/PRESSÃO!K591)*100</f>
        <v>2.7128951908565906</v>
      </c>
      <c r="AH591" s="265">
        <f>(PRESSÃO!Q591/PRESSÃO!N591)*100</f>
        <v>100.53642864633665</v>
      </c>
      <c r="AI591" s="137">
        <v>3</v>
      </c>
      <c r="AJ591" s="158"/>
    </row>
    <row r="592" spans="1:36" ht="15" customHeight="1" x14ac:dyDescent="0.2">
      <c r="A592" s="14" t="s">
        <v>729</v>
      </c>
      <c r="B592" s="8">
        <v>354995</v>
      </c>
      <c r="C592" s="15">
        <v>0</v>
      </c>
      <c r="D592" s="59">
        <v>11</v>
      </c>
      <c r="E592" s="269">
        <v>11</v>
      </c>
      <c r="F592" s="270">
        <v>30</v>
      </c>
      <c r="G592" s="4" t="s">
        <v>1623</v>
      </c>
      <c r="H592" s="1" t="s">
        <v>12</v>
      </c>
      <c r="I592" s="120">
        <v>186.71</v>
      </c>
      <c r="J592" s="120">
        <v>1.4609687962962963</v>
      </c>
      <c r="K592" s="120">
        <v>2.0913868385337393</v>
      </c>
      <c r="L592" s="265">
        <f>PRESSÃO!M592</f>
        <v>4.8899999999999997</v>
      </c>
      <c r="M592" s="265">
        <f>PRESSÃO!N592</f>
        <v>0.63041804223744302</v>
      </c>
      <c r="N592" s="137" t="s">
        <v>145</v>
      </c>
      <c r="O592" s="137" t="s">
        <v>145</v>
      </c>
      <c r="P592" s="137" t="s">
        <v>145</v>
      </c>
      <c r="Q592" s="137" t="s">
        <v>145</v>
      </c>
      <c r="R592" s="137" t="s">
        <v>145</v>
      </c>
      <c r="S592" s="137" t="s">
        <v>145</v>
      </c>
      <c r="T592" s="137" t="s">
        <v>145</v>
      </c>
      <c r="U592" s="137" t="s">
        <v>145</v>
      </c>
      <c r="V592" s="137" t="s">
        <v>145</v>
      </c>
      <c r="W592" s="137" t="s">
        <v>145</v>
      </c>
      <c r="X592" s="89">
        <v>10448.610339453893</v>
      </c>
      <c r="Y592" s="89">
        <v>1346.13998238363</v>
      </c>
      <c r="Z592" s="113">
        <v>45.84</v>
      </c>
      <c r="AA592" s="112">
        <v>100</v>
      </c>
      <c r="AB592" s="113">
        <v>34.56</v>
      </c>
      <c r="AC592" s="113">
        <v>27.31</v>
      </c>
      <c r="AD592" s="113">
        <v>50.36</v>
      </c>
      <c r="AE592" s="265">
        <f>(PRESSÃO!O592/PRESSÃO!L592)*100</f>
        <v>2.2884103962029676</v>
      </c>
      <c r="AF592" s="265">
        <f>(PRESSÃO!O592/PRESSÃO!M592)*100</f>
        <v>0.97872216437273341</v>
      </c>
      <c r="AG592" s="265">
        <f>(PRESSÃO!P592/PRESSÃO!K592)*100</f>
        <v>2.8895361435286859</v>
      </c>
      <c r="AH592" s="265">
        <f>(PRESSÃO!Q592/PRESSÃO!N592)*100</f>
        <v>0.89532533097193812</v>
      </c>
      <c r="AI592" s="137">
        <v>0</v>
      </c>
      <c r="AJ592" s="158"/>
    </row>
    <row r="593" spans="1:36" ht="15" customHeight="1" x14ac:dyDescent="0.2">
      <c r="A593" s="14" t="s">
        <v>730</v>
      </c>
      <c r="B593" s="8">
        <v>355000</v>
      </c>
      <c r="C593" s="15">
        <v>0</v>
      </c>
      <c r="D593" s="59">
        <v>2</v>
      </c>
      <c r="E593" s="269">
        <v>2</v>
      </c>
      <c r="F593" s="270">
        <v>30</v>
      </c>
      <c r="G593" s="4" t="s">
        <v>1624</v>
      </c>
      <c r="H593" s="1" t="s">
        <v>6</v>
      </c>
      <c r="I593" s="120">
        <v>617.15</v>
      </c>
      <c r="J593" s="120">
        <v>3.0520238552765093</v>
      </c>
      <c r="K593" s="120">
        <v>3.992647600837139</v>
      </c>
      <c r="L593" s="265">
        <f>PRESSÃO!M593</f>
        <v>9.1999999999999993</v>
      </c>
      <c r="M593" s="265">
        <f>PRESSÃO!N593</f>
        <v>0.94062374556062966</v>
      </c>
      <c r="N593" s="137" t="s">
        <v>145</v>
      </c>
      <c r="O593" s="137" t="s">
        <v>145</v>
      </c>
      <c r="P593" s="137" t="s">
        <v>145</v>
      </c>
      <c r="Q593" s="137" t="s">
        <v>145</v>
      </c>
      <c r="R593" s="137" t="s">
        <v>145</v>
      </c>
      <c r="S593" s="137" t="s">
        <v>145</v>
      </c>
      <c r="T593" s="137" t="s">
        <v>145</v>
      </c>
      <c r="U593" s="137" t="s">
        <v>145</v>
      </c>
      <c r="V593" s="137" t="s">
        <v>145</v>
      </c>
      <c r="W593" s="137" t="s">
        <v>145</v>
      </c>
      <c r="X593" s="89">
        <v>27702.77857347465</v>
      </c>
      <c r="Y593" s="89">
        <v>2830.5012890289327</v>
      </c>
      <c r="Z593" s="113">
        <v>58.85</v>
      </c>
      <c r="AA593" s="112">
        <v>87.92</v>
      </c>
      <c r="AB593" s="113">
        <v>51.24</v>
      </c>
      <c r="AC593" s="113">
        <v>29.97</v>
      </c>
      <c r="AD593" s="113">
        <v>99</v>
      </c>
      <c r="AE593" s="265">
        <f>(PRESSÃO!O593/PRESSÃO!L593)*100</f>
        <v>0.77562659241654686</v>
      </c>
      <c r="AF593" s="265">
        <f>(PRESSÃO!O593/PRESSÃO!M593)*100</f>
        <v>0.3366090927562404</v>
      </c>
      <c r="AG593" s="265">
        <f>(PRESSÃO!P593/PRESSÃO!K593)*100</f>
        <v>0.88076895267244582</v>
      </c>
      <c r="AH593" s="265">
        <f>(PRESSÃO!Q593/PRESSÃO!N593)*100</f>
        <v>0.43447318945857727</v>
      </c>
      <c r="AI593" s="137">
        <v>3</v>
      </c>
      <c r="AJ593" s="158"/>
    </row>
    <row r="594" spans="1:36" ht="15" customHeight="1" x14ac:dyDescent="0.2">
      <c r="A594" s="14" t="s">
        <v>731</v>
      </c>
      <c r="B594" s="8">
        <v>355010</v>
      </c>
      <c r="C594" s="15">
        <v>0</v>
      </c>
      <c r="D594" s="59">
        <v>13</v>
      </c>
      <c r="E594" s="269">
        <v>13</v>
      </c>
      <c r="F594" s="270">
        <v>30</v>
      </c>
      <c r="G594" s="4" t="s">
        <v>1625</v>
      </c>
      <c r="H594" s="1" t="s">
        <v>10</v>
      </c>
      <c r="I594" s="120">
        <v>651.04</v>
      </c>
      <c r="J594" s="120">
        <v>1.6711081437087771</v>
      </c>
      <c r="K594" s="120">
        <v>2.4316124486301374</v>
      </c>
      <c r="L594" s="265">
        <f>PRESSÃO!M594</f>
        <v>5.73</v>
      </c>
      <c r="M594" s="265">
        <f>PRESSÃO!N594</f>
        <v>0.76050430492136023</v>
      </c>
      <c r="N594" s="137" t="s">
        <v>145</v>
      </c>
      <c r="O594" s="137" t="s">
        <v>145</v>
      </c>
      <c r="P594" s="137" t="s">
        <v>145</v>
      </c>
      <c r="Q594" s="137" t="s">
        <v>145</v>
      </c>
      <c r="R594" s="137" t="s">
        <v>145</v>
      </c>
      <c r="S594" s="137" t="s">
        <v>145</v>
      </c>
      <c r="T594" s="137" t="s">
        <v>145</v>
      </c>
      <c r="U594" s="137" t="s">
        <v>145</v>
      </c>
      <c r="V594" s="137" t="s">
        <v>145</v>
      </c>
      <c r="W594" s="137" t="s">
        <v>145</v>
      </c>
      <c r="X594" s="89">
        <v>4638.4803757989575</v>
      </c>
      <c r="Y594" s="89">
        <v>615.22601843057748</v>
      </c>
      <c r="Z594" s="113">
        <v>97.38</v>
      </c>
      <c r="AA594" s="112">
        <v>100</v>
      </c>
      <c r="AB594" s="113">
        <v>94.34</v>
      </c>
      <c r="AC594" s="113">
        <v>38.270000000000003</v>
      </c>
      <c r="AD594" s="113">
        <v>99.8</v>
      </c>
      <c r="AE594" s="265">
        <f>(PRESSÃO!O594/PRESSÃO!L594)*100</f>
        <v>3.0203930886138877</v>
      </c>
      <c r="AF594" s="265">
        <f>(PRESSÃO!O594/PRESSÃO!M594)*100</f>
        <v>1.2817496394467642</v>
      </c>
      <c r="AG594" s="265">
        <f>(PRESSÃO!P594/PRESSÃO!K594)*100</f>
        <v>3.2301591209238318</v>
      </c>
      <c r="AH594" s="265">
        <f>(PRESSÃO!Q594/PRESSÃO!N594)*100</f>
        <v>2.5594598334065117</v>
      </c>
      <c r="AI594" s="137">
        <v>0</v>
      </c>
      <c r="AJ594" s="158"/>
    </row>
    <row r="595" spans="1:36" ht="15" customHeight="1" x14ac:dyDescent="0.2">
      <c r="A595" s="14" t="s">
        <v>732</v>
      </c>
      <c r="B595" s="8">
        <v>355020</v>
      </c>
      <c r="C595" s="15">
        <v>0</v>
      </c>
      <c r="D595" s="59">
        <v>14</v>
      </c>
      <c r="E595" s="269">
        <v>14</v>
      </c>
      <c r="F595" s="270">
        <v>30</v>
      </c>
      <c r="G595" s="4" t="s">
        <v>1626</v>
      </c>
      <c r="H595" s="1" t="s">
        <v>8</v>
      </c>
      <c r="I595" s="120">
        <v>930.01</v>
      </c>
      <c r="J595" s="120">
        <v>3.5723689060121764</v>
      </c>
      <c r="K595" s="120">
        <v>4.8532182616692037</v>
      </c>
      <c r="L595" s="265">
        <f>PRESSÃO!M595</f>
        <v>10.85</v>
      </c>
      <c r="M595" s="265">
        <f>PRESSÃO!N595</f>
        <v>1.2808493556570273</v>
      </c>
      <c r="N595" s="137" t="s">
        <v>145</v>
      </c>
      <c r="O595" s="137" t="s">
        <v>145</v>
      </c>
      <c r="P595" s="137" t="s">
        <v>145</v>
      </c>
      <c r="Q595" s="137" t="s">
        <v>145</v>
      </c>
      <c r="R595" s="137" t="s">
        <v>145</v>
      </c>
      <c r="S595" s="137" t="s">
        <v>145</v>
      </c>
      <c r="T595" s="137" t="s">
        <v>145</v>
      </c>
      <c r="U595" s="137" t="s">
        <v>145</v>
      </c>
      <c r="V595" s="137" t="s">
        <v>145</v>
      </c>
      <c r="W595" s="137" t="s">
        <v>145</v>
      </c>
      <c r="X595" s="89">
        <v>10800.340898330229</v>
      </c>
      <c r="Y595" s="89">
        <v>1274.1415990656858</v>
      </c>
      <c r="Z595" s="113">
        <v>68.23</v>
      </c>
      <c r="AA595" s="112">
        <v>100</v>
      </c>
      <c r="AB595" s="113">
        <v>52.48</v>
      </c>
      <c r="AC595" s="113">
        <v>32.909999999999997</v>
      </c>
      <c r="AD595" s="113">
        <v>99.8</v>
      </c>
      <c r="AE595" s="265">
        <f>(PRESSÃO!O595/PRESSÃO!L595)*100</f>
        <v>3.0607002658077072</v>
      </c>
      <c r="AF595" s="265">
        <f>(PRESSÃO!O595/PRESSÃO!M595)*100</f>
        <v>1.3690549699091015</v>
      </c>
      <c r="AG595" s="265">
        <f>(PRESSÃO!P595/PRESSÃO!K595)*100</f>
        <v>3.7136568673366179</v>
      </c>
      <c r="AH595" s="265">
        <f>(PRESSÃO!Q595/PRESSÃO!N595)*100</f>
        <v>1.2395634943559797</v>
      </c>
      <c r="AI595" s="137">
        <v>1</v>
      </c>
      <c r="AJ595" s="158"/>
    </row>
    <row r="596" spans="1:36" ht="15" customHeight="1" x14ac:dyDescent="0.2">
      <c r="A596" s="14" t="s">
        <v>733</v>
      </c>
      <c r="B596" s="8">
        <v>355030</v>
      </c>
      <c r="C596" s="15">
        <v>0</v>
      </c>
      <c r="D596" s="59">
        <v>6</v>
      </c>
      <c r="E596" s="269">
        <v>6</v>
      </c>
      <c r="F596" s="270">
        <v>30</v>
      </c>
      <c r="G596" s="4" t="s">
        <v>1627</v>
      </c>
      <c r="H596" s="1" t="s">
        <v>16</v>
      </c>
      <c r="I596" s="120">
        <v>1522.99</v>
      </c>
      <c r="J596" s="120">
        <v>7.1347311764332826</v>
      </c>
      <c r="K596" s="120">
        <v>11.217438497590058</v>
      </c>
      <c r="L596" s="265">
        <f>PRESSÃO!M596</f>
        <v>30.04</v>
      </c>
      <c r="M596" s="265">
        <f>PRESSÃO!N596</f>
        <v>4.082707321156775</v>
      </c>
      <c r="N596" s="137" t="s">
        <v>145</v>
      </c>
      <c r="O596" s="137" t="s">
        <v>145</v>
      </c>
      <c r="P596" s="137" t="s">
        <v>145</v>
      </c>
      <c r="Q596" s="137" t="s">
        <v>145</v>
      </c>
      <c r="R596" s="137" t="s">
        <v>145</v>
      </c>
      <c r="S596" s="137" t="s">
        <v>145</v>
      </c>
      <c r="T596" s="137" t="s">
        <v>145</v>
      </c>
      <c r="U596" s="137" t="s">
        <v>145</v>
      </c>
      <c r="V596" s="137" t="s">
        <v>145</v>
      </c>
      <c r="W596" s="137" t="s">
        <v>145</v>
      </c>
      <c r="X596" s="89">
        <v>81.795714275106505</v>
      </c>
      <c r="Y596" s="89">
        <v>11.109404601945227</v>
      </c>
      <c r="Z596" s="113">
        <v>99.2</v>
      </c>
      <c r="AA596" s="112">
        <v>100</v>
      </c>
      <c r="AB596" s="113">
        <v>96.13</v>
      </c>
      <c r="AC596" s="113">
        <v>34.21</v>
      </c>
      <c r="AD596" s="113">
        <v>100</v>
      </c>
      <c r="AE596" s="265">
        <f>(PRESSÃO!O596/PRESSÃO!L596)*100</f>
        <v>139.65874759553466</v>
      </c>
      <c r="AF596" s="265">
        <f>(PRESSÃO!O596/PRESSÃO!M596)*100</f>
        <v>52.150912510098649</v>
      </c>
      <c r="AG596" s="265">
        <f>(PRESSÃO!P596/PRESSÃO!K596)*100</f>
        <v>197.74228821772826</v>
      </c>
      <c r="AH596" s="265">
        <f>(PRESSÃO!Q596/PRESSÃO!N596)*100</f>
        <v>38.154913125867964</v>
      </c>
      <c r="AI596" s="137">
        <v>24</v>
      </c>
      <c r="AJ596" s="158"/>
    </row>
    <row r="597" spans="1:36" ht="15" customHeight="1" x14ac:dyDescent="0.2">
      <c r="A597" s="14" t="s">
        <v>734</v>
      </c>
      <c r="B597" s="8">
        <v>355040</v>
      </c>
      <c r="C597" s="15">
        <v>0</v>
      </c>
      <c r="D597" s="59">
        <v>5</v>
      </c>
      <c r="E597" s="269">
        <v>5</v>
      </c>
      <c r="F597" s="270">
        <v>30</v>
      </c>
      <c r="G597" s="4" t="s">
        <v>1628</v>
      </c>
      <c r="H597" s="1" t="s">
        <v>9</v>
      </c>
      <c r="I597" s="120">
        <v>618.20000000000005</v>
      </c>
      <c r="J597" s="120">
        <v>1.881247491121258</v>
      </c>
      <c r="K597" s="120">
        <v>2.8318778722729578</v>
      </c>
      <c r="L597" s="265">
        <f>PRESSÃO!M597</f>
        <v>7.26</v>
      </c>
      <c r="M597" s="265">
        <f>PRESSÃO!N597</f>
        <v>0.95063038115169984</v>
      </c>
      <c r="N597" s="137" t="s">
        <v>145</v>
      </c>
      <c r="O597" s="137" t="s">
        <v>145</v>
      </c>
      <c r="P597" s="137" t="s">
        <v>145</v>
      </c>
      <c r="Q597" s="137" t="s">
        <v>145</v>
      </c>
      <c r="R597" s="137" t="s">
        <v>145</v>
      </c>
      <c r="S597" s="137" t="s">
        <v>145</v>
      </c>
      <c r="T597" s="137" t="s">
        <v>145</v>
      </c>
      <c r="U597" s="137" t="s">
        <v>145</v>
      </c>
      <c r="V597" s="137" t="s">
        <v>145</v>
      </c>
      <c r="W597" s="137" t="s">
        <v>145</v>
      </c>
      <c r="X597" s="89">
        <v>6935.187956259655</v>
      </c>
      <c r="Y597" s="89">
        <v>907.49704661799922</v>
      </c>
      <c r="Z597" s="113">
        <v>99.03</v>
      </c>
      <c r="AA597" s="112" t="s">
        <v>1779</v>
      </c>
      <c r="AB597" s="113">
        <v>82</v>
      </c>
      <c r="AC597" s="113">
        <v>63.5</v>
      </c>
      <c r="AD597" s="113">
        <v>100</v>
      </c>
      <c r="AE597" s="265">
        <f>(PRESSÃO!O597/PRESSÃO!L597)*100</f>
        <v>6.1999358490465557</v>
      </c>
      <c r="AF597" s="265">
        <f>(PRESSÃO!O597/PRESSÃO!M597)*100</f>
        <v>2.4183830771937731</v>
      </c>
      <c r="AG597" s="265">
        <f>(PRESSÃO!P597/PRESSÃO!K597)*100</f>
        <v>8.2565415840268752</v>
      </c>
      <c r="AH597" s="265">
        <f>(PRESSÃO!Q597/PRESSÃO!N597)*100</f>
        <v>2.1300213419276113</v>
      </c>
      <c r="AI597" s="137">
        <v>0</v>
      </c>
      <c r="AJ597" s="158"/>
    </row>
    <row r="598" spans="1:36" ht="15" customHeight="1" x14ac:dyDescent="0.2">
      <c r="A598" s="14" t="s">
        <v>735</v>
      </c>
      <c r="B598" s="8">
        <v>355050</v>
      </c>
      <c r="C598" s="15">
        <v>0</v>
      </c>
      <c r="D598" s="59">
        <v>17</v>
      </c>
      <c r="E598" s="269">
        <v>17</v>
      </c>
      <c r="F598" s="270">
        <v>30</v>
      </c>
      <c r="G598" s="4" t="s">
        <v>1629</v>
      </c>
      <c r="H598" s="1" t="s">
        <v>7</v>
      </c>
      <c r="I598" s="120">
        <v>731.02</v>
      </c>
      <c r="J598" s="120">
        <v>2.8819110502283105</v>
      </c>
      <c r="K598" s="120">
        <v>3.6324087195585997</v>
      </c>
      <c r="L598" s="265">
        <f>PRESSÃO!M598</f>
        <v>6.86</v>
      </c>
      <c r="M598" s="265">
        <f>PRESSÃO!N598</f>
        <v>0.75049766933028916</v>
      </c>
      <c r="N598" s="137" t="s">
        <v>145</v>
      </c>
      <c r="O598" s="137" t="s">
        <v>145</v>
      </c>
      <c r="P598" s="137" t="s">
        <v>145</v>
      </c>
      <c r="Q598" s="137" t="s">
        <v>145</v>
      </c>
      <c r="R598" s="137" t="s">
        <v>145</v>
      </c>
      <c r="S598" s="137" t="s">
        <v>145</v>
      </c>
      <c r="T598" s="137" t="s">
        <v>145</v>
      </c>
      <c r="U598" s="137" t="s">
        <v>145</v>
      </c>
      <c r="V598" s="137" t="s">
        <v>145</v>
      </c>
      <c r="W598" s="137" t="s">
        <v>145</v>
      </c>
      <c r="X598" s="89">
        <v>29765.679691799669</v>
      </c>
      <c r="Y598" s="89">
        <v>3254.2652724270774</v>
      </c>
      <c r="Z598" s="113">
        <v>68.88</v>
      </c>
      <c r="AA598" s="112">
        <v>100</v>
      </c>
      <c r="AB598" s="113">
        <v>68.88</v>
      </c>
      <c r="AC598" s="113">
        <v>23.21</v>
      </c>
      <c r="AD598" s="113">
        <v>96.27</v>
      </c>
      <c r="AE598" s="265">
        <f>(PRESSÃO!O598/PRESSÃO!L598)*100</f>
        <v>4.0090879056682844</v>
      </c>
      <c r="AF598" s="265">
        <f>(PRESSÃO!O598/PRESSÃO!M598)*100</f>
        <v>2.1228346743478719</v>
      </c>
      <c r="AG598" s="265">
        <f>(PRESSÃO!P598/PRESSÃO!K598)*100</f>
        <v>4.8012351504391608</v>
      </c>
      <c r="AH598" s="265">
        <f>(PRESSÃO!Q598/PRESSÃO!N598)*100</f>
        <v>0.96724248574812077</v>
      </c>
      <c r="AI598" s="137">
        <v>1</v>
      </c>
      <c r="AJ598" s="158"/>
    </row>
    <row r="599" spans="1:36" ht="15" customHeight="1" x14ac:dyDescent="0.2">
      <c r="A599" s="14" t="s">
        <v>736</v>
      </c>
      <c r="B599" s="8">
        <v>355060</v>
      </c>
      <c r="C599" s="15">
        <v>0</v>
      </c>
      <c r="D599" s="59">
        <v>10</v>
      </c>
      <c r="E599" s="269">
        <v>10</v>
      </c>
      <c r="F599" s="270">
        <v>30</v>
      </c>
      <c r="G599" s="4" t="s">
        <v>1630</v>
      </c>
      <c r="H599" s="1" t="s">
        <v>54</v>
      </c>
      <c r="I599" s="120">
        <v>307.55</v>
      </c>
      <c r="J599" s="120">
        <v>0.61040477105530189</v>
      </c>
      <c r="K599" s="120">
        <v>1.0607033726534754</v>
      </c>
      <c r="L599" s="265">
        <f>PRESSÃO!M599</f>
        <v>2.92</v>
      </c>
      <c r="M599" s="265">
        <f>PRESSÃO!N599</f>
        <v>0.45029860159817348</v>
      </c>
      <c r="N599" s="137" t="s">
        <v>145</v>
      </c>
      <c r="O599" s="137" t="s">
        <v>145</v>
      </c>
      <c r="P599" s="137" t="s">
        <v>145</v>
      </c>
      <c r="Q599" s="137" t="s">
        <v>145</v>
      </c>
      <c r="R599" s="137" t="s">
        <v>145</v>
      </c>
      <c r="S599" s="137" t="s">
        <v>145</v>
      </c>
      <c r="T599" s="137" t="s">
        <v>145</v>
      </c>
      <c r="U599" s="137" t="s">
        <v>145</v>
      </c>
      <c r="V599" s="137" t="s">
        <v>145</v>
      </c>
      <c r="W599" s="137" t="s">
        <v>145</v>
      </c>
      <c r="X599" s="89">
        <v>1102.6837504490479</v>
      </c>
      <c r="Y599" s="89">
        <v>169.93413962399714</v>
      </c>
      <c r="Z599" s="113">
        <v>65.959999999999994</v>
      </c>
      <c r="AA599" s="112">
        <v>100</v>
      </c>
      <c r="AB599" s="113">
        <v>46.66</v>
      </c>
      <c r="AC599" s="113">
        <v>50.23</v>
      </c>
      <c r="AD599" s="113">
        <v>72.72</v>
      </c>
      <c r="AE599" s="265">
        <f>(PRESSÃO!O599/PRESSÃO!L599)*100</f>
        <v>27.856172239250188</v>
      </c>
      <c r="AF599" s="265">
        <f>(PRESSÃO!O599/PRESSÃO!M599)*100</f>
        <v>10.118882138146844</v>
      </c>
      <c r="AG599" s="265">
        <f>(PRESSÃO!P599/PRESSÃO!K599)*100</f>
        <v>35.936206718895292</v>
      </c>
      <c r="AH599" s="265">
        <f>(PRESSÃO!Q599/PRESSÃO!N599)*100</f>
        <v>16.903236611286825</v>
      </c>
      <c r="AI599" s="137">
        <v>1</v>
      </c>
      <c r="AJ599" s="158"/>
    </row>
    <row r="600" spans="1:36" ht="15" customHeight="1" x14ac:dyDescent="0.2">
      <c r="A600" s="14" t="s">
        <v>737</v>
      </c>
      <c r="B600" s="8">
        <v>355070</v>
      </c>
      <c r="C600" s="15">
        <v>0</v>
      </c>
      <c r="D600" s="59">
        <v>3</v>
      </c>
      <c r="E600" s="269">
        <v>3</v>
      </c>
      <c r="F600" s="270">
        <v>30</v>
      </c>
      <c r="G600" s="4" t="s">
        <v>1631</v>
      </c>
      <c r="H600" s="1" t="s">
        <v>13</v>
      </c>
      <c r="I600" s="120">
        <v>403.34</v>
      </c>
      <c r="J600" s="120">
        <v>5.8738950919583965</v>
      </c>
      <c r="K600" s="120">
        <v>8.3955672609081695</v>
      </c>
      <c r="L600" s="265">
        <f>PRESSÃO!M600</f>
        <v>22.86</v>
      </c>
      <c r="M600" s="265">
        <f>PRESSÃO!N600</f>
        <v>2.521672168949773</v>
      </c>
      <c r="N600" s="137" t="s">
        <v>145</v>
      </c>
      <c r="O600" s="137" t="s">
        <v>145</v>
      </c>
      <c r="P600" s="137" t="s">
        <v>145</v>
      </c>
      <c r="Q600" s="137" t="s">
        <v>145</v>
      </c>
      <c r="R600" s="137" t="s">
        <v>145</v>
      </c>
      <c r="S600" s="137" t="s">
        <v>145</v>
      </c>
      <c r="T600" s="137" t="s">
        <v>145</v>
      </c>
      <c r="U600" s="137" t="s">
        <v>145</v>
      </c>
      <c r="V600" s="137" t="s">
        <v>145</v>
      </c>
      <c r="W600" s="137" t="s">
        <v>145</v>
      </c>
      <c r="X600" s="89">
        <v>8915.4593685460241</v>
      </c>
      <c r="Y600" s="89">
        <v>982.80654456412879</v>
      </c>
      <c r="Z600" s="113">
        <v>88.79</v>
      </c>
      <c r="AA600" s="112">
        <v>98.87</v>
      </c>
      <c r="AB600" s="113">
        <v>48.87</v>
      </c>
      <c r="AC600" s="113">
        <v>44.77</v>
      </c>
      <c r="AD600" s="113">
        <v>89.8</v>
      </c>
      <c r="AE600" s="265">
        <f>(PRESSÃO!O600/PRESSÃO!L600)*100</f>
        <v>5.7706233075040174</v>
      </c>
      <c r="AF600" s="265">
        <f>(PRESSÃO!O600/PRESSÃO!M600)*100</f>
        <v>2.1193200400487466</v>
      </c>
      <c r="AG600" s="265">
        <f>(PRESSÃO!P600/PRESSÃO!K600)*100</f>
        <v>8.1205103652865951</v>
      </c>
      <c r="AH600" s="265">
        <f>(PRESSÃO!Q600/PRESSÃO!N600)*100</f>
        <v>0.29687845465333418</v>
      </c>
      <c r="AI600" s="137">
        <v>2</v>
      </c>
      <c r="AJ600" s="158"/>
    </row>
    <row r="601" spans="1:36" ht="15" customHeight="1" x14ac:dyDescent="0.2">
      <c r="A601" s="14" t="s">
        <v>738</v>
      </c>
      <c r="B601" s="8">
        <v>355080</v>
      </c>
      <c r="C601" s="15">
        <v>0</v>
      </c>
      <c r="D601" s="59">
        <v>4</v>
      </c>
      <c r="E601" s="269">
        <v>4</v>
      </c>
      <c r="F601" s="270">
        <v>30</v>
      </c>
      <c r="G601" s="4" t="s">
        <v>1632</v>
      </c>
      <c r="H601" s="1" t="s">
        <v>15</v>
      </c>
      <c r="I601" s="120">
        <v>252.18</v>
      </c>
      <c r="J601" s="120">
        <v>0.8605706608320649</v>
      </c>
      <c r="K601" s="120">
        <v>1.2608360844748858</v>
      </c>
      <c r="L601" s="265">
        <f>PRESSÃO!M601</f>
        <v>4.01</v>
      </c>
      <c r="M601" s="265">
        <f>PRESSÃO!N601</f>
        <v>0.40026542364282092</v>
      </c>
      <c r="N601" s="137" t="s">
        <v>145</v>
      </c>
      <c r="O601" s="137" t="s">
        <v>145</v>
      </c>
      <c r="P601" s="137" t="s">
        <v>145</v>
      </c>
      <c r="Q601" s="137" t="s">
        <v>145</v>
      </c>
      <c r="R601" s="137" t="s">
        <v>145</v>
      </c>
      <c r="S601" s="137" t="s">
        <v>145</v>
      </c>
      <c r="T601" s="137" t="s">
        <v>145</v>
      </c>
      <c r="U601" s="137" t="s">
        <v>145</v>
      </c>
      <c r="V601" s="137" t="s">
        <v>145</v>
      </c>
      <c r="W601" s="137" t="s">
        <v>145</v>
      </c>
      <c r="X601" s="89">
        <v>10559.39879759519</v>
      </c>
      <c r="Y601" s="89">
        <v>1053.306613226453</v>
      </c>
      <c r="Z601" s="113">
        <v>100</v>
      </c>
      <c r="AA601" s="112">
        <v>100</v>
      </c>
      <c r="AB601" s="113">
        <v>100</v>
      </c>
      <c r="AC601" s="113">
        <v>72.94</v>
      </c>
      <c r="AD601" s="113">
        <v>100</v>
      </c>
      <c r="AE601" s="265">
        <f>(PRESSÃO!O601/PRESSÃO!L601)*100</f>
        <v>4.44461180148285</v>
      </c>
      <c r="AF601" s="265">
        <f>(PRESSÃO!O601/PRESSÃO!M601)*100</f>
        <v>1.3974880151602258</v>
      </c>
      <c r="AG601" s="265">
        <f>(PRESSÃO!P601/PRESSÃO!K601)*100</f>
        <v>6.3792224619220432</v>
      </c>
      <c r="AH601" s="265">
        <f>(PRESSÃO!Q601/PRESSÃO!N601)*100</f>
        <v>0.28519888153858397</v>
      </c>
      <c r="AI601" s="137">
        <v>0</v>
      </c>
      <c r="AJ601" s="158"/>
    </row>
    <row r="602" spans="1:36" ht="15" customHeight="1" x14ac:dyDescent="0.2">
      <c r="A602" s="14" t="s">
        <v>739</v>
      </c>
      <c r="B602" s="8">
        <v>355090</v>
      </c>
      <c r="C602" s="15">
        <v>0</v>
      </c>
      <c r="D602" s="59">
        <v>4</v>
      </c>
      <c r="E602" s="269">
        <v>4</v>
      </c>
      <c r="F602" s="270">
        <v>30</v>
      </c>
      <c r="G602" s="4" t="s">
        <v>1633</v>
      </c>
      <c r="H602" s="1" t="s">
        <v>15</v>
      </c>
      <c r="I602" s="120">
        <v>617.96</v>
      </c>
      <c r="J602" s="120">
        <v>2.0513602961694573</v>
      </c>
      <c r="K602" s="120">
        <v>3.0220039485032979</v>
      </c>
      <c r="L602" s="265">
        <f>PRESSÃO!M602</f>
        <v>9.26</v>
      </c>
      <c r="M602" s="265">
        <f>PRESSÃO!N602</f>
        <v>0.97064365233384065</v>
      </c>
      <c r="N602" s="137" t="s">
        <v>145</v>
      </c>
      <c r="O602" s="137" t="s">
        <v>145</v>
      </c>
      <c r="P602" s="137" t="s">
        <v>145</v>
      </c>
      <c r="Q602" s="137" t="s">
        <v>145</v>
      </c>
      <c r="R602" s="137" t="s">
        <v>145</v>
      </c>
      <c r="S602" s="137" t="s">
        <v>145</v>
      </c>
      <c r="T602" s="137" t="s">
        <v>145</v>
      </c>
      <c r="U602" s="137" t="s">
        <v>145</v>
      </c>
      <c r="V602" s="137" t="s">
        <v>145</v>
      </c>
      <c r="W602" s="137" t="s">
        <v>145</v>
      </c>
      <c r="X602" s="89">
        <v>20020.798025503907</v>
      </c>
      <c r="Y602" s="89">
        <v>2097.2110242698482</v>
      </c>
      <c r="Z602" s="113">
        <v>89.73</v>
      </c>
      <c r="AA602" s="112">
        <v>90.11</v>
      </c>
      <c r="AB602" s="113">
        <v>89.73</v>
      </c>
      <c r="AC602" s="113">
        <v>0</v>
      </c>
      <c r="AD602" s="113">
        <v>99.57</v>
      </c>
      <c r="AE602" s="265">
        <f>(PRESSÃO!O602/PRESSÃO!L602)*100</f>
        <v>5.3336275411524863</v>
      </c>
      <c r="AF602" s="265">
        <f>(PRESSÃO!O602/PRESSÃO!M602)*100</f>
        <v>1.7406310463508368</v>
      </c>
      <c r="AG602" s="265">
        <f>(PRESSÃO!P602/PRESSÃO!K602)*100</f>
        <v>3.1854461227257915</v>
      </c>
      <c r="AH602" s="265">
        <f>(PRESSÃO!Q602/PRESSÃO!N602)*100</f>
        <v>9.8735985800955017</v>
      </c>
      <c r="AI602" s="137">
        <v>0</v>
      </c>
      <c r="AJ602" s="158"/>
    </row>
    <row r="603" spans="1:36" ht="15" customHeight="1" x14ac:dyDescent="0.2">
      <c r="A603" s="14" t="s">
        <v>740</v>
      </c>
      <c r="B603" s="8">
        <v>355100</v>
      </c>
      <c r="C603" s="15">
        <v>0</v>
      </c>
      <c r="D603" s="59">
        <v>7</v>
      </c>
      <c r="E603" s="269">
        <v>7</v>
      </c>
      <c r="F603" s="270">
        <v>30</v>
      </c>
      <c r="G603" s="4" t="s">
        <v>1634</v>
      </c>
      <c r="H603" s="1" t="s">
        <v>14</v>
      </c>
      <c r="I603" s="120">
        <v>148.41999999999999</v>
      </c>
      <c r="J603" s="120">
        <v>1.9713072114408929</v>
      </c>
      <c r="K603" s="120">
        <v>2.9719707705479452</v>
      </c>
      <c r="L603" s="265">
        <f>PRESSÃO!M603</f>
        <v>7.96</v>
      </c>
      <c r="M603" s="265">
        <f>PRESSÃO!N603</f>
        <v>1.0006635591070523</v>
      </c>
      <c r="N603" s="137" t="s">
        <v>145</v>
      </c>
      <c r="O603" s="137" t="s">
        <v>145</v>
      </c>
      <c r="P603" s="137" t="s">
        <v>145</v>
      </c>
      <c r="Q603" s="137" t="s">
        <v>145</v>
      </c>
      <c r="R603" s="137" t="s">
        <v>145</v>
      </c>
      <c r="S603" s="137" t="s">
        <v>145</v>
      </c>
      <c r="T603" s="137" t="s">
        <v>145</v>
      </c>
      <c r="U603" s="137" t="s">
        <v>145</v>
      </c>
      <c r="V603" s="137" t="s">
        <v>145</v>
      </c>
      <c r="W603" s="137" t="s">
        <v>145</v>
      </c>
      <c r="X603" s="89">
        <v>727.12635887275474</v>
      </c>
      <c r="Y603" s="89">
        <v>91.347532521702888</v>
      </c>
      <c r="Z603" s="113">
        <v>97.42</v>
      </c>
      <c r="AA603" s="112">
        <v>95.4</v>
      </c>
      <c r="AB603" s="113">
        <v>74.510000000000005</v>
      </c>
      <c r="AC603" s="113">
        <v>54.27</v>
      </c>
      <c r="AD603" s="113">
        <v>97.6</v>
      </c>
      <c r="AE603" s="265">
        <f>(PRESSÃO!O603/PRESSÃO!L603)*100</f>
        <v>1.4011427352811627</v>
      </c>
      <c r="AF603" s="265">
        <f>(PRESSÃO!O603/PRESSÃO!M603)*100</f>
        <v>0.52313508223884586</v>
      </c>
      <c r="AG603" s="265">
        <f>(PRESSÃO!P603/PRESSÃO!K603)*100</f>
        <v>2.0496485998908693</v>
      </c>
      <c r="AH603" s="265">
        <f>(PRESSÃO!Q603/PRESSÃO!N603)*100</f>
        <v>0.12358618200004104</v>
      </c>
      <c r="AI603" s="137">
        <v>0</v>
      </c>
      <c r="AJ603" s="158"/>
    </row>
    <row r="604" spans="1:36" ht="15" customHeight="1" x14ac:dyDescent="0.2">
      <c r="A604" s="14" t="s">
        <v>741</v>
      </c>
      <c r="B604" s="8">
        <v>355110</v>
      </c>
      <c r="C604" s="15">
        <v>0</v>
      </c>
      <c r="D604" s="59">
        <v>10</v>
      </c>
      <c r="E604" s="269">
        <v>10</v>
      </c>
      <c r="F604" s="270">
        <v>30</v>
      </c>
      <c r="G604" s="4" t="s">
        <v>1635</v>
      </c>
      <c r="H604" s="1" t="s">
        <v>54</v>
      </c>
      <c r="I604" s="120">
        <v>354.46</v>
      </c>
      <c r="J604" s="120">
        <v>0.76050430492135979</v>
      </c>
      <c r="K604" s="120">
        <v>1.2308161777016742</v>
      </c>
      <c r="L604" s="265">
        <f>PRESSÃO!M604</f>
        <v>3.28</v>
      </c>
      <c r="M604" s="265">
        <f>PRESSÃO!N604</f>
        <v>0.47031187278031439</v>
      </c>
      <c r="N604" s="137" t="s">
        <v>145</v>
      </c>
      <c r="O604" s="137" t="s">
        <v>145</v>
      </c>
      <c r="P604" s="137" t="s">
        <v>145</v>
      </c>
      <c r="Q604" s="137" t="s">
        <v>145</v>
      </c>
      <c r="R604" s="137" t="s">
        <v>145</v>
      </c>
      <c r="S604" s="137" t="s">
        <v>145</v>
      </c>
      <c r="T604" s="137" t="s">
        <v>145</v>
      </c>
      <c r="U604" s="137" t="s">
        <v>145</v>
      </c>
      <c r="V604" s="137" t="s">
        <v>145</v>
      </c>
      <c r="W604" s="137" t="s">
        <v>145</v>
      </c>
      <c r="X604" s="89">
        <v>10809.706343400565</v>
      </c>
      <c r="Y604" s="89">
        <v>1548.951823597032</v>
      </c>
      <c r="Z604" s="113">
        <v>79.069999999999993</v>
      </c>
      <c r="AA604" s="112">
        <v>100</v>
      </c>
      <c r="AB604" s="113">
        <v>49.82</v>
      </c>
      <c r="AC604" s="113">
        <v>4.3</v>
      </c>
      <c r="AD604" s="113">
        <v>100</v>
      </c>
      <c r="AE604" s="265">
        <f>(PRESSÃO!O604/PRESSÃO!L604)*100</f>
        <v>1.2989765523834125</v>
      </c>
      <c r="AF604" s="265">
        <f>(PRESSÃO!O604/PRESSÃO!M604)*100</f>
        <v>0.48743943753922264</v>
      </c>
      <c r="AG604" s="265">
        <f>(PRESSÃO!P604/PRESSÃO!K604)*100</f>
        <v>0.28519888153825518</v>
      </c>
      <c r="AH604" s="265">
        <f>(PRESSÃO!Q604/PRESSÃO!N604)*100</f>
        <v>2.9382766158777094</v>
      </c>
      <c r="AI604" s="137">
        <v>0</v>
      </c>
      <c r="AJ604" s="158"/>
    </row>
    <row r="605" spans="1:36" ht="15" customHeight="1" x14ac:dyDescent="0.2">
      <c r="A605" s="14" t="s">
        <v>742</v>
      </c>
      <c r="B605" s="8">
        <v>355120</v>
      </c>
      <c r="C605" s="15">
        <v>0</v>
      </c>
      <c r="D605" s="59">
        <v>14</v>
      </c>
      <c r="E605" s="269">
        <v>14</v>
      </c>
      <c r="F605" s="270">
        <v>30</v>
      </c>
      <c r="G605" s="4" t="s">
        <v>1636</v>
      </c>
      <c r="H605" s="1" t="s">
        <v>8</v>
      </c>
      <c r="I605" s="120">
        <v>141.51</v>
      </c>
      <c r="J605" s="120">
        <v>0.51033841514459666</v>
      </c>
      <c r="K605" s="120">
        <v>0.7004644913749366</v>
      </c>
      <c r="L605" s="265">
        <f>PRESSÃO!M605</f>
        <v>1.55</v>
      </c>
      <c r="M605" s="265">
        <f>PRESSÃO!N605</f>
        <v>0.19012607623033995</v>
      </c>
      <c r="N605" s="137" t="s">
        <v>145</v>
      </c>
      <c r="O605" s="137" t="s">
        <v>145</v>
      </c>
      <c r="P605" s="137" t="s">
        <v>145</v>
      </c>
      <c r="Q605" s="137" t="s">
        <v>145</v>
      </c>
      <c r="R605" s="137" t="s">
        <v>145</v>
      </c>
      <c r="S605" s="137" t="s">
        <v>145</v>
      </c>
      <c r="T605" s="137" t="s">
        <v>145</v>
      </c>
      <c r="U605" s="137" t="s">
        <v>145</v>
      </c>
      <c r="V605" s="137" t="s">
        <v>145</v>
      </c>
      <c r="W605" s="137" t="s">
        <v>145</v>
      </c>
      <c r="X605" s="89">
        <v>13469.495728850923</v>
      </c>
      <c r="Y605" s="89">
        <v>1651.0994764397901</v>
      </c>
      <c r="Z605" s="113">
        <v>81.650000000000006</v>
      </c>
      <c r="AA605" s="112" t="s">
        <v>1779</v>
      </c>
      <c r="AB605" s="113">
        <v>76.430000000000007</v>
      </c>
      <c r="AC605" s="113">
        <v>19.64</v>
      </c>
      <c r="AD605" s="113">
        <v>100</v>
      </c>
      <c r="AE605" s="265">
        <f>(PRESSÃO!O605/PRESSÃO!L605)*100</f>
        <v>2.9865505207060283</v>
      </c>
      <c r="AF605" s="265">
        <f>(PRESSÃO!O605/PRESSÃO!M605)*100</f>
        <v>1.3496597364205807</v>
      </c>
      <c r="AG605" s="265">
        <f>(PRESSÃO!P605/PRESSÃO!K605)*100</f>
        <v>2.528378643020837</v>
      </c>
      <c r="AH605" s="265">
        <f>(PRESSÃO!Q605/PRESSÃO!N605)*100</f>
        <v>4.2163802976504874</v>
      </c>
      <c r="AI605" s="137">
        <v>0</v>
      </c>
      <c r="AJ605" s="158"/>
    </row>
    <row r="606" spans="1:36" ht="15" customHeight="1" x14ac:dyDescent="0.2">
      <c r="A606" s="14" t="s">
        <v>743</v>
      </c>
      <c r="B606" s="8">
        <v>355130</v>
      </c>
      <c r="C606" s="15">
        <v>0</v>
      </c>
      <c r="D606" s="59">
        <v>18</v>
      </c>
      <c r="E606" s="269">
        <v>18</v>
      </c>
      <c r="F606" s="270">
        <v>30</v>
      </c>
      <c r="G606" s="4" t="s">
        <v>1637</v>
      </c>
      <c r="H606" s="1" t="s">
        <v>1</v>
      </c>
      <c r="I606" s="120">
        <v>168.11</v>
      </c>
      <c r="J606" s="120">
        <v>0.30019906773211563</v>
      </c>
      <c r="K606" s="120">
        <v>0.3902587880517504</v>
      </c>
      <c r="L606" s="265">
        <f>PRESSÃO!M606</f>
        <v>1.26</v>
      </c>
      <c r="M606" s="265">
        <f>PRESSÃO!N606</f>
        <v>9.0059720319634773E-2</v>
      </c>
      <c r="N606" s="137" t="s">
        <v>145</v>
      </c>
      <c r="O606" s="137" t="s">
        <v>145</v>
      </c>
      <c r="P606" s="137" t="s">
        <v>145</v>
      </c>
      <c r="Q606" s="137" t="s">
        <v>145</v>
      </c>
      <c r="R606" s="137" t="s">
        <v>145</v>
      </c>
      <c r="S606" s="137" t="s">
        <v>145</v>
      </c>
      <c r="T606" s="137" t="s">
        <v>145</v>
      </c>
      <c r="U606" s="137" t="s">
        <v>145</v>
      </c>
      <c r="V606" s="137" t="s">
        <v>145</v>
      </c>
      <c r="W606" s="137" t="s">
        <v>145</v>
      </c>
      <c r="X606" s="89">
        <v>12471.864406779661</v>
      </c>
      <c r="Y606" s="89">
        <v>890.84745762711896</v>
      </c>
      <c r="Z606" s="113">
        <v>79.2</v>
      </c>
      <c r="AA606" s="112">
        <v>81.99</v>
      </c>
      <c r="AB606" s="113">
        <v>79.14</v>
      </c>
      <c r="AC606" s="113">
        <v>8.4499999999999993</v>
      </c>
      <c r="AD606" s="113">
        <v>100</v>
      </c>
      <c r="AE606" s="265">
        <f>(PRESSÃO!O606/PRESSÃO!L606)*100</f>
        <v>59.962845510426007</v>
      </c>
      <c r="AF606" s="265">
        <f>(PRESSÃO!O606/PRESSÃO!M606)*100</f>
        <v>18.572243981772381</v>
      </c>
      <c r="AG606" s="265">
        <f>(PRESSÃO!P606/PRESSÃO!K606)*100</f>
        <v>44.591415528395125</v>
      </c>
      <c r="AH606" s="265">
        <f>(PRESSÃO!Q606/PRESSÃO!N606)*100</f>
        <v>111.20094545052895</v>
      </c>
      <c r="AI606" s="137">
        <v>0</v>
      </c>
      <c r="AJ606" s="158"/>
    </row>
    <row r="607" spans="1:36" ht="15" customHeight="1" x14ac:dyDescent="0.2">
      <c r="A607" s="14" t="s">
        <v>744</v>
      </c>
      <c r="B607" s="8">
        <v>355140</v>
      </c>
      <c r="C607" s="15">
        <v>0</v>
      </c>
      <c r="D607" s="59">
        <v>4</v>
      </c>
      <c r="E607" s="269">
        <v>4</v>
      </c>
      <c r="F607" s="270">
        <v>30</v>
      </c>
      <c r="G607" s="4" t="s">
        <v>1638</v>
      </c>
      <c r="H607" s="1" t="s">
        <v>15</v>
      </c>
      <c r="I607" s="120">
        <v>282.85000000000002</v>
      </c>
      <c r="J607" s="120">
        <v>0.95063038115169962</v>
      </c>
      <c r="K607" s="120">
        <v>1.4009289827498732</v>
      </c>
      <c r="L607" s="265">
        <f>PRESSÃO!M607</f>
        <v>4.4400000000000004</v>
      </c>
      <c r="M607" s="265">
        <f>PRESSÃO!N607</f>
        <v>0.45029860159817359</v>
      </c>
      <c r="N607" s="137" t="s">
        <v>145</v>
      </c>
      <c r="O607" s="137" t="s">
        <v>145</v>
      </c>
      <c r="P607" s="137" t="s">
        <v>145</v>
      </c>
      <c r="Q607" s="137" t="s">
        <v>145</v>
      </c>
      <c r="R607" s="137" t="s">
        <v>145</v>
      </c>
      <c r="S607" s="137" t="s">
        <v>145</v>
      </c>
      <c r="T607" s="137" t="s">
        <v>145</v>
      </c>
      <c r="U607" s="137" t="s">
        <v>145</v>
      </c>
      <c r="V607" s="137" t="s">
        <v>145</v>
      </c>
      <c r="W607" s="137" t="s">
        <v>145</v>
      </c>
      <c r="X607" s="89">
        <v>11904.424417616052</v>
      </c>
      <c r="Y607" s="89">
        <v>1206.5295017854105</v>
      </c>
      <c r="Z607" s="113">
        <v>62.17</v>
      </c>
      <c r="AA607" s="112">
        <v>97.55</v>
      </c>
      <c r="AB607" s="113">
        <v>60.99</v>
      </c>
      <c r="AC607" s="113">
        <v>19.39</v>
      </c>
      <c r="AD607" s="113">
        <v>87.29</v>
      </c>
      <c r="AE607" s="265">
        <f>(PRESSÃO!O607/PRESSÃO!L607)*100</f>
        <v>18.588736132869201</v>
      </c>
      <c r="AF607" s="265">
        <f>(PRESSÃO!O607/PRESSÃO!M607)*100</f>
        <v>5.8652025227987075</v>
      </c>
      <c r="AG607" s="265">
        <f>(PRESSÃO!P607/PRESSÃO!K607)*100</f>
        <v>24.134173749071071</v>
      </c>
      <c r="AH607" s="265">
        <f>(PRESSÃO!Q607/PRESSÃO!N607)*100</f>
        <v>6.88170116533193</v>
      </c>
      <c r="AI607" s="137">
        <v>0</v>
      </c>
      <c r="AJ607" s="158"/>
    </row>
    <row r="608" spans="1:36" ht="15" customHeight="1" x14ac:dyDescent="0.2">
      <c r="A608" s="14" t="s">
        <v>745</v>
      </c>
      <c r="B608" s="8">
        <v>355160</v>
      </c>
      <c r="C608" s="15">
        <v>0</v>
      </c>
      <c r="D608" s="59">
        <v>9</v>
      </c>
      <c r="E608" s="269">
        <v>9</v>
      </c>
      <c r="F608" s="270">
        <v>30</v>
      </c>
      <c r="G608" s="4" t="s">
        <v>1639</v>
      </c>
      <c r="H608" s="1" t="s">
        <v>18</v>
      </c>
      <c r="I608" s="120">
        <v>203.01</v>
      </c>
      <c r="J608" s="120">
        <v>0.64042467782851342</v>
      </c>
      <c r="K608" s="120">
        <v>0.95063038115169962</v>
      </c>
      <c r="L608" s="265">
        <f>PRESSÃO!M608</f>
        <v>2.61</v>
      </c>
      <c r="M608" s="265">
        <f>PRESSÃO!N608</f>
        <v>0.3102057033231862</v>
      </c>
      <c r="N608" s="137" t="s">
        <v>145</v>
      </c>
      <c r="O608" s="137" t="s">
        <v>145</v>
      </c>
      <c r="P608" s="137" t="s">
        <v>145</v>
      </c>
      <c r="Q608" s="137" t="s">
        <v>145</v>
      </c>
      <c r="R608" s="137" t="s">
        <v>145</v>
      </c>
      <c r="S608" s="137" t="s">
        <v>145</v>
      </c>
      <c r="T608" s="137" t="s">
        <v>145</v>
      </c>
      <c r="U608" s="137" t="s">
        <v>145</v>
      </c>
      <c r="V608" s="137" t="s">
        <v>145</v>
      </c>
      <c r="W608" s="137" t="s">
        <v>145</v>
      </c>
      <c r="X608" s="89">
        <v>3050.6267373336791</v>
      </c>
      <c r="Y608" s="89">
        <v>362.33497646491969</v>
      </c>
      <c r="Z608" s="113">
        <v>82.9</v>
      </c>
      <c r="AA608" s="112">
        <v>100</v>
      </c>
      <c r="AB608" s="113">
        <v>64.36</v>
      </c>
      <c r="AC608" s="113">
        <v>19.97</v>
      </c>
      <c r="AD608" s="113">
        <v>95.55</v>
      </c>
      <c r="AE608" s="265">
        <f>(PRESSÃO!O608/PRESSÃO!L608)*100</f>
        <v>16.079188786439225</v>
      </c>
      <c r="AF608" s="265">
        <f>(PRESSÃO!O608/PRESSÃO!M608)*100</f>
        <v>5.8564618255413228</v>
      </c>
      <c r="AG608" s="265">
        <f>(PRESSÃO!P608/PRESSÃO!K608)*100</f>
        <v>23.222497281797093</v>
      </c>
      <c r="AH608" s="265">
        <f>(PRESSÃO!Q608/PRESSÃO!N608)*100</f>
        <v>1.3317131831197466</v>
      </c>
      <c r="AI608" s="137">
        <v>0</v>
      </c>
      <c r="AJ608" s="158"/>
    </row>
    <row r="609" spans="1:36" ht="15" customHeight="1" x14ac:dyDescent="0.2">
      <c r="A609" s="14" t="s">
        <v>746</v>
      </c>
      <c r="B609" s="8">
        <v>355150</v>
      </c>
      <c r="C609" s="15">
        <v>0</v>
      </c>
      <c r="D609" s="59">
        <v>4</v>
      </c>
      <c r="E609" s="269">
        <v>4</v>
      </c>
      <c r="F609" s="270">
        <v>30</v>
      </c>
      <c r="G609" s="4" t="s">
        <v>1640</v>
      </c>
      <c r="H609" s="1" t="s">
        <v>15</v>
      </c>
      <c r="I609" s="120">
        <v>125.74</v>
      </c>
      <c r="J609" s="120">
        <v>0.41027205923389143</v>
      </c>
      <c r="K609" s="120">
        <v>0.61040477105530189</v>
      </c>
      <c r="L609" s="265">
        <f>PRESSÃO!M609</f>
        <v>1.94</v>
      </c>
      <c r="M609" s="265">
        <f>PRESSÃO!N609</f>
        <v>0.20013271182141046</v>
      </c>
      <c r="N609" s="137" t="s">
        <v>145</v>
      </c>
      <c r="O609" s="137" t="s">
        <v>145</v>
      </c>
      <c r="P609" s="137" t="s">
        <v>145</v>
      </c>
      <c r="Q609" s="137" t="s">
        <v>145</v>
      </c>
      <c r="R609" s="137" t="s">
        <v>145</v>
      </c>
      <c r="S609" s="137" t="s">
        <v>145</v>
      </c>
      <c r="T609" s="137" t="s">
        <v>145</v>
      </c>
      <c r="U609" s="137" t="s">
        <v>145</v>
      </c>
      <c r="V609" s="137" t="s">
        <v>145</v>
      </c>
      <c r="W609" s="137" t="s">
        <v>145</v>
      </c>
      <c r="X609" s="89">
        <v>1464.4032744506678</v>
      </c>
      <c r="Y609" s="89">
        <v>150.96940973718225</v>
      </c>
      <c r="Z609" s="113">
        <v>97.47</v>
      </c>
      <c r="AA609" s="112" t="s">
        <v>1779</v>
      </c>
      <c r="AB609" s="113">
        <v>97.47</v>
      </c>
      <c r="AC609" s="113">
        <v>43.05</v>
      </c>
      <c r="AD609" s="113">
        <v>98.51</v>
      </c>
      <c r="AE609" s="265">
        <f>(PRESSÃO!O609/PRESSÃO!L609)*100</f>
        <v>38.495802382784852</v>
      </c>
      <c r="AF609" s="265">
        <f>(PRESSÃO!O609/PRESSÃO!M609)*100</f>
        <v>12.112382185594811</v>
      </c>
      <c r="AG609" s="265">
        <f>(PRESSÃO!P609/PRESSÃO!K609)*100</f>
        <v>1.3823103372747336</v>
      </c>
      <c r="AH609" s="265">
        <f>(PRESSÃO!Q609/PRESSÃO!N609)*100</f>
        <v>114.57846107608059</v>
      </c>
      <c r="AI609" s="137">
        <v>0</v>
      </c>
      <c r="AJ609" s="158"/>
    </row>
    <row r="610" spans="1:36" ht="15" customHeight="1" x14ac:dyDescent="0.2">
      <c r="A610" s="14" t="s">
        <v>747</v>
      </c>
      <c r="B610" s="8">
        <v>355170</v>
      </c>
      <c r="C610" s="15">
        <v>0</v>
      </c>
      <c r="D610" s="59">
        <v>9</v>
      </c>
      <c r="E610" s="269">
        <v>9</v>
      </c>
      <c r="F610" s="270">
        <v>30</v>
      </c>
      <c r="G610" s="4" t="s">
        <v>1641</v>
      </c>
      <c r="H610" s="1" t="s">
        <v>18</v>
      </c>
      <c r="I610" s="120">
        <v>402.8</v>
      </c>
      <c r="J610" s="120">
        <v>1.3108692624302385</v>
      </c>
      <c r="K610" s="120">
        <v>1.9512939402587517</v>
      </c>
      <c r="L610" s="265">
        <f>PRESSÃO!M610</f>
        <v>5.62</v>
      </c>
      <c r="M610" s="265">
        <f>PRESSÃO!N610</f>
        <v>0.6404246778285132</v>
      </c>
      <c r="N610" s="137" t="s">
        <v>145</v>
      </c>
      <c r="O610" s="137" t="s">
        <v>145</v>
      </c>
      <c r="P610" s="137" t="s">
        <v>145</v>
      </c>
      <c r="Q610" s="137" t="s">
        <v>145</v>
      </c>
      <c r="R610" s="137" t="s">
        <v>145</v>
      </c>
      <c r="S610" s="137" t="s">
        <v>145</v>
      </c>
      <c r="T610" s="137" t="s">
        <v>145</v>
      </c>
      <c r="U610" s="137" t="s">
        <v>145</v>
      </c>
      <c r="V610" s="137" t="s">
        <v>145</v>
      </c>
      <c r="W610" s="137" t="s">
        <v>145</v>
      </c>
      <c r="X610" s="89">
        <v>1516.9843878389481</v>
      </c>
      <c r="Y610" s="89">
        <v>172.7526705012325</v>
      </c>
      <c r="Z610" s="113">
        <v>98.43</v>
      </c>
      <c r="AA610" s="112">
        <v>73.14</v>
      </c>
      <c r="AB610" s="113">
        <v>98.43</v>
      </c>
      <c r="AC610" s="113">
        <v>40.270000000000003</v>
      </c>
      <c r="AD610" s="113">
        <v>98.76</v>
      </c>
      <c r="AE610" s="265">
        <f>(PRESSÃO!O610/PRESSÃO!L610)*100</f>
        <v>188.6718252735071</v>
      </c>
      <c r="AF610" s="265">
        <f>(PRESSÃO!O610/PRESSÃO!M610)*100</f>
        <v>65.507862874333171</v>
      </c>
      <c r="AG610" s="265">
        <f>(PRESSÃO!P610/PRESSÃO!K610)*100</f>
        <v>207.77679883280888</v>
      </c>
      <c r="AH610" s="265">
        <f>(PRESSÃO!Q610/PRESSÃO!N610)*100</f>
        <v>149.56633251931132</v>
      </c>
      <c r="AI610" s="137">
        <v>1</v>
      </c>
      <c r="AJ610" s="158"/>
    </row>
    <row r="611" spans="1:36" ht="15" customHeight="1" x14ac:dyDescent="0.2">
      <c r="A611" s="14" t="s">
        <v>748</v>
      </c>
      <c r="B611" s="8">
        <v>355180</v>
      </c>
      <c r="C611" s="15">
        <v>0</v>
      </c>
      <c r="D611" s="59">
        <v>11</v>
      </c>
      <c r="E611" s="269">
        <v>11</v>
      </c>
      <c r="F611" s="270">
        <v>30</v>
      </c>
      <c r="G611" s="4" t="s">
        <v>1642</v>
      </c>
      <c r="H611" s="1" t="s">
        <v>12</v>
      </c>
      <c r="I611" s="120">
        <v>1052.1099999999999</v>
      </c>
      <c r="J611" s="120">
        <v>9.7864896080669705</v>
      </c>
      <c r="K611" s="120">
        <v>13.899216835996958</v>
      </c>
      <c r="L611" s="265">
        <f>PRESSÃO!M611</f>
        <v>31.83</v>
      </c>
      <c r="M611" s="265">
        <f>PRESSÃO!N611</f>
        <v>4.1127272279299874</v>
      </c>
      <c r="N611" s="137" t="s">
        <v>145</v>
      </c>
      <c r="O611" s="137" t="s">
        <v>145</v>
      </c>
      <c r="P611" s="137" t="s">
        <v>145</v>
      </c>
      <c r="Q611" s="137" t="s">
        <v>145</v>
      </c>
      <c r="R611" s="137" t="s">
        <v>145</v>
      </c>
      <c r="S611" s="137" t="s">
        <v>145</v>
      </c>
      <c r="T611" s="137" t="s">
        <v>145</v>
      </c>
      <c r="U611" s="137" t="s">
        <v>145</v>
      </c>
      <c r="V611" s="137" t="s">
        <v>145</v>
      </c>
      <c r="W611" s="137" t="s">
        <v>145</v>
      </c>
      <c r="X611" s="89">
        <v>79082.240605057901</v>
      </c>
      <c r="Y611" s="89">
        <v>10211.373197825576</v>
      </c>
      <c r="Z611" s="113">
        <v>58.95</v>
      </c>
      <c r="AA611" s="112">
        <v>90.98</v>
      </c>
      <c r="AB611" s="113">
        <v>48.34</v>
      </c>
      <c r="AC611" s="113">
        <v>26.44</v>
      </c>
      <c r="AD611" s="113">
        <v>100</v>
      </c>
      <c r="AE611" s="265">
        <f>(PRESSÃO!O611/PRESSÃO!L611)*100</f>
        <v>0.70038110441894808</v>
      </c>
      <c r="AF611" s="265">
        <f>(PRESSÃO!O611/PRESSÃO!M611)*100</f>
        <v>0.30583565309940269</v>
      </c>
      <c r="AG611" s="265">
        <f>(PRESSÃO!P611/PRESSÃO!K611)*100</f>
        <v>0.95838955175318297</v>
      </c>
      <c r="AH611" s="265">
        <f>(PRESSÃO!Q611/PRESSÃO!N611)*100</f>
        <v>8.6433996163761989E-2</v>
      </c>
      <c r="AI611" s="137">
        <v>0</v>
      </c>
      <c r="AJ611" s="158"/>
    </row>
    <row r="612" spans="1:36" ht="15" customHeight="1" x14ac:dyDescent="0.2">
      <c r="A612" s="14" t="s">
        <v>749</v>
      </c>
      <c r="B612" s="8">
        <v>355190</v>
      </c>
      <c r="C612" s="15">
        <v>0</v>
      </c>
      <c r="D612" s="59">
        <v>15</v>
      </c>
      <c r="E612" s="269">
        <v>15</v>
      </c>
      <c r="F612" s="270">
        <v>30</v>
      </c>
      <c r="G612" s="4" t="s">
        <v>1643</v>
      </c>
      <c r="H612" s="1" t="s">
        <v>17</v>
      </c>
      <c r="I612" s="120">
        <v>140.4</v>
      </c>
      <c r="J612" s="120">
        <v>0.23015261859462202</v>
      </c>
      <c r="K612" s="120">
        <v>0.34022561009639779</v>
      </c>
      <c r="L612" s="265">
        <f>PRESSÃO!M612</f>
        <v>1.05</v>
      </c>
      <c r="M612" s="265">
        <f>PRESSÃO!N612</f>
        <v>0.11007299150177577</v>
      </c>
      <c r="N612" s="137" t="s">
        <v>145</v>
      </c>
      <c r="O612" s="137" t="s">
        <v>145</v>
      </c>
      <c r="P612" s="137" t="s">
        <v>145</v>
      </c>
      <c r="Q612" s="137" t="s">
        <v>145</v>
      </c>
      <c r="R612" s="137" t="s">
        <v>145</v>
      </c>
      <c r="S612" s="137" t="s">
        <v>145</v>
      </c>
      <c r="T612" s="137" t="s">
        <v>145</v>
      </c>
      <c r="U612" s="137" t="s">
        <v>145</v>
      </c>
      <c r="V612" s="137" t="s">
        <v>145</v>
      </c>
      <c r="W612" s="137" t="s">
        <v>145</v>
      </c>
      <c r="X612" s="89">
        <v>2026.7352185089974</v>
      </c>
      <c r="Y612" s="89">
        <v>212.32464193903786</v>
      </c>
      <c r="Z612" s="113">
        <v>97.32</v>
      </c>
      <c r="AA612" s="112">
        <v>88.75</v>
      </c>
      <c r="AB612" s="113">
        <v>97.32</v>
      </c>
      <c r="AC612" s="113">
        <v>1.57</v>
      </c>
      <c r="AD612" s="113">
        <v>97.71</v>
      </c>
      <c r="AE612" s="265">
        <f>(PRESSÃO!O612/PRESSÃO!L612)*100</f>
        <v>79.127926228741643</v>
      </c>
      <c r="AF612" s="265">
        <f>(PRESSÃO!O612/PRESSÃO!M612)*100</f>
        <v>25.639378073177504</v>
      </c>
      <c r="AG612" s="265">
        <f>(PRESSÃO!P612/PRESSÃO!K612)*100</f>
        <v>89.345452382610858</v>
      </c>
      <c r="AH612" s="265">
        <f>(PRESSÃO!Q612/PRESSÃO!N612)*100</f>
        <v>57.764007907015078</v>
      </c>
      <c r="AI612" s="137">
        <v>0</v>
      </c>
      <c r="AJ612" s="158"/>
    </row>
    <row r="613" spans="1:36" ht="15" customHeight="1" x14ac:dyDescent="0.2">
      <c r="A613" s="14" t="s">
        <v>750</v>
      </c>
      <c r="B613" s="8">
        <v>355200</v>
      </c>
      <c r="C613" s="15">
        <v>0</v>
      </c>
      <c r="D613" s="59">
        <v>2</v>
      </c>
      <c r="E613" s="269">
        <v>2</v>
      </c>
      <c r="F613" s="270">
        <v>30</v>
      </c>
      <c r="G613" s="4" t="s">
        <v>1644</v>
      </c>
      <c r="H613" s="1" t="s">
        <v>6</v>
      </c>
      <c r="I613" s="120">
        <v>414.7</v>
      </c>
      <c r="J613" s="120">
        <v>2.0613669317605279</v>
      </c>
      <c r="K613" s="120">
        <v>2.6817783384069003</v>
      </c>
      <c r="L613" s="265">
        <f>PRESSÃO!M613</f>
        <v>6.19</v>
      </c>
      <c r="M613" s="265">
        <f>PRESSÃO!N613</f>
        <v>0.6204114066463724</v>
      </c>
      <c r="N613" s="137" t="s">
        <v>145</v>
      </c>
      <c r="O613" s="137" t="s">
        <v>145</v>
      </c>
      <c r="P613" s="137" t="s">
        <v>145</v>
      </c>
      <c r="Q613" s="137" t="s">
        <v>145</v>
      </c>
      <c r="R613" s="137" t="s">
        <v>145</v>
      </c>
      <c r="S613" s="137" t="s">
        <v>145</v>
      </c>
      <c r="T613" s="137" t="s">
        <v>145</v>
      </c>
      <c r="U613" s="137" t="s">
        <v>145</v>
      </c>
      <c r="V613" s="137" t="s">
        <v>145</v>
      </c>
      <c r="W613" s="137" t="s">
        <v>145</v>
      </c>
      <c r="X613" s="89">
        <v>32545.488496165388</v>
      </c>
      <c r="Y613" s="89">
        <v>3259.8066022007342</v>
      </c>
      <c r="Z613" s="113">
        <v>56.07</v>
      </c>
      <c r="AA613" s="112">
        <v>73.52</v>
      </c>
      <c r="AB613" s="113">
        <v>47.48</v>
      </c>
      <c r="AC613" s="113">
        <v>7.15</v>
      </c>
      <c r="AD613" s="113">
        <v>100</v>
      </c>
      <c r="AE613" s="265">
        <f>(PRESSÃO!O613/PRESSÃO!L613)*100</f>
        <v>0.79430017548583054</v>
      </c>
      <c r="AF613" s="265">
        <f>(PRESSÃO!O613/PRESSÃO!M613)*100</f>
        <v>0.34412552581756056</v>
      </c>
      <c r="AG613" s="265">
        <f>(PRESSÃO!P613/PRESSÃO!K613)*100</f>
        <v>0.73099520102409066</v>
      </c>
      <c r="AH613" s="265">
        <f>(PRESSÃO!Q613/PRESSÃO!N613)*100</f>
        <v>1.0046360583748375</v>
      </c>
      <c r="AI613" s="137">
        <v>0</v>
      </c>
      <c r="AJ613" s="158"/>
    </row>
    <row r="614" spans="1:36" ht="15" customHeight="1" x14ac:dyDescent="0.2">
      <c r="A614" s="14" t="s">
        <v>751</v>
      </c>
      <c r="B614" s="8">
        <v>355210</v>
      </c>
      <c r="C614" s="15">
        <v>0</v>
      </c>
      <c r="D614" s="59">
        <v>9</v>
      </c>
      <c r="E614" s="269">
        <v>9</v>
      </c>
      <c r="F614" s="270">
        <v>30</v>
      </c>
      <c r="G614" s="4" t="s">
        <v>1645</v>
      </c>
      <c r="H614" s="1" t="s">
        <v>18</v>
      </c>
      <c r="I614" s="120">
        <v>448.07</v>
      </c>
      <c r="J614" s="120">
        <v>1.4109356183409436</v>
      </c>
      <c r="K614" s="120">
        <v>2.1214067453069507</v>
      </c>
      <c r="L614" s="265">
        <f>PRESSÃO!M614</f>
        <v>5.81</v>
      </c>
      <c r="M614" s="265">
        <f>PRESSÃO!N614</f>
        <v>0.71047112696600712</v>
      </c>
      <c r="N614" s="137" t="s">
        <v>145</v>
      </c>
      <c r="O614" s="137" t="s">
        <v>145</v>
      </c>
      <c r="P614" s="137" t="s">
        <v>145</v>
      </c>
      <c r="Q614" s="137" t="s">
        <v>145</v>
      </c>
      <c r="R614" s="137" t="s">
        <v>145</v>
      </c>
      <c r="S614" s="137" t="s">
        <v>145</v>
      </c>
      <c r="T614" s="137" t="s">
        <v>145</v>
      </c>
      <c r="U614" s="137" t="s">
        <v>145</v>
      </c>
      <c r="V614" s="137" t="s">
        <v>145</v>
      </c>
      <c r="W614" s="137" t="s">
        <v>145</v>
      </c>
      <c r="X614" s="89">
        <v>4840.6689387334545</v>
      </c>
      <c r="Y614" s="89">
        <v>591.54474122216072</v>
      </c>
      <c r="Z614" s="113">
        <v>62.49</v>
      </c>
      <c r="AA614" s="112">
        <v>81.58</v>
      </c>
      <c r="AB614" s="113">
        <v>56.15</v>
      </c>
      <c r="AC614" s="113">
        <v>25.98</v>
      </c>
      <c r="AD614" s="113">
        <v>91.9</v>
      </c>
      <c r="AE614" s="265">
        <f>(PRESSÃO!O614/PRESSÃO!L614)*100</f>
        <v>4.4730899529693193</v>
      </c>
      <c r="AF614" s="265">
        <f>(PRESSÃO!O614/PRESSÃO!M614)*100</f>
        <v>1.6332604472622831</v>
      </c>
      <c r="AG614" s="265">
        <f>(PRESSÃO!P614/PRESSÃO!K614)*100</f>
        <v>5.8149385049892732</v>
      </c>
      <c r="AH614" s="265">
        <f>(PRESSÃO!Q614/PRESSÃO!N614)*100</f>
        <v>1.808292124309971</v>
      </c>
      <c r="AI614" s="137">
        <v>0</v>
      </c>
      <c r="AJ614" s="158"/>
    </row>
    <row r="615" spans="1:36" ht="15" customHeight="1" x14ac:dyDescent="0.2">
      <c r="A615" s="14" t="s">
        <v>752</v>
      </c>
      <c r="B615" s="8">
        <v>355220</v>
      </c>
      <c r="C615" s="15">
        <v>0</v>
      </c>
      <c r="D615" s="59">
        <v>10</v>
      </c>
      <c r="E615" s="269">
        <v>10</v>
      </c>
      <c r="F615" s="270">
        <v>30</v>
      </c>
      <c r="G615" s="4" t="s">
        <v>1646</v>
      </c>
      <c r="H615" s="1" t="s">
        <v>54</v>
      </c>
      <c r="I615" s="120">
        <v>449.12</v>
      </c>
      <c r="J615" s="120">
        <v>0.84055738964992388</v>
      </c>
      <c r="K615" s="120">
        <v>1.4409555251141553</v>
      </c>
      <c r="L615" s="265">
        <f>PRESSÃO!M615</f>
        <v>4.04</v>
      </c>
      <c r="M615" s="265">
        <f>PRESSÃO!N615</f>
        <v>0.60039813546423138</v>
      </c>
      <c r="N615" s="137" t="s">
        <v>145</v>
      </c>
      <c r="O615" s="137" t="s">
        <v>145</v>
      </c>
      <c r="P615" s="137" t="s">
        <v>145</v>
      </c>
      <c r="Q615" s="137" t="s">
        <v>145</v>
      </c>
      <c r="R615" s="137" t="s">
        <v>145</v>
      </c>
      <c r="S615" s="137" t="s">
        <v>145</v>
      </c>
      <c r="T615" s="137" t="s">
        <v>145</v>
      </c>
      <c r="U615" s="137" t="s">
        <v>145</v>
      </c>
      <c r="V615" s="137" t="s">
        <v>145</v>
      </c>
      <c r="W615" s="137" t="s">
        <v>145</v>
      </c>
      <c r="X615" s="89">
        <v>204.26082063170654</v>
      </c>
      <c r="Y615" s="89">
        <v>30.335765440352453</v>
      </c>
      <c r="Z615" s="113">
        <v>98</v>
      </c>
      <c r="AA615" s="112">
        <v>100</v>
      </c>
      <c r="AB615" s="113">
        <v>96.11</v>
      </c>
      <c r="AC615" s="113">
        <v>36.64</v>
      </c>
      <c r="AD615" s="113">
        <v>98.84</v>
      </c>
      <c r="AE615" s="265">
        <f>(PRESSÃO!O615/PRESSÃO!L615)*100</f>
        <v>195.73273458177033</v>
      </c>
      <c r="AF615" s="265">
        <f>(PRESSÃO!O615/PRESSÃO!M615)*100</f>
        <v>69.812417163689204</v>
      </c>
      <c r="AG615" s="265">
        <f>(PRESSÃO!P615/PRESSÃO!K615)*100</f>
        <v>291.76008309968017</v>
      </c>
      <c r="AH615" s="265">
        <f>(PRESSÃO!Q615/PRESSÃO!N615)*100</f>
        <v>61.294446656696522</v>
      </c>
      <c r="AI615" s="137">
        <v>4</v>
      </c>
      <c r="AJ615" s="158"/>
    </row>
    <row r="616" spans="1:36" ht="15" customHeight="1" x14ac:dyDescent="0.2">
      <c r="A616" s="14" t="s">
        <v>753</v>
      </c>
      <c r="B616" s="8">
        <v>355230</v>
      </c>
      <c r="C616" s="15">
        <v>0</v>
      </c>
      <c r="D616" s="59">
        <v>19</v>
      </c>
      <c r="E616" s="269">
        <v>19</v>
      </c>
      <c r="F616" s="270">
        <v>30</v>
      </c>
      <c r="G616" s="4" t="s">
        <v>1647</v>
      </c>
      <c r="H616" s="1" t="s">
        <v>2</v>
      </c>
      <c r="I616" s="120">
        <v>590.67999999999995</v>
      </c>
      <c r="J616" s="120">
        <v>1.0206768302891933</v>
      </c>
      <c r="K616" s="120">
        <v>1.3609024403855912</v>
      </c>
      <c r="L616" s="265">
        <f>PRESSÃO!M616</f>
        <v>4.33</v>
      </c>
      <c r="M616" s="265">
        <f>PRESSÃO!N616</f>
        <v>0.34022561009639785</v>
      </c>
      <c r="N616" s="137" t="s">
        <v>145</v>
      </c>
      <c r="O616" s="137" t="s">
        <v>145</v>
      </c>
      <c r="P616" s="137" t="s">
        <v>145</v>
      </c>
      <c r="Q616" s="137" t="s">
        <v>145</v>
      </c>
      <c r="R616" s="137" t="s">
        <v>145</v>
      </c>
      <c r="S616" s="137" t="s">
        <v>145</v>
      </c>
      <c r="T616" s="137" t="s">
        <v>145</v>
      </c>
      <c r="U616" s="137" t="s">
        <v>145</v>
      </c>
      <c r="V616" s="137" t="s">
        <v>145</v>
      </c>
      <c r="W616" s="137" t="s">
        <v>145</v>
      </c>
      <c r="X616" s="89">
        <v>17990.893280632412</v>
      </c>
      <c r="Y616" s="89">
        <v>1412.6798418972335</v>
      </c>
      <c r="Z616" s="113">
        <v>92.02</v>
      </c>
      <c r="AA616" s="112">
        <v>85.93</v>
      </c>
      <c r="AB616" s="113">
        <v>91.26</v>
      </c>
      <c r="AC616" s="113">
        <v>15.26</v>
      </c>
      <c r="AD616" s="113">
        <v>100</v>
      </c>
      <c r="AE616" s="265">
        <f>(PRESSÃO!O616/PRESSÃO!L616)*100</f>
        <v>71.660747758165371</v>
      </c>
      <c r="AF616" s="265">
        <f>(PRESSÃO!O616/PRESSÃO!M616)*100</f>
        <v>22.52269896164978</v>
      </c>
      <c r="AG616" s="265">
        <f>(PRESSÃO!P616/PRESSÃO!K616)*100</f>
        <v>95.418541281650917</v>
      </c>
      <c r="AH616" s="265">
        <f>(PRESSÃO!Q616/PRESSÃO!N616)*100</f>
        <v>0.38736718770879308</v>
      </c>
      <c r="AI616" s="137">
        <v>0</v>
      </c>
      <c r="AJ616" s="158"/>
    </row>
    <row r="617" spans="1:36" ht="15" customHeight="1" x14ac:dyDescent="0.2">
      <c r="A617" s="14" t="s">
        <v>754</v>
      </c>
      <c r="B617" s="8">
        <v>355240</v>
      </c>
      <c r="C617" s="15">
        <v>0</v>
      </c>
      <c r="D617" s="59">
        <v>5</v>
      </c>
      <c r="E617" s="269">
        <v>5</v>
      </c>
      <c r="F617" s="270">
        <v>30</v>
      </c>
      <c r="G617" s="4" t="s">
        <v>1648</v>
      </c>
      <c r="H617" s="1" t="s">
        <v>9</v>
      </c>
      <c r="I617" s="120">
        <v>153.03</v>
      </c>
      <c r="J617" s="120">
        <v>0.45029860159817353</v>
      </c>
      <c r="K617" s="120">
        <v>0.69045785578386598</v>
      </c>
      <c r="L617" s="265">
        <f>PRESSÃO!M617</f>
        <v>1.82</v>
      </c>
      <c r="M617" s="265">
        <f>PRESSÃO!N617</f>
        <v>0.24015925418569245</v>
      </c>
      <c r="N617" s="137" t="s">
        <v>145</v>
      </c>
      <c r="O617" s="137" t="s">
        <v>145</v>
      </c>
      <c r="P617" s="137" t="s">
        <v>145</v>
      </c>
      <c r="Q617" s="137" t="s">
        <v>145</v>
      </c>
      <c r="R617" s="137" t="s">
        <v>145</v>
      </c>
      <c r="S617" s="137" t="s">
        <v>145</v>
      </c>
      <c r="T617" s="137" t="s">
        <v>145</v>
      </c>
      <c r="U617" s="137" t="s">
        <v>145</v>
      </c>
      <c r="V617" s="137" t="s">
        <v>145</v>
      </c>
      <c r="W617" s="137" t="s">
        <v>145</v>
      </c>
      <c r="X617" s="89">
        <v>217.83634431455897</v>
      </c>
      <c r="Y617" s="89">
        <v>28.725671777744033</v>
      </c>
      <c r="Z617" s="113">
        <v>95.69</v>
      </c>
      <c r="AA617" s="112">
        <v>100</v>
      </c>
      <c r="AB617" s="113">
        <v>91.01</v>
      </c>
      <c r="AC617" s="113">
        <v>60.14</v>
      </c>
      <c r="AD617" s="113">
        <v>95.86</v>
      </c>
      <c r="AE617" s="265">
        <f>(PRESSÃO!O617/PRESSÃO!L617)*100</f>
        <v>69.755909728325364</v>
      </c>
      <c r="AF617" s="265">
        <f>(PRESSÃO!O617/PRESSÃO!M617)*100</f>
        <v>26.463470252347491</v>
      </c>
      <c r="AG617" s="265">
        <f>(PRESSÃO!P617/PRESSÃO!K617)*100</f>
        <v>58.224014852190329</v>
      </c>
      <c r="AH617" s="265">
        <f>(PRESSÃO!Q617/PRESSÃO!N617)*100</f>
        <v>91.378212621078561</v>
      </c>
      <c r="AI617" s="137">
        <v>2</v>
      </c>
      <c r="AJ617" s="158"/>
    </row>
    <row r="618" spans="1:36" ht="15" customHeight="1" x14ac:dyDescent="0.2">
      <c r="A618" s="14" t="s">
        <v>755</v>
      </c>
      <c r="B618" s="8">
        <v>355255</v>
      </c>
      <c r="C618" s="15">
        <v>0</v>
      </c>
      <c r="D618" s="59">
        <v>18</v>
      </c>
      <c r="E618" s="269">
        <v>18</v>
      </c>
      <c r="F618" s="270">
        <v>30</v>
      </c>
      <c r="G618" s="4" t="s">
        <v>1649</v>
      </c>
      <c r="H618" s="1" t="s">
        <v>1</v>
      </c>
      <c r="I618" s="120">
        <v>327.89</v>
      </c>
      <c r="J618" s="120">
        <v>0.58038486428209024</v>
      </c>
      <c r="K618" s="120">
        <v>0.78051757610350081</v>
      </c>
      <c r="L618" s="265">
        <f>PRESSÃO!M618</f>
        <v>2.4700000000000002</v>
      </c>
      <c r="M618" s="265">
        <f>PRESSÃO!N618</f>
        <v>0.20013271182141057</v>
      </c>
      <c r="N618" s="137" t="s">
        <v>145</v>
      </c>
      <c r="O618" s="137" t="s">
        <v>145</v>
      </c>
      <c r="P618" s="137" t="s">
        <v>145</v>
      </c>
      <c r="Q618" s="137" t="s">
        <v>145</v>
      </c>
      <c r="R618" s="137" t="s">
        <v>145</v>
      </c>
      <c r="S618" s="137" t="s">
        <v>145</v>
      </c>
      <c r="T618" s="137" t="s">
        <v>145</v>
      </c>
      <c r="U618" s="137" t="s">
        <v>145</v>
      </c>
      <c r="V618" s="137" t="s">
        <v>145</v>
      </c>
      <c r="W618" s="137" t="s">
        <v>145</v>
      </c>
      <c r="X618" s="89">
        <v>21120.911062906725</v>
      </c>
      <c r="Y618" s="89">
        <v>1710.1952277657272</v>
      </c>
      <c r="Z618" s="113" t="s">
        <v>1779</v>
      </c>
      <c r="AA618" s="112">
        <v>65.83</v>
      </c>
      <c r="AB618" s="113" t="s">
        <v>1779</v>
      </c>
      <c r="AC618" s="113" t="s">
        <v>1779</v>
      </c>
      <c r="AD618" s="113" t="s">
        <v>1779</v>
      </c>
      <c r="AE618" s="265">
        <f>(PRESSÃO!O618/PRESSÃO!L618)*100</f>
        <v>14.014234369113149</v>
      </c>
      <c r="AF618" s="265">
        <f>(PRESSÃO!O618/PRESSÃO!M618)*100</f>
        <v>4.4284843079864658</v>
      </c>
      <c r="AG618" s="265">
        <f>(PRESSÃO!P618/PRESSÃO!K618)*100</f>
        <v>3.1627572602665549E-2</v>
      </c>
      <c r="AH618" s="265">
        <f>(PRESSÃO!Q618/PRESSÃO!N618)*100</f>
        <v>54.563794078993524</v>
      </c>
      <c r="AI618" s="137">
        <v>0</v>
      </c>
      <c r="AJ618" s="158"/>
    </row>
    <row r="619" spans="1:36" ht="15" customHeight="1" x14ac:dyDescent="0.2">
      <c r="A619" s="14" t="s">
        <v>756</v>
      </c>
      <c r="B619" s="8">
        <v>355250</v>
      </c>
      <c r="C619" s="15">
        <v>0</v>
      </c>
      <c r="D619" s="59">
        <v>6</v>
      </c>
      <c r="E619" s="269">
        <v>6</v>
      </c>
      <c r="F619" s="270">
        <v>30</v>
      </c>
      <c r="G619" s="4" t="s">
        <v>1650</v>
      </c>
      <c r="H619" s="1" t="s">
        <v>16</v>
      </c>
      <c r="I619" s="120">
        <v>205.87</v>
      </c>
      <c r="J619" s="120">
        <v>0.66043794901065445</v>
      </c>
      <c r="K619" s="120">
        <v>1.0607033726534754</v>
      </c>
      <c r="L619" s="265">
        <f>PRESSÃO!M619</f>
        <v>2.86</v>
      </c>
      <c r="M619" s="265">
        <f>PRESSÃO!N619</f>
        <v>0.40026542364282092</v>
      </c>
      <c r="N619" s="137" t="s">
        <v>145</v>
      </c>
      <c r="O619" s="137" t="s">
        <v>145</v>
      </c>
      <c r="P619" s="137" t="s">
        <v>145</v>
      </c>
      <c r="Q619" s="137" t="s">
        <v>145</v>
      </c>
      <c r="R619" s="137" t="s">
        <v>145</v>
      </c>
      <c r="S619" s="137" t="s">
        <v>145</v>
      </c>
      <c r="T619" s="137" t="s">
        <v>145</v>
      </c>
      <c r="U619" s="137" t="s">
        <v>145</v>
      </c>
      <c r="V619" s="137" t="s">
        <v>145</v>
      </c>
      <c r="W619" s="137" t="s">
        <v>145</v>
      </c>
      <c r="X619" s="89">
        <v>325.78041697368991</v>
      </c>
      <c r="Y619" s="89">
        <v>45.563694681634956</v>
      </c>
      <c r="Z619" s="113">
        <v>99.27</v>
      </c>
      <c r="AA619" s="112">
        <v>100</v>
      </c>
      <c r="AB619" s="113">
        <v>85.48</v>
      </c>
      <c r="AC619" s="113">
        <v>33.340000000000003</v>
      </c>
      <c r="AD619" s="113">
        <v>100</v>
      </c>
      <c r="AE619" s="265">
        <f>(PRESSÃO!O619/PRESSÃO!L619)*100</f>
        <v>178.89448611795592</v>
      </c>
      <c r="AF619" s="265">
        <f>(PRESSÃO!O619/PRESSÃO!M619)*100</f>
        <v>66.347547123925239</v>
      </c>
      <c r="AG619" s="265">
        <f>(PRESSÃO!P619/PRESSÃO!K619)*100</f>
        <v>278.04517173029865</v>
      </c>
      <c r="AH619" s="265">
        <f>(PRESSÃO!Q619/PRESSÃO!N619)*100</f>
        <v>15.295854857590371</v>
      </c>
      <c r="AI619" s="137">
        <v>2</v>
      </c>
      <c r="AJ619" s="158"/>
    </row>
    <row r="620" spans="1:36" ht="15" customHeight="1" x14ac:dyDescent="0.2">
      <c r="A620" s="14" t="s">
        <v>757</v>
      </c>
      <c r="B620" s="8">
        <v>355260</v>
      </c>
      <c r="C620" s="15">
        <v>0</v>
      </c>
      <c r="D620" s="59">
        <v>15</v>
      </c>
      <c r="E620" s="269">
        <v>15</v>
      </c>
      <c r="F620" s="270">
        <v>30</v>
      </c>
      <c r="G620" s="4" t="s">
        <v>1651</v>
      </c>
      <c r="H620" s="1" t="s">
        <v>17</v>
      </c>
      <c r="I620" s="120">
        <v>345.6</v>
      </c>
      <c r="J620" s="120">
        <v>0.57037822869101984</v>
      </c>
      <c r="K620" s="120">
        <v>0.8605706608320649</v>
      </c>
      <c r="L620" s="265">
        <f>PRESSÃO!M620</f>
        <v>2.68</v>
      </c>
      <c r="M620" s="265">
        <f>PRESSÃO!N620</f>
        <v>0.29019243214104506</v>
      </c>
      <c r="N620" s="137" t="s">
        <v>145</v>
      </c>
      <c r="O620" s="137" t="s">
        <v>145</v>
      </c>
      <c r="P620" s="137" t="s">
        <v>145</v>
      </c>
      <c r="Q620" s="137" t="s">
        <v>145</v>
      </c>
      <c r="R620" s="137" t="s">
        <v>145</v>
      </c>
      <c r="S620" s="137" t="s">
        <v>145</v>
      </c>
      <c r="T620" s="137" t="s">
        <v>145</v>
      </c>
      <c r="U620" s="137" t="s">
        <v>145</v>
      </c>
      <c r="V620" s="137" t="s">
        <v>145</v>
      </c>
      <c r="W620" s="137" t="s">
        <v>145</v>
      </c>
      <c r="X620" s="89">
        <v>7242.2005141388172</v>
      </c>
      <c r="Y620" s="89">
        <v>783.67095115681252</v>
      </c>
      <c r="Z620" s="113">
        <v>92.91</v>
      </c>
      <c r="AA620" s="112">
        <v>100</v>
      </c>
      <c r="AB620" s="113">
        <v>92.58</v>
      </c>
      <c r="AC620" s="113">
        <v>8.08</v>
      </c>
      <c r="AD620" s="113">
        <v>100</v>
      </c>
      <c r="AE620" s="265">
        <f>(PRESSÃO!O620/PRESSÃO!L620)*100</f>
        <v>27.421921147887947</v>
      </c>
      <c r="AF620" s="265">
        <f>(PRESSÃO!O620/PRESSÃO!M620)*100</f>
        <v>8.8054107475830978</v>
      </c>
      <c r="AG620" s="265">
        <f>(PRESSÃO!P620/PRESSÃO!K620)*100</f>
        <v>26.868042937937904</v>
      </c>
      <c r="AH620" s="265">
        <f>(PRESSÃO!Q620/PRESSÃO!N620)*100</f>
        <v>28.51057831916906</v>
      </c>
      <c r="AI620" s="137">
        <v>0</v>
      </c>
      <c r="AJ620" s="158"/>
    </row>
    <row r="621" spans="1:36" ht="15" customHeight="1" x14ac:dyDescent="0.2">
      <c r="A621" s="14" t="s">
        <v>758</v>
      </c>
      <c r="B621" s="8">
        <v>355270</v>
      </c>
      <c r="C621" s="15">
        <v>0</v>
      </c>
      <c r="D621" s="59">
        <v>13</v>
      </c>
      <c r="E621" s="269">
        <v>13</v>
      </c>
      <c r="F621" s="270">
        <v>30</v>
      </c>
      <c r="G621" s="4" t="s">
        <v>1652</v>
      </c>
      <c r="H621" s="1" t="s">
        <v>10</v>
      </c>
      <c r="I621" s="120">
        <v>366.46</v>
      </c>
      <c r="J621" s="120">
        <v>1.1907896353373921</v>
      </c>
      <c r="K621" s="120">
        <v>1.4909887030695079</v>
      </c>
      <c r="L621" s="265">
        <f>PRESSÃO!M621</f>
        <v>3.02</v>
      </c>
      <c r="M621" s="265">
        <f>PRESSÃO!N621</f>
        <v>0.3001990677321158</v>
      </c>
      <c r="N621" s="137" t="s">
        <v>145</v>
      </c>
      <c r="O621" s="137" t="s">
        <v>145</v>
      </c>
      <c r="P621" s="137" t="s">
        <v>145</v>
      </c>
      <c r="Q621" s="137" t="s">
        <v>145</v>
      </c>
      <c r="R621" s="137" t="s">
        <v>145</v>
      </c>
      <c r="S621" s="137" t="s">
        <v>145</v>
      </c>
      <c r="T621" s="137" t="s">
        <v>145</v>
      </c>
      <c r="U621" s="137" t="s">
        <v>145</v>
      </c>
      <c r="V621" s="137" t="s">
        <v>145</v>
      </c>
      <c r="W621" s="137" t="s">
        <v>145</v>
      </c>
      <c r="X621" s="89">
        <v>6221.9063173711374</v>
      </c>
      <c r="Y621" s="89">
        <v>618.07016397726545</v>
      </c>
      <c r="Z621" s="113">
        <v>85.65</v>
      </c>
      <c r="AA621" s="112">
        <v>100</v>
      </c>
      <c r="AB621" s="113">
        <v>83.33</v>
      </c>
      <c r="AC621" s="113">
        <v>3.75</v>
      </c>
      <c r="AD621" s="113">
        <v>100</v>
      </c>
      <c r="AE621" s="265">
        <f>(PRESSÃO!O621/PRESSÃO!L621)*100</f>
        <v>3.5143533217147684</v>
      </c>
      <c r="AF621" s="265">
        <f>(PRESSÃO!O621/PRESSÃO!M621)*100</f>
        <v>1.7350533447918939</v>
      </c>
      <c r="AG621" s="265">
        <f>(PRESSÃO!P621/PRESSÃO!K621)*100</f>
        <v>1.5656300084206969</v>
      </c>
      <c r="AH621" s="265">
        <f>(PRESSÃO!Q621/PRESSÃO!N621)*100</f>
        <v>11.244289131114583</v>
      </c>
      <c r="AI621" s="137">
        <v>0</v>
      </c>
      <c r="AJ621" s="158"/>
    </row>
    <row r="622" spans="1:36" ht="15" customHeight="1" x14ac:dyDescent="0.2">
      <c r="A622" s="14" t="s">
        <v>759</v>
      </c>
      <c r="B622" s="8">
        <v>355280</v>
      </c>
      <c r="C622" s="15">
        <v>0</v>
      </c>
      <c r="D622" s="59">
        <v>6</v>
      </c>
      <c r="E622" s="269">
        <v>6</v>
      </c>
      <c r="F622" s="270">
        <v>30</v>
      </c>
      <c r="G622" s="4" t="s">
        <v>1653</v>
      </c>
      <c r="H622" s="1" t="s">
        <v>16</v>
      </c>
      <c r="I622" s="120">
        <v>20.48</v>
      </c>
      <c r="J622" s="120">
        <v>7.0046449137493666E-2</v>
      </c>
      <c r="K622" s="120">
        <v>0.12007962709284625</v>
      </c>
      <c r="L622" s="265">
        <f>PRESSÃO!M622</f>
        <v>0.32</v>
      </c>
      <c r="M622" s="265">
        <f>PRESSÃO!N622</f>
        <v>5.0033177955352587E-2</v>
      </c>
      <c r="N622" s="137" t="s">
        <v>145</v>
      </c>
      <c r="O622" s="137" t="s">
        <v>145</v>
      </c>
      <c r="P622" s="137" t="s">
        <v>145</v>
      </c>
      <c r="Q622" s="137" t="s">
        <v>145</v>
      </c>
      <c r="R622" s="137" t="s">
        <v>145</v>
      </c>
      <c r="S622" s="137" t="s">
        <v>145</v>
      </c>
      <c r="T622" s="137" t="s">
        <v>145</v>
      </c>
      <c r="U622" s="137" t="s">
        <v>145</v>
      </c>
      <c r="V622" s="137" t="s">
        <v>145</v>
      </c>
      <c r="W622" s="137" t="s">
        <v>145</v>
      </c>
      <c r="X622" s="89">
        <v>38.142523452795814</v>
      </c>
      <c r="Y622" s="89">
        <v>5.9597692894993441</v>
      </c>
      <c r="Z622" s="113">
        <v>100</v>
      </c>
      <c r="AA622" s="112">
        <v>100</v>
      </c>
      <c r="AB622" s="113">
        <v>90</v>
      </c>
      <c r="AC622" s="113">
        <v>33.729999999999997</v>
      </c>
      <c r="AD622" s="113">
        <v>100</v>
      </c>
      <c r="AE622" s="265">
        <f>(PRESSÃO!O622/PRESSÃO!L622)*100</f>
        <v>81.524626353765015</v>
      </c>
      <c r="AF622" s="265">
        <f>(PRESSÃO!O622/PRESSÃO!M622)*100</f>
        <v>30.59202103576165</v>
      </c>
      <c r="AG622" s="265">
        <f>(PRESSÃO!P622/PRESSÃO!K622)*100</f>
        <v>0.37939600903159915</v>
      </c>
      <c r="AH622" s="265">
        <f>(PRESSÃO!Q622/PRESSÃO!N622)*100</f>
        <v>195.12794883639185</v>
      </c>
      <c r="AI622" s="137">
        <v>5</v>
      </c>
      <c r="AJ622" s="158"/>
    </row>
    <row r="623" spans="1:36" ht="15" customHeight="1" x14ac:dyDescent="0.2">
      <c r="A623" s="14" t="s">
        <v>760</v>
      </c>
      <c r="B623" s="8">
        <v>355290</v>
      </c>
      <c r="C623" s="15">
        <v>0</v>
      </c>
      <c r="D623" s="59">
        <v>22</v>
      </c>
      <c r="E623" s="269">
        <v>22</v>
      </c>
      <c r="F623" s="270">
        <v>30</v>
      </c>
      <c r="G623" s="4" t="s">
        <v>1654</v>
      </c>
      <c r="H623" s="1" t="s">
        <v>5</v>
      </c>
      <c r="I623" s="120">
        <v>608.30999999999995</v>
      </c>
      <c r="J623" s="120">
        <v>1.6711081437087771</v>
      </c>
      <c r="K623" s="120">
        <v>2.3115328215372908</v>
      </c>
      <c r="L623" s="265">
        <f>PRESSÃO!M623</f>
        <v>4.53</v>
      </c>
      <c r="M623" s="265">
        <f>PRESSÃO!N623</f>
        <v>0.64042467782851364</v>
      </c>
      <c r="N623" s="137" t="s">
        <v>145</v>
      </c>
      <c r="O623" s="137" t="s">
        <v>145</v>
      </c>
      <c r="P623" s="137" t="s">
        <v>145</v>
      </c>
      <c r="Q623" s="137" t="s">
        <v>145</v>
      </c>
      <c r="R623" s="137" t="s">
        <v>145</v>
      </c>
      <c r="S623" s="137" t="s">
        <v>145</v>
      </c>
      <c r="T623" s="137" t="s">
        <v>145</v>
      </c>
      <c r="U623" s="137" t="s">
        <v>145</v>
      </c>
      <c r="V623" s="137" t="s">
        <v>145</v>
      </c>
      <c r="W623" s="137" t="s">
        <v>145</v>
      </c>
      <c r="X623" s="89">
        <v>24266.702904705282</v>
      </c>
      <c r="Y623" s="89">
        <v>3428.4083573976563</v>
      </c>
      <c r="Z623" s="113">
        <v>84.18</v>
      </c>
      <c r="AA623" s="112">
        <v>100</v>
      </c>
      <c r="AB623" s="113">
        <v>84</v>
      </c>
      <c r="AC623" s="113">
        <v>19.64</v>
      </c>
      <c r="AD623" s="113">
        <v>99.13</v>
      </c>
      <c r="AE623" s="265">
        <f>(PRESSÃO!O623/PRESSÃO!L623)*100</f>
        <v>4.3688590121439823</v>
      </c>
      <c r="AF623" s="265">
        <f>(PRESSÃO!O623/PRESSÃO!M623)*100</f>
        <v>2.2293070638498453</v>
      </c>
      <c r="AG623" s="265">
        <f>(PRESSÃO!P623/PRESSÃO!K623)*100</f>
        <v>5.1626221005410127</v>
      </c>
      <c r="AH623" s="265">
        <f>(PRESSÃO!Q623/PRESSÃO!N623)*100</f>
        <v>2.2976334533579807</v>
      </c>
      <c r="AI623" s="137">
        <v>0</v>
      </c>
      <c r="AJ623" s="158"/>
    </row>
    <row r="624" spans="1:36" ht="15" customHeight="1" x14ac:dyDescent="0.2">
      <c r="A624" s="14" t="s">
        <v>761</v>
      </c>
      <c r="B624" s="8">
        <v>355300</v>
      </c>
      <c r="C624" s="15">
        <v>0</v>
      </c>
      <c r="D624" s="59">
        <v>14</v>
      </c>
      <c r="E624" s="269">
        <v>14</v>
      </c>
      <c r="F624" s="270">
        <v>30</v>
      </c>
      <c r="G624" s="4" t="s">
        <v>1655</v>
      </c>
      <c r="H624" s="1" t="s">
        <v>8</v>
      </c>
      <c r="I624" s="120">
        <v>145.80000000000001</v>
      </c>
      <c r="J624" s="120">
        <v>0.5403583219178083</v>
      </c>
      <c r="K624" s="120">
        <v>0.74049103373921865</v>
      </c>
      <c r="L624" s="265">
        <f>PRESSÃO!M624</f>
        <v>1.65</v>
      </c>
      <c r="M624" s="265">
        <f>PRESSÃO!N624</f>
        <v>0.20013271182141035</v>
      </c>
      <c r="N624" s="137" t="s">
        <v>145</v>
      </c>
      <c r="O624" s="137" t="s">
        <v>145</v>
      </c>
      <c r="P624" s="137" t="s">
        <v>145</v>
      </c>
      <c r="Q624" s="137" t="s">
        <v>145</v>
      </c>
      <c r="R624" s="137" t="s">
        <v>145</v>
      </c>
      <c r="S624" s="137" t="s">
        <v>145</v>
      </c>
      <c r="T624" s="137" t="s">
        <v>145</v>
      </c>
      <c r="U624" s="137" t="s">
        <v>145</v>
      </c>
      <c r="V624" s="137" t="s">
        <v>145</v>
      </c>
      <c r="W624" s="137" t="s">
        <v>145</v>
      </c>
      <c r="X624" s="89">
        <v>4286.5474915561417</v>
      </c>
      <c r="Y624" s="89">
        <v>519.58151412801703</v>
      </c>
      <c r="Z624" s="113">
        <v>83.11</v>
      </c>
      <c r="AA624" s="112">
        <v>100</v>
      </c>
      <c r="AB624" s="113">
        <v>81.56</v>
      </c>
      <c r="AC624" s="113">
        <v>18.079999999999998</v>
      </c>
      <c r="AD624" s="113">
        <v>100</v>
      </c>
      <c r="AE624" s="265">
        <f>(PRESSÃO!O624/PRESSÃO!L624)*100</f>
        <v>3.8313617583547508</v>
      </c>
      <c r="AF624" s="265">
        <f>(PRESSÃO!O624/PRESSÃO!M624)*100</f>
        <v>1.719447896407891</v>
      </c>
      <c r="AG624" s="265">
        <f>(PRESSÃO!P624/PRESSÃO!K624)*100</f>
        <v>3.902027697434471</v>
      </c>
      <c r="AH624" s="265">
        <f>(PRESSÃO!Q624/PRESSÃO!N624)*100</f>
        <v>3.640563722839508</v>
      </c>
      <c r="AI624" s="137">
        <v>0</v>
      </c>
      <c r="AJ624" s="158"/>
    </row>
    <row r="625" spans="1:37" ht="15" customHeight="1" x14ac:dyDescent="0.2">
      <c r="A625" s="14" t="s">
        <v>762</v>
      </c>
      <c r="B625" s="8">
        <v>355310</v>
      </c>
      <c r="C625" s="15">
        <v>0</v>
      </c>
      <c r="D625" s="59">
        <v>15</v>
      </c>
      <c r="E625" s="269">
        <v>15</v>
      </c>
      <c r="F625" s="270">
        <v>30</v>
      </c>
      <c r="G625" s="4" t="s">
        <v>1656</v>
      </c>
      <c r="H625" s="1" t="s">
        <v>17</v>
      </c>
      <c r="I625" s="120">
        <v>106.93</v>
      </c>
      <c r="J625" s="120">
        <v>0.1701128050481989</v>
      </c>
      <c r="K625" s="120">
        <v>0.26017252536783358</v>
      </c>
      <c r="L625" s="265">
        <f>PRESSÃO!M625</f>
        <v>0.81</v>
      </c>
      <c r="M625" s="265">
        <f>PRESSÃO!N625</f>
        <v>9.005972031963469E-2</v>
      </c>
      <c r="N625" s="137" t="s">
        <v>145</v>
      </c>
      <c r="O625" s="137" t="s">
        <v>145</v>
      </c>
      <c r="P625" s="137" t="s">
        <v>145</v>
      </c>
      <c r="Q625" s="137" t="s">
        <v>145</v>
      </c>
      <c r="R625" s="137" t="s">
        <v>145</v>
      </c>
      <c r="S625" s="137" t="s">
        <v>145</v>
      </c>
      <c r="T625" s="137" t="s">
        <v>145</v>
      </c>
      <c r="U625" s="137" t="s">
        <v>145</v>
      </c>
      <c r="V625" s="137" t="s">
        <v>145</v>
      </c>
      <c r="W625" s="137" t="s">
        <v>145</v>
      </c>
      <c r="X625" s="89">
        <v>4280.1876675603216</v>
      </c>
      <c r="Y625" s="89">
        <v>475.57640750670242</v>
      </c>
      <c r="Z625" s="113">
        <v>100</v>
      </c>
      <c r="AA625" s="112">
        <v>90.58</v>
      </c>
      <c r="AB625" s="113">
        <v>100</v>
      </c>
      <c r="AC625" s="113">
        <v>18.079999999999998</v>
      </c>
      <c r="AD625" s="113">
        <v>100</v>
      </c>
      <c r="AE625" s="265">
        <f>(PRESSÃO!O625/PRESSÃO!L625)*100</f>
        <v>42.716010058744054</v>
      </c>
      <c r="AF625" s="265">
        <f>(PRESSÃO!O625/PRESSÃO!M625)*100</f>
        <v>13.720410136569408</v>
      </c>
      <c r="AG625" s="265">
        <f>(PRESSÃO!P625/PRESSÃO!K625)*100</f>
        <v>23.535736088323294</v>
      </c>
      <c r="AH625" s="265">
        <f>(PRESSÃO!Q625/PRESSÃO!N625)*100</f>
        <v>78.945416447316603</v>
      </c>
      <c r="AI625" s="137">
        <v>0</v>
      </c>
      <c r="AJ625" s="158"/>
    </row>
    <row r="626" spans="1:37" ht="15" customHeight="1" x14ac:dyDescent="0.2">
      <c r="A626" s="14" t="s">
        <v>763</v>
      </c>
      <c r="B626" s="8">
        <v>355320</v>
      </c>
      <c r="C626" s="15">
        <v>0</v>
      </c>
      <c r="D626" s="59">
        <v>15</v>
      </c>
      <c r="E626" s="269">
        <v>15</v>
      </c>
      <c r="F626" s="270">
        <v>30</v>
      </c>
      <c r="G626" s="4" t="s">
        <v>1657</v>
      </c>
      <c r="H626" s="1" t="s">
        <v>17</v>
      </c>
      <c r="I626" s="120">
        <v>132.16</v>
      </c>
      <c r="J626" s="120">
        <v>0.37024551686960933</v>
      </c>
      <c r="K626" s="120">
        <v>0.55036495750887882</v>
      </c>
      <c r="L626" s="265">
        <f>PRESSÃO!M626</f>
        <v>1.54</v>
      </c>
      <c r="M626" s="265">
        <f>PRESSÃO!N626</f>
        <v>0.18011944063926949</v>
      </c>
      <c r="N626" s="137" t="s">
        <v>145</v>
      </c>
      <c r="O626" s="137" t="s">
        <v>145</v>
      </c>
      <c r="P626" s="137" t="s">
        <v>145</v>
      </c>
      <c r="Q626" s="137" t="s">
        <v>145</v>
      </c>
      <c r="R626" s="137" t="s">
        <v>145</v>
      </c>
      <c r="S626" s="137" t="s">
        <v>145</v>
      </c>
      <c r="T626" s="137" t="s">
        <v>145</v>
      </c>
      <c r="U626" s="137" t="s">
        <v>145</v>
      </c>
      <c r="V626" s="137" t="s">
        <v>145</v>
      </c>
      <c r="W626" s="137" t="s">
        <v>145</v>
      </c>
      <c r="X626" s="89">
        <v>7645.6926952141057</v>
      </c>
      <c r="Y626" s="89">
        <v>893.65239294710352</v>
      </c>
      <c r="Z626" s="113">
        <v>100</v>
      </c>
      <c r="AA626" s="112">
        <v>91.19</v>
      </c>
      <c r="AB626" s="113">
        <v>100</v>
      </c>
      <c r="AC626" s="113">
        <v>0</v>
      </c>
      <c r="AD626" s="113">
        <v>100</v>
      </c>
      <c r="AE626" s="265">
        <f>(PRESSÃO!O626/PRESSÃO!L626)*100</f>
        <v>7.907303194238148</v>
      </c>
      <c r="AF626" s="265">
        <f>(PRESSÃO!O626/PRESSÃO!M626)*100</f>
        <v>2.8259107704588962</v>
      </c>
      <c r="AG626" s="265">
        <f>(PRESSÃO!P626/PRESSÃO!K626)*100</f>
        <v>4.9880513608714283</v>
      </c>
      <c r="AH626" s="265">
        <f>(PRESSÃO!Q626/PRESSÃO!N626)*100</f>
        <v>13.907987518380846</v>
      </c>
      <c r="AI626" s="137">
        <v>0</v>
      </c>
      <c r="AJ626" s="158"/>
    </row>
    <row r="627" spans="1:37" ht="15" customHeight="1" x14ac:dyDescent="0.2">
      <c r="A627" s="14" t="s">
        <v>764</v>
      </c>
      <c r="B627" s="8">
        <v>355330</v>
      </c>
      <c r="C627" s="15">
        <v>0</v>
      </c>
      <c r="D627" s="59">
        <v>4</v>
      </c>
      <c r="E627" s="269">
        <v>4</v>
      </c>
      <c r="F627" s="270">
        <v>30</v>
      </c>
      <c r="G627" s="4" t="s">
        <v>1658</v>
      </c>
      <c r="H627" s="1" t="s">
        <v>15</v>
      </c>
      <c r="I627" s="120">
        <v>561.57000000000005</v>
      </c>
      <c r="J627" s="120">
        <v>1.8612342199391172</v>
      </c>
      <c r="K627" s="120">
        <v>2.7117982451801113</v>
      </c>
      <c r="L627" s="265">
        <f>PRESSÃO!M627</f>
        <v>8.64</v>
      </c>
      <c r="M627" s="265">
        <f>PRESSÃO!N627</f>
        <v>0.85056402524099406</v>
      </c>
      <c r="N627" s="137" t="s">
        <v>145</v>
      </c>
      <c r="O627" s="137" t="s">
        <v>145</v>
      </c>
      <c r="P627" s="137" t="s">
        <v>145</v>
      </c>
      <c r="Q627" s="137" t="s">
        <v>145</v>
      </c>
      <c r="R627" s="137" t="s">
        <v>145</v>
      </c>
      <c r="S627" s="137" t="s">
        <v>145</v>
      </c>
      <c r="T627" s="137" t="s">
        <v>145</v>
      </c>
      <c r="U627" s="137" t="s">
        <v>145</v>
      </c>
      <c r="V627" s="137" t="s">
        <v>145</v>
      </c>
      <c r="W627" s="137" t="s">
        <v>145</v>
      </c>
      <c r="X627" s="89">
        <v>12069.592026578073</v>
      </c>
      <c r="Y627" s="89">
        <v>1187.4019933554816</v>
      </c>
      <c r="Z627" s="113">
        <v>100</v>
      </c>
      <c r="AA627" s="112">
        <v>100</v>
      </c>
      <c r="AB627" s="113">
        <v>100</v>
      </c>
      <c r="AC627" s="113">
        <v>6</v>
      </c>
      <c r="AD627" s="113">
        <v>100</v>
      </c>
      <c r="AE627" s="265">
        <f>(PRESSÃO!O627/PRESSÃO!L627)*100</f>
        <v>27.196058336943242</v>
      </c>
      <c r="AF627" s="265">
        <f>(PRESSÃO!O627/PRESSÃO!M627)*100</f>
        <v>8.535905471520671</v>
      </c>
      <c r="AG627" s="265">
        <f>(PRESSÃO!P627/PRESSÃO!K627)*100</f>
        <v>38.99258873431171</v>
      </c>
      <c r="AH627" s="265">
        <f>(PRESSÃO!Q627/PRESSÃO!N627)*100</f>
        <v>1.3824741732898611</v>
      </c>
      <c r="AI627" s="137">
        <v>0</v>
      </c>
      <c r="AJ627" s="158"/>
    </row>
    <row r="628" spans="1:37" ht="15" customHeight="1" x14ac:dyDescent="0.2">
      <c r="A628" s="14" t="s">
        <v>765</v>
      </c>
      <c r="B628" s="8">
        <v>355340</v>
      </c>
      <c r="C628" s="15">
        <v>0</v>
      </c>
      <c r="D628" s="59">
        <v>15</v>
      </c>
      <c r="E628" s="269">
        <v>15</v>
      </c>
      <c r="F628" s="270">
        <v>30</v>
      </c>
      <c r="G628" s="4" t="s">
        <v>1659</v>
      </c>
      <c r="H628" s="1" t="s">
        <v>17</v>
      </c>
      <c r="I628" s="120">
        <v>745.23</v>
      </c>
      <c r="J628" s="120">
        <v>1.2408228132927448</v>
      </c>
      <c r="K628" s="120">
        <v>1.8212076775748351</v>
      </c>
      <c r="L628" s="265">
        <f>PRESSÃO!M628</f>
        <v>5.73</v>
      </c>
      <c r="M628" s="265">
        <f>PRESSÃO!N628</f>
        <v>0.58038486428209035</v>
      </c>
      <c r="N628" s="137" t="s">
        <v>145</v>
      </c>
      <c r="O628" s="137" t="s">
        <v>145</v>
      </c>
      <c r="P628" s="137" t="s">
        <v>145</v>
      </c>
      <c r="Q628" s="137" t="s">
        <v>145</v>
      </c>
      <c r="R628" s="137" t="s">
        <v>145</v>
      </c>
      <c r="S628" s="137" t="s">
        <v>145</v>
      </c>
      <c r="T628" s="137" t="s">
        <v>145</v>
      </c>
      <c r="U628" s="137" t="s">
        <v>145</v>
      </c>
      <c r="V628" s="137" t="s">
        <v>145</v>
      </c>
      <c r="W628" s="137" t="s">
        <v>145</v>
      </c>
      <c r="X628" s="89">
        <v>7327.4108916913347</v>
      </c>
      <c r="Y628" s="89">
        <v>741.69255099144414</v>
      </c>
      <c r="Z628" s="113">
        <v>99.86</v>
      </c>
      <c r="AA628" s="112">
        <v>90.36</v>
      </c>
      <c r="AB628" s="113">
        <v>93.66</v>
      </c>
      <c r="AC628" s="113">
        <v>22.6</v>
      </c>
      <c r="AD628" s="113">
        <v>99.6</v>
      </c>
      <c r="AE628" s="265">
        <f>(PRESSÃO!O628/PRESSÃO!L628)*100</f>
        <v>16.306345258570406</v>
      </c>
      <c r="AF628" s="265">
        <f>(PRESSÃO!O628/PRESSÃO!M628)*100</f>
        <v>5.1827646035068824</v>
      </c>
      <c r="AG628" s="265">
        <f>(PRESSÃO!P628/PRESSÃO!K628)*100</f>
        <v>15.242319292151175</v>
      </c>
      <c r="AH628" s="265">
        <f>(PRESSÃO!Q628/PRESSÃO!N628)*100</f>
        <v>18.581159393673598</v>
      </c>
      <c r="AI628" s="137">
        <v>0</v>
      </c>
      <c r="AJ628" s="158"/>
    </row>
    <row r="629" spans="1:37" ht="15" customHeight="1" x14ac:dyDescent="0.2">
      <c r="A629" s="14" t="s">
        <v>766</v>
      </c>
      <c r="B629" s="8">
        <v>355350</v>
      </c>
      <c r="C629" s="15">
        <v>0</v>
      </c>
      <c r="D629" s="59">
        <v>11</v>
      </c>
      <c r="E629" s="269">
        <v>11</v>
      </c>
      <c r="F629" s="270">
        <v>30</v>
      </c>
      <c r="G629" s="4" t="s">
        <v>1660</v>
      </c>
      <c r="H629" s="1" t="s">
        <v>12</v>
      </c>
      <c r="I629" s="120">
        <v>755.29</v>
      </c>
      <c r="J629" s="120">
        <v>6.6243927612886857</v>
      </c>
      <c r="K629" s="120">
        <v>9.3862241844241492</v>
      </c>
      <c r="L629" s="265">
        <f>PRESSÃO!M629</f>
        <v>21.47</v>
      </c>
      <c r="M629" s="265">
        <f>PRESSÃO!N629</f>
        <v>2.7618314231354635</v>
      </c>
      <c r="N629" s="137" t="s">
        <v>145</v>
      </c>
      <c r="O629" s="137" t="s">
        <v>145</v>
      </c>
      <c r="P629" s="137" t="s">
        <v>145</v>
      </c>
      <c r="Q629" s="137" t="s">
        <v>145</v>
      </c>
      <c r="R629" s="137" t="s">
        <v>145</v>
      </c>
      <c r="S629" s="137" t="s">
        <v>145</v>
      </c>
      <c r="T629" s="137" t="s">
        <v>145</v>
      </c>
      <c r="U629" s="137" t="s">
        <v>145</v>
      </c>
      <c r="V629" s="137" t="s">
        <v>145</v>
      </c>
      <c r="W629" s="137" t="s">
        <v>145</v>
      </c>
      <c r="X629" s="89">
        <v>87005.643793369309</v>
      </c>
      <c r="Y629" s="89">
        <v>11184.703161141097</v>
      </c>
      <c r="Z629" s="113">
        <v>65.739999999999995</v>
      </c>
      <c r="AA629" s="112">
        <v>89.99</v>
      </c>
      <c r="AB629" s="113">
        <v>61.09</v>
      </c>
      <c r="AC629" s="113">
        <v>28.46</v>
      </c>
      <c r="AD629" s="113">
        <v>91.96</v>
      </c>
      <c r="AE629" s="265">
        <f>(PRESSÃO!O629/PRESSÃO!L629)*100</f>
        <v>2.9310418102724917E-2</v>
      </c>
      <c r="AF629" s="265">
        <f>(PRESSÃO!O629/PRESSÃO!M629)*100</f>
        <v>1.2813887063408476E-2</v>
      </c>
      <c r="AG629" s="265">
        <f>(PRESSÃO!P629/PRESSÃO!K629)*100</f>
        <v>3.722233136702361E-2</v>
      </c>
      <c r="AH629" s="265">
        <f>(PRESSÃO!Q629/PRESSÃO!N629)*100</f>
        <v>1.0333292809370797E-2</v>
      </c>
      <c r="AI629" s="137">
        <v>0</v>
      </c>
      <c r="AJ629" s="158"/>
    </row>
    <row r="630" spans="1:37" ht="15" customHeight="1" x14ac:dyDescent="0.2">
      <c r="A630" s="14" t="s">
        <v>767</v>
      </c>
      <c r="B630" s="8">
        <v>355360</v>
      </c>
      <c r="C630" s="15">
        <v>0</v>
      </c>
      <c r="D630" s="59">
        <v>4</v>
      </c>
      <c r="E630" s="269">
        <v>4</v>
      </c>
      <c r="F630" s="270">
        <v>30</v>
      </c>
      <c r="G630" s="4" t="s">
        <v>1661</v>
      </c>
      <c r="H630" s="1" t="s">
        <v>15</v>
      </c>
      <c r="I630" s="120">
        <v>220.58</v>
      </c>
      <c r="J630" s="120">
        <v>0.75049766933028916</v>
      </c>
      <c r="K630" s="120">
        <v>1.090723279426687</v>
      </c>
      <c r="L630" s="265">
        <f>PRESSÃO!M630</f>
        <v>3.48</v>
      </c>
      <c r="M630" s="265">
        <f>PRESSÃO!N630</f>
        <v>0.34022561009639785</v>
      </c>
      <c r="N630" s="137" t="s">
        <v>145</v>
      </c>
      <c r="O630" s="137" t="s">
        <v>145</v>
      </c>
      <c r="P630" s="137" t="s">
        <v>145</v>
      </c>
      <c r="Q630" s="137" t="s">
        <v>145</v>
      </c>
      <c r="R630" s="137" t="s">
        <v>145</v>
      </c>
      <c r="S630" s="137" t="s">
        <v>145</v>
      </c>
      <c r="T630" s="137" t="s">
        <v>145</v>
      </c>
      <c r="U630" s="137" t="s">
        <v>145</v>
      </c>
      <c r="V630" s="137" t="s">
        <v>145</v>
      </c>
      <c r="W630" s="137" t="s">
        <v>145</v>
      </c>
      <c r="X630" s="89">
        <v>8674.1447992412268</v>
      </c>
      <c r="Y630" s="89">
        <v>847.47391716724644</v>
      </c>
      <c r="Z630" s="113" t="s">
        <v>1779</v>
      </c>
      <c r="AA630" s="112">
        <v>82.47</v>
      </c>
      <c r="AB630" s="113" t="s">
        <v>1779</v>
      </c>
      <c r="AC630" s="113" t="s">
        <v>1779</v>
      </c>
      <c r="AD630" s="113" t="s">
        <v>1779</v>
      </c>
      <c r="AE630" s="265">
        <f>(PRESSÃO!O630/PRESSÃO!L630)*100</f>
        <v>4.1322335151495633</v>
      </c>
      <c r="AF630" s="265">
        <f>(PRESSÃO!O630/PRESSÃO!M630)*100</f>
        <v>1.295150370977241</v>
      </c>
      <c r="AG630" s="265">
        <f>(PRESSÃO!P630/PRESSÃO!K630)*100</f>
        <v>5.987259980265538</v>
      </c>
      <c r="AH630" s="265">
        <f>(PRESSÃO!Q630/PRESSÃO!N630)*100</f>
        <v>4.0263371511388271E-2</v>
      </c>
      <c r="AI630" s="137">
        <v>0</v>
      </c>
      <c r="AJ630" s="158"/>
    </row>
    <row r="631" spans="1:37" ht="15" customHeight="1" x14ac:dyDescent="0.2">
      <c r="A631" s="14" t="s">
        <v>768</v>
      </c>
      <c r="B631" s="8">
        <v>355365</v>
      </c>
      <c r="C631" s="15">
        <v>0</v>
      </c>
      <c r="D631" s="59">
        <v>9</v>
      </c>
      <c r="E631" s="269">
        <v>9</v>
      </c>
      <c r="F631" s="270">
        <v>30</v>
      </c>
      <c r="G631" s="4" t="s">
        <v>1662</v>
      </c>
      <c r="H631" s="1" t="s">
        <v>18</v>
      </c>
      <c r="I631" s="120">
        <v>54.21</v>
      </c>
      <c r="J631" s="120">
        <v>0.1701128050481989</v>
      </c>
      <c r="K631" s="120">
        <v>0.25016588977676307</v>
      </c>
      <c r="L631" s="265">
        <f>PRESSÃO!M631</f>
        <v>0.69</v>
      </c>
      <c r="M631" s="265">
        <f>PRESSÃO!N631</f>
        <v>8.0053084728564178E-2</v>
      </c>
      <c r="N631" s="137" t="s">
        <v>145</v>
      </c>
      <c r="O631" s="137" t="s">
        <v>145</v>
      </c>
      <c r="P631" s="137" t="s">
        <v>145</v>
      </c>
      <c r="Q631" s="137" t="s">
        <v>145</v>
      </c>
      <c r="R631" s="137" t="s">
        <v>145</v>
      </c>
      <c r="S631" s="137" t="s">
        <v>145</v>
      </c>
      <c r="T631" s="137" t="s">
        <v>145</v>
      </c>
      <c r="U631" s="137" t="s">
        <v>145</v>
      </c>
      <c r="V631" s="137" t="s">
        <v>145</v>
      </c>
      <c r="W631" s="137" t="s">
        <v>145</v>
      </c>
      <c r="X631" s="89">
        <v>7967.7187843280853</v>
      </c>
      <c r="Y631" s="89">
        <v>923.79348224093724</v>
      </c>
      <c r="Z631" s="113" t="s">
        <v>1779</v>
      </c>
      <c r="AA631" s="112">
        <v>95.85</v>
      </c>
      <c r="AB631" s="113" t="s">
        <v>1779</v>
      </c>
      <c r="AC631" s="113" t="s">
        <v>1779</v>
      </c>
      <c r="AD631" s="113" t="s">
        <v>1779</v>
      </c>
      <c r="AE631" s="265">
        <f>(PRESSÃO!O631/PRESSÃO!L631)*100</f>
        <v>36.049138626514988</v>
      </c>
      <c r="AF631" s="265">
        <f>(PRESSÃO!O631/PRESSÃO!M631)*100</f>
        <v>13.069949043750725</v>
      </c>
      <c r="AG631" s="265">
        <f>(PRESSÃO!P631/PRESSÃO!K631)*100</f>
        <v>15.434292412696882</v>
      </c>
      <c r="AH631" s="265">
        <f>(PRESSÃO!Q631/PRESSÃO!N631)*100</f>
        <v>79.855686830878469</v>
      </c>
      <c r="AI631" s="137">
        <v>0</v>
      </c>
      <c r="AJ631" s="158"/>
    </row>
    <row r="632" spans="1:37" ht="15" customHeight="1" x14ac:dyDescent="0.2">
      <c r="A632" s="14" t="s">
        <v>769</v>
      </c>
      <c r="B632" s="8">
        <v>355370</v>
      </c>
      <c r="C632" s="15">
        <v>0</v>
      </c>
      <c r="D632" s="59">
        <v>16</v>
      </c>
      <c r="E632" s="269">
        <v>16</v>
      </c>
      <c r="F632" s="270">
        <v>30</v>
      </c>
      <c r="G632" s="4" t="s">
        <v>1663</v>
      </c>
      <c r="H632" s="1" t="s">
        <v>0</v>
      </c>
      <c r="I632" s="120">
        <v>594.22</v>
      </c>
      <c r="J632" s="120">
        <v>1.5410218810248604</v>
      </c>
      <c r="K632" s="120">
        <v>2.0613669317605279</v>
      </c>
      <c r="L632" s="265">
        <f>PRESSÃO!M632</f>
        <v>5.25</v>
      </c>
      <c r="M632" s="265">
        <f>PRESSÃO!N632</f>
        <v>0.5203450507356675</v>
      </c>
      <c r="N632" s="137" t="s">
        <v>145</v>
      </c>
      <c r="O632" s="137" t="s">
        <v>145</v>
      </c>
      <c r="P632" s="137" t="s">
        <v>145</v>
      </c>
      <c r="Q632" s="137" t="s">
        <v>145</v>
      </c>
      <c r="R632" s="137" t="s">
        <v>145</v>
      </c>
      <c r="S632" s="137" t="s">
        <v>145</v>
      </c>
      <c r="T632" s="137" t="s">
        <v>145</v>
      </c>
      <c r="U632" s="137" t="s">
        <v>145</v>
      </c>
      <c r="V632" s="137" t="s">
        <v>145</v>
      </c>
      <c r="W632" s="137" t="s">
        <v>145</v>
      </c>
      <c r="X632" s="89">
        <v>3054.5172776414588</v>
      </c>
      <c r="Y632" s="89">
        <v>302.54266369020166</v>
      </c>
      <c r="Z632" s="113">
        <v>96.24</v>
      </c>
      <c r="AA632" s="112">
        <v>96.6</v>
      </c>
      <c r="AB632" s="113">
        <v>96.24</v>
      </c>
      <c r="AC632" s="113">
        <v>45.97</v>
      </c>
      <c r="AD632" s="113">
        <v>100</v>
      </c>
      <c r="AE632" s="265">
        <f>(PRESSÃO!O632/PRESSÃO!L632)*100</f>
        <v>14.897812447140957</v>
      </c>
      <c r="AF632" s="265">
        <f>(PRESSÃO!O632/PRESSÃO!M632)*100</f>
        <v>5.8494967493536683</v>
      </c>
      <c r="AG632" s="265">
        <f>(PRESSÃO!P632/PRESSÃO!K632)*100</f>
        <v>11.334733641115612</v>
      </c>
      <c r="AH632" s="265">
        <f>(PRESSÃO!Q632/PRESSÃO!N632)*100</f>
        <v>25.450007372677536</v>
      </c>
      <c r="AI632" s="137">
        <v>0</v>
      </c>
      <c r="AJ632" s="158"/>
    </row>
    <row r="633" spans="1:37" ht="15" customHeight="1" x14ac:dyDescent="0.2">
      <c r="A633" s="14" t="s">
        <v>770</v>
      </c>
      <c r="B633" s="8">
        <v>355380</v>
      </c>
      <c r="C633" s="15">
        <v>0</v>
      </c>
      <c r="D633" s="59">
        <v>14</v>
      </c>
      <c r="E633" s="269">
        <v>14</v>
      </c>
      <c r="F633" s="270">
        <v>30</v>
      </c>
      <c r="G633" s="4" t="s">
        <v>1664</v>
      </c>
      <c r="H633" s="1" t="s">
        <v>8</v>
      </c>
      <c r="I633" s="120">
        <v>447.09</v>
      </c>
      <c r="J633" s="120">
        <v>1.6711081437087771</v>
      </c>
      <c r="K633" s="120">
        <v>2.2614996435819377</v>
      </c>
      <c r="L633" s="265">
        <f>PRESSÃO!M633</f>
        <v>5.0599999999999996</v>
      </c>
      <c r="M633" s="265">
        <f>PRESSÃO!N633</f>
        <v>0.59039149987316053</v>
      </c>
      <c r="N633" s="137" t="s">
        <v>145</v>
      </c>
      <c r="O633" s="137" t="s">
        <v>145</v>
      </c>
      <c r="P633" s="137" t="s">
        <v>145</v>
      </c>
      <c r="Q633" s="137" t="s">
        <v>145</v>
      </c>
      <c r="R633" s="137" t="s">
        <v>145</v>
      </c>
      <c r="S633" s="137" t="s">
        <v>145</v>
      </c>
      <c r="T633" s="137" t="s">
        <v>145</v>
      </c>
      <c r="U633" s="137" t="s">
        <v>145</v>
      </c>
      <c r="V633" s="137" t="s">
        <v>145</v>
      </c>
      <c r="W633" s="137" t="s">
        <v>145</v>
      </c>
      <c r="X633" s="89">
        <v>7003.6938202247193</v>
      </c>
      <c r="Y633" s="89">
        <v>816.63623595505601</v>
      </c>
      <c r="Z633" s="113">
        <v>87.83</v>
      </c>
      <c r="AA633" s="112">
        <v>90.82</v>
      </c>
      <c r="AB633" s="113">
        <v>86.76</v>
      </c>
      <c r="AC633" s="113">
        <v>22.21</v>
      </c>
      <c r="AD633" s="113">
        <v>100</v>
      </c>
      <c r="AE633" s="265">
        <f>(PRESSÃO!O633/PRESSÃO!L633)*100</f>
        <v>23.585732617796424</v>
      </c>
      <c r="AF633" s="265">
        <f>(PRESSÃO!O633/PRESSÃO!M633)*100</f>
        <v>10.541329230981324</v>
      </c>
      <c r="AG633" s="265">
        <f>(PRESSÃO!P633/PRESSÃO!K633)*100</f>
        <v>30.982417776346921</v>
      </c>
      <c r="AH633" s="265">
        <f>(PRESSÃO!Q633/PRESSÃO!N633)*100</f>
        <v>2.6493525927466988</v>
      </c>
      <c r="AI633" s="137">
        <v>1</v>
      </c>
      <c r="AJ633" s="158"/>
    </row>
    <row r="634" spans="1:37" ht="15" customHeight="1" x14ac:dyDescent="0.2">
      <c r="A634" s="14" t="s">
        <v>771</v>
      </c>
      <c r="B634" s="8">
        <v>355385</v>
      </c>
      <c r="C634" s="15">
        <v>0</v>
      </c>
      <c r="D634" s="59">
        <v>14</v>
      </c>
      <c r="E634" s="269">
        <v>14</v>
      </c>
      <c r="F634" s="270">
        <v>30</v>
      </c>
      <c r="G634" s="4" t="s">
        <v>1665</v>
      </c>
      <c r="H634" s="1" t="s">
        <v>8</v>
      </c>
      <c r="I634" s="120">
        <v>232.96</v>
      </c>
      <c r="J634" s="120">
        <v>0.87057729642313553</v>
      </c>
      <c r="K634" s="120">
        <v>1.1807829997463217</v>
      </c>
      <c r="L634" s="265">
        <f>PRESSÃO!M634</f>
        <v>2.64</v>
      </c>
      <c r="M634" s="265">
        <f>PRESSÃO!N634</f>
        <v>0.3102057033231862</v>
      </c>
      <c r="N634" s="137" t="s">
        <v>145</v>
      </c>
      <c r="O634" s="137" t="s">
        <v>145</v>
      </c>
      <c r="P634" s="137" t="s">
        <v>145</v>
      </c>
      <c r="Q634" s="137" t="s">
        <v>145</v>
      </c>
      <c r="R634" s="137" t="s">
        <v>145</v>
      </c>
      <c r="S634" s="137" t="s">
        <v>145</v>
      </c>
      <c r="T634" s="137" t="s">
        <v>145</v>
      </c>
      <c r="U634" s="137" t="s">
        <v>145</v>
      </c>
      <c r="V634" s="137" t="s">
        <v>145</v>
      </c>
      <c r="W634" s="137" t="s">
        <v>145</v>
      </c>
      <c r="X634" s="89">
        <v>15304.235294117647</v>
      </c>
      <c r="Y634" s="89">
        <v>1797.0882352941173</v>
      </c>
      <c r="Z634" s="113">
        <v>80.12</v>
      </c>
      <c r="AA634" s="112">
        <v>86.52</v>
      </c>
      <c r="AB634" s="113">
        <v>46.81</v>
      </c>
      <c r="AC634" s="113">
        <v>32.35</v>
      </c>
      <c r="AD634" s="113">
        <v>100</v>
      </c>
      <c r="AE634" s="265">
        <f>(PRESSÃO!O634/PRESSÃO!L634)*100</f>
        <v>12.959801613755067</v>
      </c>
      <c r="AF634" s="265">
        <f>(PRESSÃO!O634/PRESSÃO!M634)*100</f>
        <v>5.7964823581844422</v>
      </c>
      <c r="AG634" s="265">
        <f>(PRESSÃO!P634/PRESSÃO!K634)*100</f>
        <v>17.304657786050033</v>
      </c>
      <c r="AH634" s="265">
        <f>(PRESSÃO!Q634/PRESSÃO!N634)*100</f>
        <v>0.76617300118532461</v>
      </c>
      <c r="AI634" s="137">
        <v>0</v>
      </c>
      <c r="AJ634" s="158"/>
    </row>
    <row r="635" spans="1:37" ht="15" customHeight="1" x14ac:dyDescent="0.2">
      <c r="A635" s="14" t="s">
        <v>772</v>
      </c>
      <c r="B635" s="8">
        <v>355390</v>
      </c>
      <c r="C635" s="15">
        <v>0</v>
      </c>
      <c r="D635" s="59">
        <v>22</v>
      </c>
      <c r="E635" s="269">
        <v>22</v>
      </c>
      <c r="F635" s="270">
        <v>30</v>
      </c>
      <c r="G635" s="4" t="s">
        <v>1666</v>
      </c>
      <c r="H635" s="1" t="s">
        <v>5</v>
      </c>
      <c r="I635" s="120">
        <v>197.22</v>
      </c>
      <c r="J635" s="120">
        <v>0.55036495750887882</v>
      </c>
      <c r="K635" s="120">
        <v>0.75049766933028916</v>
      </c>
      <c r="L635" s="265">
        <f>PRESSÃO!M635</f>
        <v>1.47</v>
      </c>
      <c r="M635" s="265">
        <f>PRESSÃO!N635</f>
        <v>0.20013271182141035</v>
      </c>
      <c r="N635" s="137" t="s">
        <v>145</v>
      </c>
      <c r="O635" s="137" t="s">
        <v>145</v>
      </c>
      <c r="P635" s="137" t="s">
        <v>145</v>
      </c>
      <c r="Q635" s="137" t="s">
        <v>145</v>
      </c>
      <c r="R635" s="137" t="s">
        <v>145</v>
      </c>
      <c r="S635" s="137" t="s">
        <v>145</v>
      </c>
      <c r="T635" s="137" t="s">
        <v>145</v>
      </c>
      <c r="U635" s="137" t="s">
        <v>145</v>
      </c>
      <c r="V635" s="137" t="s">
        <v>145</v>
      </c>
      <c r="W635" s="137" t="s">
        <v>145</v>
      </c>
      <c r="X635" s="89">
        <v>6679.8155619596546</v>
      </c>
      <c r="Y635" s="89">
        <v>908.81844380403436</v>
      </c>
      <c r="Z635" s="113">
        <v>92.28</v>
      </c>
      <c r="AA635" s="112">
        <v>92.46</v>
      </c>
      <c r="AB635" s="113">
        <v>88.21</v>
      </c>
      <c r="AC635" s="113">
        <v>7.16</v>
      </c>
      <c r="AD635" s="113">
        <v>99.8</v>
      </c>
      <c r="AE635" s="265">
        <f>(PRESSÃO!O635/PRESSÃO!L635)*100</f>
        <v>1.7947380202882648</v>
      </c>
      <c r="AF635" s="265">
        <f>(PRESSÃO!O635/PRESSÃO!M635)*100</f>
        <v>0.91629027298285715</v>
      </c>
      <c r="AG635" s="265">
        <f>(PRESSÃO!P635/PRESSÃO!K635)*100</f>
        <v>0</v>
      </c>
      <c r="AH635" s="265">
        <f>(PRESSÃO!Q635/PRESSÃO!N635)*100</f>
        <v>6.7302675760809967</v>
      </c>
      <c r="AI635" s="137">
        <v>0</v>
      </c>
      <c r="AJ635" s="158"/>
    </row>
    <row r="636" spans="1:37" ht="15" customHeight="1" x14ac:dyDescent="0.2">
      <c r="A636" s="14" t="s">
        <v>773</v>
      </c>
      <c r="B636" s="8">
        <v>355395</v>
      </c>
      <c r="C636" s="15">
        <v>0</v>
      </c>
      <c r="D636" s="59">
        <v>17</v>
      </c>
      <c r="E636" s="269">
        <v>17</v>
      </c>
      <c r="F636" s="270">
        <v>30</v>
      </c>
      <c r="G636" s="4" t="s">
        <v>1667</v>
      </c>
      <c r="H636" s="1" t="s">
        <v>7</v>
      </c>
      <c r="I636" s="120">
        <v>303.5</v>
      </c>
      <c r="J636" s="120">
        <v>1.1607697285641805</v>
      </c>
      <c r="K636" s="120">
        <v>1.4609687962962963</v>
      </c>
      <c r="L636" s="265">
        <f>PRESSÃO!M636</f>
        <v>2.77</v>
      </c>
      <c r="M636" s="265">
        <f>PRESSÃO!N636</f>
        <v>0.3001990677321158</v>
      </c>
      <c r="N636" s="137" t="s">
        <v>145</v>
      </c>
      <c r="O636" s="137" t="s">
        <v>145</v>
      </c>
      <c r="P636" s="137" t="s">
        <v>145</v>
      </c>
      <c r="Q636" s="137" t="s">
        <v>145</v>
      </c>
      <c r="R636" s="137" t="s">
        <v>145</v>
      </c>
      <c r="S636" s="137" t="s">
        <v>145</v>
      </c>
      <c r="T636" s="137" t="s">
        <v>145</v>
      </c>
      <c r="U636" s="137" t="s">
        <v>145</v>
      </c>
      <c r="V636" s="137" t="s">
        <v>145</v>
      </c>
      <c r="W636" s="137" t="s">
        <v>145</v>
      </c>
      <c r="X636" s="89">
        <v>6294.4747081712067</v>
      </c>
      <c r="Y636" s="89">
        <v>681.71206225680942</v>
      </c>
      <c r="Z636" s="113">
        <v>94.11</v>
      </c>
      <c r="AA636" s="112">
        <v>100</v>
      </c>
      <c r="AB636" s="113">
        <v>94.09</v>
      </c>
      <c r="AC636" s="113">
        <v>9.61</v>
      </c>
      <c r="AD636" s="113">
        <v>100</v>
      </c>
      <c r="AE636" s="265">
        <f>(PRESSÃO!O636/PRESSÃO!L636)*100</f>
        <v>38.40335791768463</v>
      </c>
      <c r="AF636" s="265">
        <f>(PRESSÃO!O636/PRESSÃO!M636)*100</f>
        <v>20.254912487630165</v>
      </c>
      <c r="AG636" s="265">
        <f>(PRESSÃO!P636/PRESSÃO!K636)*100</f>
        <v>41.890641373335427</v>
      </c>
      <c r="AH636" s="265">
        <f>(PRESSÃO!Q636/PRESSÃO!N636)*100</f>
        <v>24.919195222501521</v>
      </c>
      <c r="AI636" s="137">
        <v>0</v>
      </c>
      <c r="AJ636" s="158"/>
    </row>
    <row r="637" spans="1:37" s="58" customFormat="1" ht="15" customHeight="1" x14ac:dyDescent="0.2">
      <c r="A637" s="14" t="s">
        <v>774</v>
      </c>
      <c r="B637" s="8">
        <v>355400</v>
      </c>
      <c r="C637" s="15">
        <v>0</v>
      </c>
      <c r="D637" s="59">
        <v>10</v>
      </c>
      <c r="E637" s="269">
        <v>10</v>
      </c>
      <c r="F637" s="270">
        <v>30</v>
      </c>
      <c r="G637" s="4" t="s">
        <v>1668</v>
      </c>
      <c r="H637" s="1" t="s">
        <v>54</v>
      </c>
      <c r="I637" s="120">
        <v>524.16</v>
      </c>
      <c r="J637" s="120">
        <v>0.98065028792491127</v>
      </c>
      <c r="K637" s="120">
        <v>1.7011280504819888</v>
      </c>
      <c r="L637" s="265">
        <f>PRESSÃO!M637</f>
        <v>4.7300000000000004</v>
      </c>
      <c r="M637" s="265">
        <f>PRESSÃO!N637</f>
        <v>0.72047776255707752</v>
      </c>
      <c r="N637" s="137" t="s">
        <v>145</v>
      </c>
      <c r="O637" s="137" t="s">
        <v>145</v>
      </c>
      <c r="P637" s="137" t="s">
        <v>145</v>
      </c>
      <c r="Q637" s="137" t="s">
        <v>145</v>
      </c>
      <c r="R637" s="137" t="s">
        <v>145</v>
      </c>
      <c r="S637" s="137" t="s">
        <v>145</v>
      </c>
      <c r="T637" s="137" t="s">
        <v>145</v>
      </c>
      <c r="U637" s="137" t="s">
        <v>145</v>
      </c>
      <c r="V637" s="137" t="s">
        <v>145</v>
      </c>
      <c r="W637" s="137" t="s">
        <v>145</v>
      </c>
      <c r="X637" s="89">
        <v>1310.605725130476</v>
      </c>
      <c r="Y637" s="89">
        <v>199.50023722916336</v>
      </c>
      <c r="Z637" s="113">
        <v>95.52</v>
      </c>
      <c r="AA637" s="112">
        <v>100</v>
      </c>
      <c r="AB637" s="113">
        <v>89.52</v>
      </c>
      <c r="AC637" s="113">
        <v>46.75</v>
      </c>
      <c r="AD637" s="113">
        <v>100</v>
      </c>
      <c r="AE637" s="265">
        <f>(PRESSÃO!O637/PRESSÃO!L637)*100</f>
        <v>76.065902426374734</v>
      </c>
      <c r="AF637" s="265">
        <f>(PRESSÃO!O637/PRESSÃO!M637)*100</f>
        <v>27.356837273304869</v>
      </c>
      <c r="AG637" s="265">
        <f>(PRESSÃO!P637/PRESSÃO!K637)*100</f>
        <v>116.45513916192705</v>
      </c>
      <c r="AH637" s="265">
        <f>(PRESSÃO!Q637/PRESSÃO!N637)*100</f>
        <v>21.091663536317391</v>
      </c>
      <c r="AI637" s="137">
        <v>2</v>
      </c>
      <c r="AJ637" s="158"/>
      <c r="AK637" s="53"/>
    </row>
    <row r="638" spans="1:37" s="58" customFormat="1" ht="15" customHeight="1" x14ac:dyDescent="0.2">
      <c r="A638" s="14" t="s">
        <v>775</v>
      </c>
      <c r="B638" s="8">
        <v>355410</v>
      </c>
      <c r="C638" s="15">
        <v>0</v>
      </c>
      <c r="D638" s="59">
        <v>2</v>
      </c>
      <c r="E638" s="269">
        <v>2</v>
      </c>
      <c r="F638" s="270">
        <v>30</v>
      </c>
      <c r="G638" s="4" t="s">
        <v>1669</v>
      </c>
      <c r="H638" s="1" t="s">
        <v>6</v>
      </c>
      <c r="I638" s="120">
        <v>625.91999999999996</v>
      </c>
      <c r="J638" s="120">
        <v>3.1020570332318624</v>
      </c>
      <c r="K638" s="120">
        <v>4.0526874143835618</v>
      </c>
      <c r="L638" s="265">
        <f>PRESSÃO!M638</f>
        <v>9.35</v>
      </c>
      <c r="M638" s="265">
        <f>PRESSÃO!N638</f>
        <v>0.9506303811516994</v>
      </c>
      <c r="N638" s="137" t="s">
        <v>145</v>
      </c>
      <c r="O638" s="137" t="s">
        <v>145</v>
      </c>
      <c r="P638" s="137" t="s">
        <v>145</v>
      </c>
      <c r="Q638" s="137" t="s">
        <v>145</v>
      </c>
      <c r="R638" s="137" t="s">
        <v>145</v>
      </c>
      <c r="S638" s="137" t="s">
        <v>145</v>
      </c>
      <c r="T638" s="137" t="s">
        <v>145</v>
      </c>
      <c r="U638" s="137" t="s">
        <v>145</v>
      </c>
      <c r="V638" s="137" t="s">
        <v>145</v>
      </c>
      <c r="W638" s="137" t="s">
        <v>145</v>
      </c>
      <c r="X638" s="89">
        <v>1003.6748337202415</v>
      </c>
      <c r="Y638" s="89">
        <v>101.97765690205661</v>
      </c>
      <c r="Z638" s="113">
        <v>100</v>
      </c>
      <c r="AA638" s="112">
        <v>100</v>
      </c>
      <c r="AB638" s="113">
        <v>96.58</v>
      </c>
      <c r="AC638" s="113">
        <v>38.69</v>
      </c>
      <c r="AD638" s="113">
        <v>100</v>
      </c>
      <c r="AE638" s="265">
        <f>(PRESSÃO!O638/PRESSÃO!L638)*100</f>
        <v>21.199850173050198</v>
      </c>
      <c r="AF638" s="265">
        <f>(PRESSÃO!O638/PRESSÃO!M638)*100</f>
        <v>9.1889161479291666</v>
      </c>
      <c r="AG638" s="265">
        <f>(PRESSÃO!P638/PRESSÃO!K638)*100</f>
        <v>25.814651253304682</v>
      </c>
      <c r="AH638" s="265">
        <f>(PRESSÃO!Q638/PRESSÃO!N638)*100</f>
        <v>6.141025595377668</v>
      </c>
      <c r="AI638" s="137">
        <v>4</v>
      </c>
      <c r="AJ638" s="158"/>
      <c r="AK638" s="53"/>
    </row>
    <row r="639" spans="1:37" s="58" customFormat="1" ht="15" customHeight="1" x14ac:dyDescent="0.2">
      <c r="A639" s="14" t="s">
        <v>776</v>
      </c>
      <c r="B639" s="8">
        <v>355420</v>
      </c>
      <c r="C639" s="15">
        <v>0</v>
      </c>
      <c r="D639" s="59">
        <v>14</v>
      </c>
      <c r="E639" s="269">
        <v>14</v>
      </c>
      <c r="F639" s="270">
        <v>30</v>
      </c>
      <c r="G639" s="4" t="s">
        <v>1670</v>
      </c>
      <c r="H639" s="1" t="s">
        <v>8</v>
      </c>
      <c r="I639" s="120">
        <v>296.33999999999997</v>
      </c>
      <c r="J639" s="120">
        <v>1.1007299150177576</v>
      </c>
      <c r="K639" s="120">
        <v>1.5009953386605783</v>
      </c>
      <c r="L639" s="265">
        <f>PRESSÃO!M639</f>
        <v>3.35</v>
      </c>
      <c r="M639" s="265">
        <f>PRESSÃO!N639</f>
        <v>0.40026542364282069</v>
      </c>
      <c r="N639" s="137" t="s">
        <v>145</v>
      </c>
      <c r="O639" s="137" t="s">
        <v>145</v>
      </c>
      <c r="P639" s="137" t="s">
        <v>145</v>
      </c>
      <c r="Q639" s="137" t="s">
        <v>145</v>
      </c>
      <c r="R639" s="137" t="s">
        <v>145</v>
      </c>
      <c r="S639" s="137" t="s">
        <v>145</v>
      </c>
      <c r="T639" s="137" t="s">
        <v>145</v>
      </c>
      <c r="U639" s="137" t="s">
        <v>145</v>
      </c>
      <c r="V639" s="137" t="s">
        <v>145</v>
      </c>
      <c r="W639" s="137" t="s">
        <v>145</v>
      </c>
      <c r="X639" s="89">
        <v>22377.801313281085</v>
      </c>
      <c r="Y639" s="89">
        <v>2671.9762762126661</v>
      </c>
      <c r="Z639" s="113">
        <v>64.099999999999994</v>
      </c>
      <c r="AA639" s="112">
        <v>100</v>
      </c>
      <c r="AB639" s="113">
        <v>62.66</v>
      </c>
      <c r="AC639" s="113">
        <v>32.01</v>
      </c>
      <c r="AD639" s="113">
        <v>98.81</v>
      </c>
      <c r="AE639" s="265">
        <f>(PRESSÃO!O639/PRESSÃO!L639)*100</f>
        <v>1.4794693588538614</v>
      </c>
      <c r="AF639" s="265">
        <f>(PRESSÃO!O639/PRESSÃO!M639)*100</f>
        <v>0.66288854069576131</v>
      </c>
      <c r="AG639" s="265">
        <f>(PRESSÃO!P639/PRESSÃO!K639)*100</f>
        <v>1.8307825850661015</v>
      </c>
      <c r="AH639" s="265">
        <f>(PRESSÃO!Q639/PRESSÃO!N639)*100</f>
        <v>0.51335798677020084</v>
      </c>
      <c r="AI639" s="137">
        <v>0</v>
      </c>
      <c r="AJ639" s="158"/>
      <c r="AK639" s="53"/>
    </row>
    <row r="640" spans="1:37" ht="15" customHeight="1" x14ac:dyDescent="0.2">
      <c r="A640" s="14" t="s">
        <v>777</v>
      </c>
      <c r="B640" s="8">
        <v>355430</v>
      </c>
      <c r="C640" s="15">
        <v>0</v>
      </c>
      <c r="D640" s="59">
        <v>22</v>
      </c>
      <c r="E640" s="269">
        <v>22</v>
      </c>
      <c r="F640" s="270">
        <v>30</v>
      </c>
      <c r="G640" s="4" t="s">
        <v>1671</v>
      </c>
      <c r="H640" s="1" t="s">
        <v>5</v>
      </c>
      <c r="I640" s="120">
        <v>1556.67</v>
      </c>
      <c r="J640" s="120">
        <v>4.2828400329781839</v>
      </c>
      <c r="K640" s="120">
        <v>5.9039149987316089</v>
      </c>
      <c r="L640" s="265">
        <f>PRESSÃO!M640</f>
        <v>11.56</v>
      </c>
      <c r="M640" s="265">
        <f>PRESSÃO!N640</f>
        <v>1.6210749657534249</v>
      </c>
      <c r="N640" s="137" t="s">
        <v>145</v>
      </c>
      <c r="O640" s="137" t="s">
        <v>145</v>
      </c>
      <c r="P640" s="137" t="s">
        <v>145</v>
      </c>
      <c r="Q640" s="137" t="s">
        <v>145</v>
      </c>
      <c r="R640" s="137" t="s">
        <v>145</v>
      </c>
      <c r="S640" s="137" t="s">
        <v>145</v>
      </c>
      <c r="T640" s="137" t="s">
        <v>145</v>
      </c>
      <c r="U640" s="137" t="s">
        <v>145</v>
      </c>
      <c r="V640" s="137" t="s">
        <v>145</v>
      </c>
      <c r="W640" s="137" t="s">
        <v>145</v>
      </c>
      <c r="X640" s="89">
        <v>16623.627906976744</v>
      </c>
      <c r="Y640" s="89">
        <v>2329.6087551299588</v>
      </c>
      <c r="Z640" s="113">
        <v>81.99</v>
      </c>
      <c r="AA640" s="112">
        <v>81.2</v>
      </c>
      <c r="AB640" s="113">
        <v>81.16</v>
      </c>
      <c r="AC640" s="113">
        <v>20.61</v>
      </c>
      <c r="AD640" s="113">
        <v>100</v>
      </c>
      <c r="AE640" s="265">
        <f>(PRESSÃO!O640/PRESSÃO!L640)*100</f>
        <v>4.9005778655715346</v>
      </c>
      <c r="AF640" s="265">
        <f>(PRESSÃO!O640/PRESSÃO!M640)*100</f>
        <v>2.5028196507785396</v>
      </c>
      <c r="AG640" s="265">
        <f>(PRESSÃO!P640/PRESSÃO!K640)*100</f>
        <v>3.163948429051453</v>
      </c>
      <c r="AH640" s="265">
        <f>(PRESSÃO!Q640/PRESSÃO!N640)*100</f>
        <v>9.4887099571184166</v>
      </c>
      <c r="AI640" s="137">
        <v>0</v>
      </c>
      <c r="AJ640" s="158"/>
    </row>
    <row r="641" spans="1:36" ht="15" customHeight="1" x14ac:dyDescent="0.2">
      <c r="A641" s="14" t="s">
        <v>778</v>
      </c>
      <c r="B641" s="8">
        <v>355440</v>
      </c>
      <c r="C641" s="15">
        <v>0</v>
      </c>
      <c r="D641" s="59">
        <v>12</v>
      </c>
      <c r="E641" s="269">
        <v>12</v>
      </c>
      <c r="F641" s="270">
        <v>30</v>
      </c>
      <c r="G641" s="4" t="s">
        <v>1672</v>
      </c>
      <c r="H641" s="1" t="s">
        <v>11</v>
      </c>
      <c r="I641" s="120">
        <v>219.89</v>
      </c>
      <c r="J641" s="120">
        <v>0.65043131341958405</v>
      </c>
      <c r="K641" s="120">
        <v>0.96063701674277002</v>
      </c>
      <c r="L641" s="265">
        <f>PRESSÃO!M641</f>
        <v>2.66</v>
      </c>
      <c r="M641" s="265">
        <f>PRESSÃO!N641</f>
        <v>0.31020570332318598</v>
      </c>
      <c r="N641" s="137" t="s">
        <v>145</v>
      </c>
      <c r="O641" s="137" t="s">
        <v>145</v>
      </c>
      <c r="P641" s="137" t="s">
        <v>145</v>
      </c>
      <c r="Q641" s="137" t="s">
        <v>145</v>
      </c>
      <c r="R641" s="137" t="s">
        <v>145</v>
      </c>
      <c r="S641" s="137" t="s">
        <v>145</v>
      </c>
      <c r="T641" s="137" t="s">
        <v>145</v>
      </c>
      <c r="U641" s="137" t="s">
        <v>145</v>
      </c>
      <c r="V641" s="137" t="s">
        <v>145</v>
      </c>
      <c r="W641" s="137" t="s">
        <v>145</v>
      </c>
      <c r="X641" s="89">
        <v>9510.8571428571431</v>
      </c>
      <c r="Y641" s="89">
        <v>1108.4081632653058</v>
      </c>
      <c r="Z641" s="113">
        <v>89.03</v>
      </c>
      <c r="AA641" s="112">
        <v>95.32</v>
      </c>
      <c r="AB641" s="113">
        <v>87.82</v>
      </c>
      <c r="AC641" s="113">
        <v>35.32</v>
      </c>
      <c r="AD641" s="113">
        <v>93.41</v>
      </c>
      <c r="AE641" s="265">
        <f>(PRESSÃO!O641/PRESSÃO!L641)*100</f>
        <v>14.675569857100518</v>
      </c>
      <c r="AF641" s="265">
        <f>(PRESSÃO!O641/PRESSÃO!M641)*100</f>
        <v>5.2999607693703608</v>
      </c>
      <c r="AG641" s="265">
        <f>(PRESSÃO!P641/PRESSÃO!K641)*100</f>
        <v>12.796069406915796</v>
      </c>
      <c r="AH641" s="265">
        <f>(PRESSÃO!Q641/PRESSÃO!N641)*100</f>
        <v>18.616457897810417</v>
      </c>
      <c r="AI641" s="137">
        <v>0</v>
      </c>
      <c r="AJ641" s="158"/>
    </row>
    <row r="642" spans="1:36" ht="15" customHeight="1" x14ac:dyDescent="0.2">
      <c r="A642" s="14" t="s">
        <v>779</v>
      </c>
      <c r="B642" s="8">
        <v>355450</v>
      </c>
      <c r="C642" s="15">
        <v>0</v>
      </c>
      <c r="D642" s="59">
        <v>10</v>
      </c>
      <c r="E642" s="269">
        <v>10</v>
      </c>
      <c r="F642" s="270">
        <v>30</v>
      </c>
      <c r="G642" s="4" t="s">
        <v>1673</v>
      </c>
      <c r="H642" s="1" t="s">
        <v>54</v>
      </c>
      <c r="I642" s="120">
        <v>392.51</v>
      </c>
      <c r="J642" s="120">
        <v>0.81053748287671246</v>
      </c>
      <c r="K642" s="120">
        <v>1.3408891692034501</v>
      </c>
      <c r="L642" s="265">
        <f>PRESSÃO!M642</f>
        <v>3.72</v>
      </c>
      <c r="M642" s="265">
        <f>PRESSÃO!N642</f>
        <v>0.53035168632673768</v>
      </c>
      <c r="N642" s="137" t="s">
        <v>145</v>
      </c>
      <c r="O642" s="137" t="s">
        <v>145</v>
      </c>
      <c r="P642" s="137" t="s">
        <v>145</v>
      </c>
      <c r="Q642" s="137" t="s">
        <v>145</v>
      </c>
      <c r="R642" s="137" t="s">
        <v>145</v>
      </c>
      <c r="S642" s="137" t="s">
        <v>145</v>
      </c>
      <c r="T642" s="137" t="s">
        <v>145</v>
      </c>
      <c r="U642" s="137" t="s">
        <v>145</v>
      </c>
      <c r="V642" s="137" t="s">
        <v>145</v>
      </c>
      <c r="W642" s="137" t="s">
        <v>145</v>
      </c>
      <c r="X642" s="89">
        <v>3005.6601163177988</v>
      </c>
      <c r="Y642" s="89">
        <v>428.2257692603315</v>
      </c>
      <c r="Z642" s="113">
        <v>100</v>
      </c>
      <c r="AA642" s="112">
        <v>100</v>
      </c>
      <c r="AB642" s="113">
        <v>100</v>
      </c>
      <c r="AC642" s="113">
        <v>50.54</v>
      </c>
      <c r="AD642" s="113">
        <v>100</v>
      </c>
      <c r="AE642" s="265">
        <f>(PRESSÃO!O642/PRESSÃO!L642)*100</f>
        <v>8.4571939861377103</v>
      </c>
      <c r="AF642" s="265">
        <f>(PRESSÃO!O642/PRESSÃO!M642)*100</f>
        <v>3.0484300585657551</v>
      </c>
      <c r="AG642" s="265">
        <f>(PRESSÃO!P642/PRESSÃO!K642)*100</f>
        <v>8.6166680354740937</v>
      </c>
      <c r="AH642" s="265">
        <f>(PRESSÃO!Q642/PRESSÃO!N642)*100</f>
        <v>8.2134694956424816</v>
      </c>
      <c r="AI642" s="137">
        <v>2</v>
      </c>
      <c r="AJ642" s="158"/>
    </row>
    <row r="643" spans="1:36" ht="15" customHeight="1" x14ac:dyDescent="0.2">
      <c r="A643" s="14" t="s">
        <v>780</v>
      </c>
      <c r="B643" s="8">
        <v>355460</v>
      </c>
      <c r="C643" s="15">
        <v>0</v>
      </c>
      <c r="D643" s="59">
        <v>14</v>
      </c>
      <c r="E643" s="269">
        <v>14</v>
      </c>
      <c r="F643" s="270">
        <v>30</v>
      </c>
      <c r="G643" s="4" t="s">
        <v>1674</v>
      </c>
      <c r="H643" s="1" t="s">
        <v>8</v>
      </c>
      <c r="I643" s="120">
        <v>197.22</v>
      </c>
      <c r="J643" s="120">
        <v>0.75049766933028916</v>
      </c>
      <c r="K643" s="120">
        <v>1.0106701946981229</v>
      </c>
      <c r="L643" s="265">
        <f>PRESSÃO!M643</f>
        <v>2.27</v>
      </c>
      <c r="M643" s="265">
        <f>PRESSÃO!N643</f>
        <v>0.26017252536783375</v>
      </c>
      <c r="N643" s="137" t="s">
        <v>145</v>
      </c>
      <c r="O643" s="137" t="s">
        <v>145</v>
      </c>
      <c r="P643" s="137" t="s">
        <v>145</v>
      </c>
      <c r="Q643" s="137" t="s">
        <v>145</v>
      </c>
      <c r="R643" s="137" t="s">
        <v>145</v>
      </c>
      <c r="S643" s="137" t="s">
        <v>145</v>
      </c>
      <c r="T643" s="137" t="s">
        <v>145</v>
      </c>
      <c r="U643" s="137" t="s">
        <v>145</v>
      </c>
      <c r="V643" s="137" t="s">
        <v>145</v>
      </c>
      <c r="W643" s="137" t="s">
        <v>145</v>
      </c>
      <c r="X643" s="89">
        <v>27586.404624277457</v>
      </c>
      <c r="Y643" s="89">
        <v>3159.6763005780349</v>
      </c>
      <c r="Z643" s="113">
        <v>71.97</v>
      </c>
      <c r="AA643" s="112">
        <v>96.3</v>
      </c>
      <c r="AB643" s="113">
        <v>63.72</v>
      </c>
      <c r="AC643" s="113">
        <v>21.77</v>
      </c>
      <c r="AD643" s="113">
        <v>98.98</v>
      </c>
      <c r="AE643" s="265">
        <f>(PRESSÃO!O643/PRESSÃO!L643)*100</f>
        <v>2.3727040943314499</v>
      </c>
      <c r="AF643" s="265">
        <f>(PRESSÃO!O643/PRESSÃO!M643)*100</f>
        <v>1.0563970524136566</v>
      </c>
      <c r="AG643" s="265">
        <f>(PRESSÃO!P643/PRESSÃO!K643)*100</f>
        <v>1.5524959560377094</v>
      </c>
      <c r="AH643" s="265">
        <f>(PRESSÃO!Q643/PRESSÃO!N643)*100</f>
        <v>4.7386891086403153</v>
      </c>
      <c r="AI643" s="137">
        <v>0</v>
      </c>
      <c r="AJ643" s="158"/>
    </row>
    <row r="644" spans="1:36" ht="15" customHeight="1" x14ac:dyDescent="0.2">
      <c r="A644" s="14" t="s">
        <v>781</v>
      </c>
      <c r="B644" s="8">
        <v>355465</v>
      </c>
      <c r="C644" s="15">
        <v>0</v>
      </c>
      <c r="D644" s="59">
        <v>10</v>
      </c>
      <c r="E644" s="269">
        <v>10</v>
      </c>
      <c r="F644" s="270">
        <v>30</v>
      </c>
      <c r="G644" s="4" t="s">
        <v>1675</v>
      </c>
      <c r="H644" s="1" t="s">
        <v>54</v>
      </c>
      <c r="I644" s="120">
        <v>71.3</v>
      </c>
      <c r="J644" s="120">
        <v>0.14009289827498733</v>
      </c>
      <c r="K644" s="120">
        <v>0.24015925418569251</v>
      </c>
      <c r="L644" s="265">
        <f>PRESSÃO!M644</f>
        <v>0.66</v>
      </c>
      <c r="M644" s="265">
        <f>PRESSÃO!N644</f>
        <v>0.10006635591070517</v>
      </c>
      <c r="N644" s="137" t="s">
        <v>145</v>
      </c>
      <c r="O644" s="137" t="s">
        <v>145</v>
      </c>
      <c r="P644" s="137" t="s">
        <v>145</v>
      </c>
      <c r="Q644" s="137" t="s">
        <v>145</v>
      </c>
      <c r="R644" s="137" t="s">
        <v>145</v>
      </c>
      <c r="S644" s="137" t="s">
        <v>145</v>
      </c>
      <c r="T644" s="137" t="s">
        <v>145</v>
      </c>
      <c r="U644" s="137" t="s">
        <v>145</v>
      </c>
      <c r="V644" s="137" t="s">
        <v>145</v>
      </c>
      <c r="W644" s="137" t="s">
        <v>145</v>
      </c>
      <c r="X644" s="89">
        <v>9104.8818897637793</v>
      </c>
      <c r="Y644" s="89">
        <v>1379.5275590551178</v>
      </c>
      <c r="Z644" s="113">
        <v>82.71</v>
      </c>
      <c r="AA644" s="112">
        <v>100</v>
      </c>
      <c r="AB644" s="113">
        <v>55.39</v>
      </c>
      <c r="AC644" s="113">
        <v>32.270000000000003</v>
      </c>
      <c r="AD644" s="113">
        <v>100</v>
      </c>
      <c r="AE644" s="265">
        <f>(PRESSÃO!O644/PRESSÃO!L644)*100</f>
        <v>7.1915751013224689</v>
      </c>
      <c r="AF644" s="265">
        <f>(PRESSÃO!O644/PRESSÃO!M644)*100</f>
        <v>2.616853504172727</v>
      </c>
      <c r="AG644" s="265">
        <f>(PRESSÃO!P644/PRESSÃO!K644)*100</f>
        <v>12.328414459409942</v>
      </c>
      <c r="AH644" s="265">
        <f>(PRESSÃO!Q644/PRESSÃO!N644)*100</f>
        <v>0</v>
      </c>
      <c r="AI644" s="137">
        <v>0</v>
      </c>
      <c r="AJ644" s="158"/>
    </row>
    <row r="645" spans="1:36" ht="15" customHeight="1" x14ac:dyDescent="0.2">
      <c r="A645" s="14" t="s">
        <v>782</v>
      </c>
      <c r="B645" s="8">
        <v>355470</v>
      </c>
      <c r="C645" s="15">
        <v>0</v>
      </c>
      <c r="D645" s="59">
        <v>13</v>
      </c>
      <c r="E645" s="269">
        <v>13</v>
      </c>
      <c r="F645" s="270">
        <v>30</v>
      </c>
      <c r="G645" s="4" t="s">
        <v>1676</v>
      </c>
      <c r="H645" s="1" t="s">
        <v>10</v>
      </c>
      <c r="I645" s="120">
        <v>311.17</v>
      </c>
      <c r="J645" s="120">
        <v>1.0206768302891933</v>
      </c>
      <c r="K645" s="120">
        <v>1.3709090759766618</v>
      </c>
      <c r="L645" s="265">
        <f>PRESSÃO!M645</f>
        <v>3.05</v>
      </c>
      <c r="M645" s="265">
        <f>PRESSÃO!N645</f>
        <v>0.35023224568746847</v>
      </c>
      <c r="N645" s="137" t="s">
        <v>145</v>
      </c>
      <c r="O645" s="137" t="s">
        <v>145</v>
      </c>
      <c r="P645" s="137" t="s">
        <v>145</v>
      </c>
      <c r="Q645" s="137" t="s">
        <v>145</v>
      </c>
      <c r="R645" s="137" t="s">
        <v>145</v>
      </c>
      <c r="S645" s="137" t="s">
        <v>145</v>
      </c>
      <c r="T645" s="137" t="s">
        <v>145</v>
      </c>
      <c r="U645" s="137" t="s">
        <v>145</v>
      </c>
      <c r="V645" s="137" t="s">
        <v>145</v>
      </c>
      <c r="W645" s="137" t="s">
        <v>145</v>
      </c>
      <c r="X645" s="89">
        <v>10103.44537815126</v>
      </c>
      <c r="Y645" s="89">
        <v>1159.4117647058827</v>
      </c>
      <c r="Z645" s="113">
        <v>85.09</v>
      </c>
      <c r="AA645" s="112">
        <v>85.09</v>
      </c>
      <c r="AB645" s="113">
        <v>83.39</v>
      </c>
      <c r="AC645" s="113">
        <v>39.75</v>
      </c>
      <c r="AD645" s="113">
        <v>100</v>
      </c>
      <c r="AE645" s="265">
        <f>(PRESSÃO!O645/PRESSÃO!L645)*100</f>
        <v>2.2197049759895848</v>
      </c>
      <c r="AF645" s="265">
        <f>(PRESSÃO!O645/PRESSÃO!M645)*100</f>
        <v>0.99770940904087868</v>
      </c>
      <c r="AG645" s="265">
        <f>(PRESSÃO!P645/PRESSÃO!K645)*100</f>
        <v>2.7062801472298945</v>
      </c>
      <c r="AH645" s="265">
        <f>(PRESSÃO!Q645/PRESSÃO!N645)*100</f>
        <v>0.80168590551782659</v>
      </c>
      <c r="AI645" s="137">
        <v>0</v>
      </c>
      <c r="AJ645" s="158"/>
    </row>
    <row r="646" spans="1:36" ht="15" customHeight="1" x14ac:dyDescent="0.2">
      <c r="A646" s="14" t="s">
        <v>783</v>
      </c>
      <c r="B646" s="8">
        <v>355475</v>
      </c>
      <c r="C646" s="15">
        <v>0</v>
      </c>
      <c r="D646" s="59">
        <v>13</v>
      </c>
      <c r="E646" s="269">
        <v>13</v>
      </c>
      <c r="F646" s="270">
        <v>30</v>
      </c>
      <c r="G646" s="4" t="s">
        <v>1677</v>
      </c>
      <c r="H646" s="1" t="s">
        <v>10</v>
      </c>
      <c r="I646" s="120">
        <v>63.38</v>
      </c>
      <c r="J646" s="120">
        <v>0.30019906773211563</v>
      </c>
      <c r="K646" s="120">
        <v>0.3902587880517504</v>
      </c>
      <c r="L646" s="265">
        <f>PRESSÃO!M646</f>
        <v>0.74</v>
      </c>
      <c r="M646" s="265">
        <f>PRESSÃO!N646</f>
        <v>9.0059720319634773E-2</v>
      </c>
      <c r="N646" s="137" t="s">
        <v>145</v>
      </c>
      <c r="O646" s="137" t="s">
        <v>145</v>
      </c>
      <c r="P646" s="137" t="s">
        <v>145</v>
      </c>
      <c r="Q646" s="137" t="s">
        <v>145</v>
      </c>
      <c r="R646" s="137" t="s">
        <v>145</v>
      </c>
      <c r="S646" s="137" t="s">
        <v>145</v>
      </c>
      <c r="T646" s="137" t="s">
        <v>145</v>
      </c>
      <c r="U646" s="137" t="s">
        <v>145</v>
      </c>
      <c r="V646" s="137" t="s">
        <v>145</v>
      </c>
      <c r="W646" s="137" t="s">
        <v>145</v>
      </c>
      <c r="X646" s="89">
        <v>14396.446637877852</v>
      </c>
      <c r="Y646" s="89">
        <v>1750.9191856878476</v>
      </c>
      <c r="Z646" s="113">
        <v>100</v>
      </c>
      <c r="AA646" s="112">
        <v>100</v>
      </c>
      <c r="AB646" s="113">
        <v>100</v>
      </c>
      <c r="AC646" s="113">
        <v>33.33</v>
      </c>
      <c r="AD646" s="113">
        <v>100</v>
      </c>
      <c r="AE646" s="265">
        <f>(PRESSÃO!O646/PRESSÃO!L646)*100</f>
        <v>7.720436296600103</v>
      </c>
      <c r="AF646" s="265">
        <f>(PRESSÃO!O646/PRESSÃO!M646)*100</f>
        <v>4.0715785301917569</v>
      </c>
      <c r="AG646" s="265">
        <f>(PRESSÃO!P646/PRESSÃO!K646)*100</f>
        <v>7.7063022481182326</v>
      </c>
      <c r="AH646" s="265">
        <f>(PRESSÃO!Q646/PRESSÃO!N646)*100</f>
        <v>7.7675497915396701</v>
      </c>
      <c r="AI646" s="137">
        <v>0</v>
      </c>
      <c r="AJ646" s="158"/>
    </row>
    <row r="647" spans="1:36" ht="15" customHeight="1" x14ac:dyDescent="0.2">
      <c r="A647" s="14" t="s">
        <v>784</v>
      </c>
      <c r="B647" s="8">
        <v>355480</v>
      </c>
      <c r="C647" s="15">
        <v>0</v>
      </c>
      <c r="D647" s="59">
        <v>2</v>
      </c>
      <c r="E647" s="269">
        <v>2</v>
      </c>
      <c r="F647" s="270">
        <v>30</v>
      </c>
      <c r="G647" s="4" t="s">
        <v>1678</v>
      </c>
      <c r="H647" s="1" t="s">
        <v>6</v>
      </c>
      <c r="I647" s="120">
        <v>192.42</v>
      </c>
      <c r="J647" s="120">
        <v>0.96063701674277002</v>
      </c>
      <c r="K647" s="120">
        <v>1.2608360844748858</v>
      </c>
      <c r="L647" s="265">
        <f>PRESSÃO!M647</f>
        <v>2.9</v>
      </c>
      <c r="M647" s="265">
        <f>PRESSÃO!N647</f>
        <v>0.3001990677321158</v>
      </c>
      <c r="N647" s="137" t="s">
        <v>145</v>
      </c>
      <c r="O647" s="137" t="s">
        <v>145</v>
      </c>
      <c r="P647" s="137" t="s">
        <v>145</v>
      </c>
      <c r="Q647" s="137" t="s">
        <v>145</v>
      </c>
      <c r="R647" s="137" t="s">
        <v>145</v>
      </c>
      <c r="S647" s="137" t="s">
        <v>145</v>
      </c>
      <c r="T647" s="137" t="s">
        <v>145</v>
      </c>
      <c r="U647" s="137" t="s">
        <v>145</v>
      </c>
      <c r="V647" s="137" t="s">
        <v>145</v>
      </c>
      <c r="W647" s="137" t="s">
        <v>145</v>
      </c>
      <c r="X647" s="89">
        <v>2091.0554234497895</v>
      </c>
      <c r="Y647" s="89">
        <v>216.31607828790931</v>
      </c>
      <c r="Z647" s="113">
        <v>96.88</v>
      </c>
      <c r="AA647" s="112">
        <v>100</v>
      </c>
      <c r="AB647" s="113">
        <v>76.5</v>
      </c>
      <c r="AC647" s="113">
        <v>36.130000000000003</v>
      </c>
      <c r="AD647" s="113">
        <v>100</v>
      </c>
      <c r="AE647" s="265">
        <f>(PRESSÃO!O647/PRESSÃO!L647)*100</f>
        <v>115.90963614515117</v>
      </c>
      <c r="AF647" s="265">
        <f>(PRESSÃO!O647/PRESSÃO!M647)*100</f>
        <v>50.394155789710723</v>
      </c>
      <c r="AG647" s="265">
        <f>(PRESSÃO!P647/PRESSÃO!K647)*100</f>
        <v>150.60918803859326</v>
      </c>
      <c r="AH647" s="265">
        <f>(PRESSÃO!Q647/PRESSÃO!N647)*100</f>
        <v>4.8710700861365854</v>
      </c>
      <c r="AI647" s="137">
        <v>0</v>
      </c>
      <c r="AJ647" s="158"/>
    </row>
    <row r="648" spans="1:36" ht="15" customHeight="1" x14ac:dyDescent="0.2">
      <c r="A648" s="14" t="s">
        <v>785</v>
      </c>
      <c r="B648" s="8">
        <v>355490</v>
      </c>
      <c r="C648" s="15">
        <v>0</v>
      </c>
      <c r="D648" s="59">
        <v>18</v>
      </c>
      <c r="E648" s="269">
        <v>18</v>
      </c>
      <c r="F648" s="270">
        <v>30</v>
      </c>
      <c r="G648" s="4" t="s">
        <v>1679</v>
      </c>
      <c r="H648" s="1" t="s">
        <v>1</v>
      </c>
      <c r="I648" s="120">
        <v>152.69999999999999</v>
      </c>
      <c r="J648" s="120">
        <v>0.26017252536783358</v>
      </c>
      <c r="K648" s="120">
        <v>0.3502322456874683</v>
      </c>
      <c r="L648" s="265">
        <f>PRESSÃO!M648</f>
        <v>1.1299999999999999</v>
      </c>
      <c r="M648" s="265">
        <f>PRESSÃO!N648</f>
        <v>9.0059720319634717E-2</v>
      </c>
      <c r="N648" s="137" t="s">
        <v>145</v>
      </c>
      <c r="O648" s="137" t="s">
        <v>145</v>
      </c>
      <c r="P648" s="137" t="s">
        <v>145</v>
      </c>
      <c r="Q648" s="137" t="s">
        <v>145</v>
      </c>
      <c r="R648" s="137" t="s">
        <v>145</v>
      </c>
      <c r="S648" s="137" t="s">
        <v>145</v>
      </c>
      <c r="T648" s="137" t="s">
        <v>145</v>
      </c>
      <c r="U648" s="137" t="s">
        <v>145</v>
      </c>
      <c r="V648" s="137" t="s">
        <v>145</v>
      </c>
      <c r="W648" s="137" t="s">
        <v>145</v>
      </c>
      <c r="X648" s="89">
        <v>6488.6525855790242</v>
      </c>
      <c r="Y648" s="89">
        <v>516.79533867443536</v>
      </c>
      <c r="Z648" s="113">
        <v>89.83</v>
      </c>
      <c r="AA648" s="112">
        <v>100</v>
      </c>
      <c r="AB648" s="113">
        <v>78.78</v>
      </c>
      <c r="AC648" s="113">
        <v>14.59</v>
      </c>
      <c r="AD648" s="113">
        <v>100</v>
      </c>
      <c r="AE648" s="265">
        <f>(PRESSÃO!O648/PRESSÃO!L648)*100</f>
        <v>7.1693566491822995</v>
      </c>
      <c r="AF648" s="265">
        <f>(PRESSÃO!O648/PRESSÃO!M648)*100</f>
        <v>2.2220706897146019</v>
      </c>
      <c r="AG648" s="265">
        <f>(PRESSÃO!P648/PRESSÃO!K648)*100</f>
        <v>9.2922183282505699</v>
      </c>
      <c r="AH648" s="265">
        <f>(PRESSÃO!Q648/PRESSÃO!N648)*100</f>
        <v>1.0366451318739636</v>
      </c>
      <c r="AI648" s="137">
        <v>0</v>
      </c>
      <c r="AJ648" s="158"/>
    </row>
    <row r="649" spans="1:36" ht="15" customHeight="1" x14ac:dyDescent="0.2">
      <c r="A649" s="14" t="s">
        <v>786</v>
      </c>
      <c r="B649" s="8">
        <v>355495</v>
      </c>
      <c r="C649" s="15">
        <v>0</v>
      </c>
      <c r="D649" s="59">
        <v>5</v>
      </c>
      <c r="E649" s="269">
        <v>5</v>
      </c>
      <c r="F649" s="270">
        <v>30</v>
      </c>
      <c r="G649" s="4" t="s">
        <v>1680</v>
      </c>
      <c r="H649" s="1" t="s">
        <v>9</v>
      </c>
      <c r="I649" s="120">
        <v>126.47</v>
      </c>
      <c r="J649" s="120">
        <v>0.38025215246067989</v>
      </c>
      <c r="K649" s="120">
        <v>0.58038486428209024</v>
      </c>
      <c r="L649" s="265">
        <f>PRESSÃO!M649</f>
        <v>1.52</v>
      </c>
      <c r="M649" s="265">
        <f>PRESSÃO!N649</f>
        <v>0.20013271182141035</v>
      </c>
      <c r="N649" s="137" t="s">
        <v>145</v>
      </c>
      <c r="O649" s="137" t="s">
        <v>145</v>
      </c>
      <c r="P649" s="137" t="s">
        <v>145</v>
      </c>
      <c r="Q649" s="137" t="s">
        <v>145</v>
      </c>
      <c r="R649" s="137" t="s">
        <v>145</v>
      </c>
      <c r="S649" s="137" t="s">
        <v>145</v>
      </c>
      <c r="T649" s="137" t="s">
        <v>145</v>
      </c>
      <c r="U649" s="137" t="s">
        <v>145</v>
      </c>
      <c r="V649" s="137" t="s">
        <v>145</v>
      </c>
      <c r="W649" s="137" t="s">
        <v>145</v>
      </c>
      <c r="X649" s="89">
        <v>7647.5303126994258</v>
      </c>
      <c r="Y649" s="89">
        <v>1006.253988513082</v>
      </c>
      <c r="Z649" s="113">
        <v>49.6</v>
      </c>
      <c r="AA649" s="112" t="s">
        <v>1779</v>
      </c>
      <c r="AB649" s="113">
        <v>34.39</v>
      </c>
      <c r="AC649" s="113">
        <v>53.33</v>
      </c>
      <c r="AD649" s="113">
        <v>99.07</v>
      </c>
      <c r="AE649" s="265">
        <f>(PRESSÃO!O649/PRESSÃO!L649)*100</f>
        <v>4.7952357407799742</v>
      </c>
      <c r="AF649" s="265">
        <f>(PRESSÃO!O649/PRESSÃO!M649)*100</f>
        <v>1.830975160929746</v>
      </c>
      <c r="AG649" s="265">
        <f>(PRESSÃO!P649/PRESSÃO!K649)*100</f>
        <v>4.5083940124109194</v>
      </c>
      <c r="AH649" s="265">
        <f>(PRESSÃO!Q649/PRESSÃO!N649)*100</f>
        <v>5.3402350246811769</v>
      </c>
      <c r="AI649" s="137">
        <v>0</v>
      </c>
      <c r="AJ649" s="158"/>
    </row>
    <row r="650" spans="1:36" ht="15" customHeight="1" x14ac:dyDescent="0.2">
      <c r="A650" s="14" t="s">
        <v>787</v>
      </c>
      <c r="B650" s="8">
        <v>355500</v>
      </c>
      <c r="C650" s="15">
        <v>0</v>
      </c>
      <c r="D650" s="59">
        <v>20</v>
      </c>
      <c r="E650" s="269">
        <v>20</v>
      </c>
      <c r="F650" s="270">
        <v>30</v>
      </c>
      <c r="G650" s="4" t="s">
        <v>1681</v>
      </c>
      <c r="H650" s="1" t="s">
        <v>3</v>
      </c>
      <c r="I650" s="120">
        <v>629.11</v>
      </c>
      <c r="J650" s="120">
        <v>1.5510285166159312</v>
      </c>
      <c r="K650" s="120">
        <v>2.0913868385337393</v>
      </c>
      <c r="L650" s="265">
        <f>PRESSÃO!M650</f>
        <v>4.72</v>
      </c>
      <c r="M650" s="265">
        <f>PRESSÃO!N650</f>
        <v>0.54035832191780808</v>
      </c>
      <c r="N650" s="137" t="s">
        <v>145</v>
      </c>
      <c r="O650" s="137" t="s">
        <v>145</v>
      </c>
      <c r="P650" s="137" t="s">
        <v>145</v>
      </c>
      <c r="Q650" s="137" t="s">
        <v>145</v>
      </c>
      <c r="R650" s="137" t="s">
        <v>145</v>
      </c>
      <c r="S650" s="137" t="s">
        <v>145</v>
      </c>
      <c r="T650" s="137" t="s">
        <v>145</v>
      </c>
      <c r="U650" s="137" t="s">
        <v>145</v>
      </c>
      <c r="V650" s="137" t="s">
        <v>145</v>
      </c>
      <c r="W650" s="137" t="s">
        <v>145</v>
      </c>
      <c r="X650" s="89">
        <v>2358.5416171507345</v>
      </c>
      <c r="Y650" s="89">
        <v>269.83315111470256</v>
      </c>
      <c r="Z650" s="113">
        <v>97.39</v>
      </c>
      <c r="AA650" s="112" t="s">
        <v>1779</v>
      </c>
      <c r="AB650" s="113">
        <v>96.96</v>
      </c>
      <c r="AC650" s="113">
        <v>12.53</v>
      </c>
      <c r="AD650" s="113">
        <v>100</v>
      </c>
      <c r="AE650" s="265">
        <f>(PRESSÃO!O650/PRESSÃO!L650)*100</f>
        <v>13.650281831542904</v>
      </c>
      <c r="AF650" s="265">
        <f>(PRESSÃO!O650/PRESSÃO!M650)*100</f>
        <v>6.0483092721959864</v>
      </c>
      <c r="AG650" s="265">
        <f>(PRESSÃO!P650/PRESSÃO!K650)*100</f>
        <v>1.9854846881569381</v>
      </c>
      <c r="AH650" s="265">
        <f>(PRESSÃO!Q650/PRESSÃO!N650)*100</f>
        <v>47.132569928298928</v>
      </c>
      <c r="AI650" s="137">
        <v>1</v>
      </c>
      <c r="AJ650" s="158"/>
    </row>
    <row r="651" spans="1:36" ht="15" customHeight="1" x14ac:dyDescent="0.2">
      <c r="A651" s="14" t="s">
        <v>788</v>
      </c>
      <c r="B651" s="8">
        <v>355510</v>
      </c>
      <c r="C651" s="15">
        <v>0</v>
      </c>
      <c r="D651" s="59">
        <v>20</v>
      </c>
      <c r="E651" s="269">
        <v>20</v>
      </c>
      <c r="F651" s="270">
        <v>30</v>
      </c>
      <c r="G651" s="4" t="s">
        <v>1682</v>
      </c>
      <c r="H651" s="1" t="s">
        <v>3</v>
      </c>
      <c r="I651" s="120">
        <v>244.65</v>
      </c>
      <c r="J651" s="120">
        <v>0.51033841514459666</v>
      </c>
      <c r="K651" s="120">
        <v>0.72047776255707763</v>
      </c>
      <c r="L651" s="265">
        <f>PRESSÃO!M651</f>
        <v>1.74</v>
      </c>
      <c r="M651" s="265">
        <f>PRESSÃO!N651</f>
        <v>0.21013934741248097</v>
      </c>
      <c r="N651" s="137" t="s">
        <v>145</v>
      </c>
      <c r="O651" s="137" t="s">
        <v>145</v>
      </c>
      <c r="P651" s="137" t="s">
        <v>145</v>
      </c>
      <c r="Q651" s="137" t="s">
        <v>145</v>
      </c>
      <c r="R651" s="137" t="s">
        <v>145</v>
      </c>
      <c r="S651" s="137" t="s">
        <v>145</v>
      </c>
      <c r="T651" s="137" t="s">
        <v>145</v>
      </c>
      <c r="U651" s="137" t="s">
        <v>145</v>
      </c>
      <c r="V651" s="137" t="s">
        <v>145</v>
      </c>
      <c r="W651" s="137" t="s">
        <v>145</v>
      </c>
      <c r="X651" s="89">
        <v>3717.1548570654381</v>
      </c>
      <c r="Y651" s="89">
        <v>448.62213792169075</v>
      </c>
      <c r="Z651" s="113">
        <v>100</v>
      </c>
      <c r="AA651" s="112">
        <v>100</v>
      </c>
      <c r="AB651" s="113">
        <v>100</v>
      </c>
      <c r="AC651" s="113">
        <v>9.86</v>
      </c>
      <c r="AD651" s="113">
        <v>100</v>
      </c>
      <c r="AE651" s="265">
        <f>(PRESSÃO!O651/PRESSÃO!L651)*100</f>
        <v>19.126466883550926</v>
      </c>
      <c r="AF651" s="265">
        <f>(PRESSÃO!O651/PRESSÃO!M651)*100</f>
        <v>7.9196517620016174</v>
      </c>
      <c r="AG651" s="265">
        <f>(PRESSÃO!P651/PRESSÃO!K651)*100</f>
        <v>1.0157106560889242</v>
      </c>
      <c r="AH651" s="265">
        <f>(PRESSÃO!Q651/PRESSÃO!N651)*100</f>
        <v>63.10973200738723</v>
      </c>
      <c r="AI651" s="137">
        <v>0</v>
      </c>
      <c r="AJ651" s="158"/>
    </row>
    <row r="652" spans="1:36" ht="15" customHeight="1" x14ac:dyDescent="0.2">
      <c r="A652" s="14" t="s">
        <v>789</v>
      </c>
      <c r="B652" s="8">
        <v>355520</v>
      </c>
      <c r="C652" s="15">
        <v>0</v>
      </c>
      <c r="D652" s="59">
        <v>19</v>
      </c>
      <c r="E652" s="269">
        <v>19</v>
      </c>
      <c r="F652" s="270">
        <v>30</v>
      </c>
      <c r="G652" s="4" t="s">
        <v>1683</v>
      </c>
      <c r="H652" s="1" t="s">
        <v>2</v>
      </c>
      <c r="I652" s="120">
        <v>153.09</v>
      </c>
      <c r="J652" s="120">
        <v>0.27017916095890415</v>
      </c>
      <c r="K652" s="120">
        <v>0.3502322456874683</v>
      </c>
      <c r="L652" s="265">
        <f>PRESSÃO!M652</f>
        <v>1.1200000000000001</v>
      </c>
      <c r="M652" s="265">
        <f>PRESSÃO!N652</f>
        <v>8.005308472856415E-2</v>
      </c>
      <c r="N652" s="137" t="s">
        <v>145</v>
      </c>
      <c r="O652" s="137" t="s">
        <v>145</v>
      </c>
      <c r="P652" s="137" t="s">
        <v>145</v>
      </c>
      <c r="Q652" s="137" t="s">
        <v>145</v>
      </c>
      <c r="R652" s="137" t="s">
        <v>145</v>
      </c>
      <c r="S652" s="137" t="s">
        <v>145</v>
      </c>
      <c r="T652" s="137" t="s">
        <v>145</v>
      </c>
      <c r="U652" s="137" t="s">
        <v>145</v>
      </c>
      <c r="V652" s="137" t="s">
        <v>145</v>
      </c>
      <c r="W652" s="137" t="s">
        <v>145</v>
      </c>
      <c r="X652" s="89">
        <v>18338.691588785048</v>
      </c>
      <c r="Y652" s="89">
        <v>1309.9065420560739</v>
      </c>
      <c r="Z652" s="113">
        <v>81.7</v>
      </c>
      <c r="AA652" s="112">
        <v>96.26</v>
      </c>
      <c r="AB652" s="113">
        <v>80.349999999999994</v>
      </c>
      <c r="AC652" s="113">
        <v>20.079999999999998</v>
      </c>
      <c r="AD652" s="113">
        <v>99.82</v>
      </c>
      <c r="AE652" s="265">
        <f>(PRESSÃO!O652/PRESSÃO!L652)*100</f>
        <v>17.650518735836066</v>
      </c>
      <c r="AF652" s="265">
        <f>(PRESSÃO!O652/PRESSÃO!M652)*100</f>
        <v>5.5194471557148201</v>
      </c>
      <c r="AG652" s="265">
        <f>(PRESSÃO!P652/PRESSÃO!K652)*100</f>
        <v>21.021227874201166</v>
      </c>
      <c r="AH652" s="265">
        <f>(PRESSÃO!Q652/PRESSÃO!N652)*100</f>
        <v>6.2743753938538456</v>
      </c>
      <c r="AI652" s="137">
        <v>0</v>
      </c>
      <c r="AJ652" s="158"/>
    </row>
    <row r="653" spans="1:36" ht="15" customHeight="1" x14ac:dyDescent="0.2">
      <c r="A653" s="14" t="s">
        <v>790</v>
      </c>
      <c r="B653" s="8">
        <v>355530</v>
      </c>
      <c r="C653" s="15">
        <v>0</v>
      </c>
      <c r="D653" s="59">
        <v>15</v>
      </c>
      <c r="E653" s="269">
        <v>15</v>
      </c>
      <c r="F653" s="270">
        <v>30</v>
      </c>
      <c r="G653" s="4" t="s">
        <v>1684</v>
      </c>
      <c r="H653" s="1" t="s">
        <v>17</v>
      </c>
      <c r="I653" s="120">
        <v>147.36000000000001</v>
      </c>
      <c r="J653" s="120">
        <v>0.24015925418569251</v>
      </c>
      <c r="K653" s="120">
        <v>0.36023888127853881</v>
      </c>
      <c r="L653" s="265">
        <f>PRESSÃO!M653</f>
        <v>1.1200000000000001</v>
      </c>
      <c r="M653" s="265">
        <f>PRESSÃO!N653</f>
        <v>0.12007962709284631</v>
      </c>
      <c r="N653" s="137" t="s">
        <v>145</v>
      </c>
      <c r="O653" s="137" t="s">
        <v>145</v>
      </c>
      <c r="P653" s="137" t="s">
        <v>145</v>
      </c>
      <c r="Q653" s="137" t="s">
        <v>145</v>
      </c>
      <c r="R653" s="137" t="s">
        <v>145</v>
      </c>
      <c r="S653" s="137" t="s">
        <v>145</v>
      </c>
      <c r="T653" s="137" t="s">
        <v>145</v>
      </c>
      <c r="U653" s="137" t="s">
        <v>145</v>
      </c>
      <c r="V653" s="137" t="s">
        <v>145</v>
      </c>
      <c r="W653" s="137" t="s">
        <v>145</v>
      </c>
      <c r="X653" s="89">
        <v>18737.570291777189</v>
      </c>
      <c r="Y653" s="89">
        <v>2007.5968169761272</v>
      </c>
      <c r="Z653" s="113">
        <v>79.760000000000005</v>
      </c>
      <c r="AA653" s="112">
        <v>81.96</v>
      </c>
      <c r="AB653" s="113">
        <v>78.5</v>
      </c>
      <c r="AC653" s="113">
        <v>8.4499999999999993</v>
      </c>
      <c r="AD653" s="113">
        <v>100</v>
      </c>
      <c r="AE653" s="265">
        <f>(PRESSÃO!O653/PRESSÃO!L653)*100</f>
        <v>31.163736671020605</v>
      </c>
      <c r="AF653" s="265">
        <f>(PRESSÃO!O653/PRESSÃO!M653)*100</f>
        <v>10.023562173953069</v>
      </c>
      <c r="AG653" s="265">
        <f>(PRESSÃO!P653/PRESSÃO!K653)*100</f>
        <v>43.570390792068928</v>
      </c>
      <c r="AH653" s="265">
        <f>(PRESSÃO!Q653/PRESSÃO!N653)*100</f>
        <v>6.3504284289239683</v>
      </c>
      <c r="AI653" s="137">
        <v>0</v>
      </c>
      <c r="AJ653" s="158"/>
    </row>
    <row r="654" spans="1:36" ht="15" customHeight="1" x14ac:dyDescent="0.2">
      <c r="A654" s="14" t="s">
        <v>791</v>
      </c>
      <c r="B654" s="8">
        <v>355535</v>
      </c>
      <c r="C654" s="15">
        <v>0</v>
      </c>
      <c r="D654" s="59">
        <v>19</v>
      </c>
      <c r="E654" s="269">
        <v>19</v>
      </c>
      <c r="F654" s="270">
        <v>30</v>
      </c>
      <c r="G654" s="4" t="s">
        <v>1685</v>
      </c>
      <c r="H654" s="1" t="s">
        <v>2</v>
      </c>
      <c r="I654" s="120">
        <v>210.24</v>
      </c>
      <c r="J654" s="120">
        <v>0.44029196600710296</v>
      </c>
      <c r="K654" s="120">
        <v>0.57037822869101984</v>
      </c>
      <c r="L654" s="265">
        <f>PRESSÃO!M654</f>
        <v>1.57</v>
      </c>
      <c r="M654" s="265">
        <f>PRESSÃO!N654</f>
        <v>0.13008626268391688</v>
      </c>
      <c r="N654" s="137" t="s">
        <v>145</v>
      </c>
      <c r="O654" s="137" t="s">
        <v>145</v>
      </c>
      <c r="P654" s="137" t="s">
        <v>145</v>
      </c>
      <c r="Q654" s="137" t="s">
        <v>145</v>
      </c>
      <c r="R654" s="137" t="s">
        <v>145</v>
      </c>
      <c r="S654" s="137" t="s">
        <v>145</v>
      </c>
      <c r="T654" s="137" t="s">
        <v>145</v>
      </c>
      <c r="U654" s="137" t="s">
        <v>145</v>
      </c>
      <c r="V654" s="137" t="s">
        <v>145</v>
      </c>
      <c r="W654" s="137" t="s">
        <v>145</v>
      </c>
      <c r="X654" s="89">
        <v>8699.9683711122834</v>
      </c>
      <c r="Y654" s="89">
        <v>720.37954665260918</v>
      </c>
      <c r="Z654" s="113" t="s">
        <v>1779</v>
      </c>
      <c r="AA654" s="112">
        <v>100</v>
      </c>
      <c r="AB654" s="113" t="s">
        <v>1779</v>
      </c>
      <c r="AC654" s="113" t="s">
        <v>1779</v>
      </c>
      <c r="AD654" s="113" t="s">
        <v>1779</v>
      </c>
      <c r="AE654" s="265">
        <f>(PRESSÃO!O654/PRESSÃO!L654)*100</f>
        <v>20.789297265633575</v>
      </c>
      <c r="AF654" s="265">
        <f>(PRESSÃO!O654/PRESSÃO!M654)*100</f>
        <v>7.5527150000656951</v>
      </c>
      <c r="AG654" s="265">
        <f>(PRESSÃO!P654/PRESSÃO!K654)*100</f>
        <v>12.522823616661338</v>
      </c>
      <c r="AH654" s="265">
        <f>(PRESSÃO!Q654/PRESSÃO!N654)*100</f>
        <v>48.768131154462665</v>
      </c>
      <c r="AI654" s="137">
        <v>0</v>
      </c>
      <c r="AJ654" s="158"/>
    </row>
    <row r="655" spans="1:36" ht="15" customHeight="1" x14ac:dyDescent="0.2">
      <c r="A655" s="14" t="s">
        <v>792</v>
      </c>
      <c r="B655" s="8">
        <v>355540</v>
      </c>
      <c r="C655" s="15">
        <v>0</v>
      </c>
      <c r="D655" s="59">
        <v>3</v>
      </c>
      <c r="E655" s="269">
        <v>3</v>
      </c>
      <c r="F655" s="270">
        <v>30</v>
      </c>
      <c r="G655" s="4" t="s">
        <v>1686</v>
      </c>
      <c r="H655" s="1" t="s">
        <v>13</v>
      </c>
      <c r="I655" s="120">
        <v>712.12</v>
      </c>
      <c r="J655" s="120">
        <v>10.116708582572297</v>
      </c>
      <c r="K655" s="120">
        <v>14.459588429096904</v>
      </c>
      <c r="L655" s="265">
        <f>PRESSÃO!M655</f>
        <v>39.35</v>
      </c>
      <c r="M655" s="265">
        <f>PRESSÃO!N655</f>
        <v>4.3428798465246068</v>
      </c>
      <c r="N655" s="137" t="s">
        <v>145</v>
      </c>
      <c r="O655" s="137" t="s">
        <v>145</v>
      </c>
      <c r="P655" s="137" t="s">
        <v>145</v>
      </c>
      <c r="Q655" s="137" t="s">
        <v>145</v>
      </c>
      <c r="R655" s="137" t="s">
        <v>145</v>
      </c>
      <c r="S655" s="137" t="s">
        <v>145</v>
      </c>
      <c r="T655" s="137" t="s">
        <v>145</v>
      </c>
      <c r="U655" s="137" t="s">
        <v>145</v>
      </c>
      <c r="V655" s="137" t="s">
        <v>145</v>
      </c>
      <c r="W655" s="137" t="s">
        <v>145</v>
      </c>
      <c r="X655" s="89">
        <v>14792.485397544404</v>
      </c>
      <c r="Y655" s="89">
        <v>1631.4964834902848</v>
      </c>
      <c r="Z655" s="113">
        <v>87.09</v>
      </c>
      <c r="AA655" s="112">
        <v>93.68</v>
      </c>
      <c r="AB655" s="113">
        <v>40</v>
      </c>
      <c r="AC655" s="113">
        <v>36.22</v>
      </c>
      <c r="AD655" s="113">
        <v>89.24</v>
      </c>
      <c r="AE655" s="265">
        <f>(PRESSÃO!O655/PRESSÃO!L655)*100</f>
        <v>7.8030793233314482</v>
      </c>
      <c r="AF655" s="265">
        <f>(PRESSÃO!O655/PRESSÃO!M655)*100</f>
        <v>2.8673269503168668</v>
      </c>
      <c r="AG655" s="265">
        <f>(PRESSÃO!P655/PRESSÃO!K655)*100</f>
        <v>11.105286792328908</v>
      </c>
      <c r="AH655" s="265">
        <f>(PRESSÃO!Q655/PRESSÃO!N655)*100</f>
        <v>0.11060985062077244</v>
      </c>
      <c r="AI655" s="137">
        <v>1</v>
      </c>
      <c r="AJ655" s="158"/>
    </row>
    <row r="656" spans="1:36" ht="15" customHeight="1" x14ac:dyDescent="0.2">
      <c r="A656" s="14" t="s">
        <v>793</v>
      </c>
      <c r="B656" s="8">
        <v>355550</v>
      </c>
      <c r="C656" s="15">
        <v>0</v>
      </c>
      <c r="D656" s="59">
        <v>17</v>
      </c>
      <c r="E656" s="269">
        <v>17</v>
      </c>
      <c r="F656" s="270">
        <v>30</v>
      </c>
      <c r="G656" s="4" t="s">
        <v>1687</v>
      </c>
      <c r="H656" s="1" t="s">
        <v>7</v>
      </c>
      <c r="I656" s="120">
        <v>283.33</v>
      </c>
      <c r="J656" s="120">
        <v>1.090723279426687</v>
      </c>
      <c r="K656" s="120">
        <v>1.3709090759766618</v>
      </c>
      <c r="L656" s="265">
        <f>PRESSÃO!M656</f>
        <v>2.59</v>
      </c>
      <c r="M656" s="265">
        <f>PRESSÃO!N656</f>
        <v>0.28018579654997477</v>
      </c>
      <c r="N656" s="137" t="s">
        <v>145</v>
      </c>
      <c r="O656" s="137" t="s">
        <v>145</v>
      </c>
      <c r="P656" s="137" t="s">
        <v>145</v>
      </c>
      <c r="Q656" s="137" t="s">
        <v>145</v>
      </c>
      <c r="R656" s="137" t="s">
        <v>145</v>
      </c>
      <c r="S656" s="137" t="s">
        <v>145</v>
      </c>
      <c r="T656" s="137" t="s">
        <v>145</v>
      </c>
      <c r="U656" s="137" t="s">
        <v>145</v>
      </c>
      <c r="V656" s="137" t="s">
        <v>145</v>
      </c>
      <c r="W656" s="137" t="s">
        <v>145</v>
      </c>
      <c r="X656" s="89">
        <v>17963.105344182979</v>
      </c>
      <c r="Y656" s="89">
        <v>1941.9573345062679</v>
      </c>
      <c r="Z656" s="113">
        <v>70.44</v>
      </c>
      <c r="AA656" s="112">
        <v>72.930000000000007</v>
      </c>
      <c r="AB656" s="113">
        <v>68.790000000000006</v>
      </c>
      <c r="AC656" s="113">
        <v>7.32</v>
      </c>
      <c r="AD656" s="113">
        <v>96.59</v>
      </c>
      <c r="AE656" s="265">
        <f>(PRESSÃO!O656/PRESSÃO!L656)*100</f>
        <v>30.367268644518564</v>
      </c>
      <c r="AF656" s="265">
        <f>(PRESSÃO!O656/PRESSÃO!M656)*100</f>
        <v>16.073654130267183</v>
      </c>
      <c r="AG656" s="265">
        <f>(PRESSÃO!P656/PRESSÃO!K656)*100</f>
        <v>38.16803490182609</v>
      </c>
      <c r="AH656" s="265">
        <f>(PRESSÃO!Q656/PRESSÃO!N656)*100</f>
        <v>0</v>
      </c>
      <c r="AI656" s="137">
        <v>0</v>
      </c>
      <c r="AJ656" s="158"/>
    </row>
    <row r="657" spans="1:36" ht="15" customHeight="1" x14ac:dyDescent="0.2">
      <c r="A657" s="14" t="s">
        <v>794</v>
      </c>
      <c r="B657" s="8">
        <v>355560</v>
      </c>
      <c r="C657" s="15">
        <v>0</v>
      </c>
      <c r="D657" s="59">
        <v>15</v>
      </c>
      <c r="E657" s="269">
        <v>15</v>
      </c>
      <c r="F657" s="270">
        <v>30</v>
      </c>
      <c r="G657" s="4" t="s">
        <v>1688</v>
      </c>
      <c r="H657" s="1" t="s">
        <v>17</v>
      </c>
      <c r="I657" s="120">
        <v>252.21</v>
      </c>
      <c r="J657" s="120">
        <v>0.42027869482496194</v>
      </c>
      <c r="K657" s="120">
        <v>0.63041804223744291</v>
      </c>
      <c r="L657" s="265">
        <f>PRESSÃO!M657</f>
        <v>1.97</v>
      </c>
      <c r="M657" s="265">
        <f>PRESSÃO!N657</f>
        <v>0.21013934741248097</v>
      </c>
      <c r="N657" s="137" t="s">
        <v>145</v>
      </c>
      <c r="O657" s="137" t="s">
        <v>145</v>
      </c>
      <c r="P657" s="137" t="s">
        <v>145</v>
      </c>
      <c r="Q657" s="137" t="s">
        <v>145</v>
      </c>
      <c r="R657" s="137" t="s">
        <v>145</v>
      </c>
      <c r="S657" s="137" t="s">
        <v>145</v>
      </c>
      <c r="T657" s="137" t="s">
        <v>145</v>
      </c>
      <c r="U657" s="137" t="s">
        <v>145</v>
      </c>
      <c r="V657" s="137" t="s">
        <v>145</v>
      </c>
      <c r="W657" s="137" t="s">
        <v>145</v>
      </c>
      <c r="X657" s="89">
        <v>6479.5494367959946</v>
      </c>
      <c r="Y657" s="89">
        <v>690.71339173967465</v>
      </c>
      <c r="Z657" s="113">
        <v>100</v>
      </c>
      <c r="AA657" s="112" t="s">
        <v>1779</v>
      </c>
      <c r="AB657" s="113">
        <v>100</v>
      </c>
      <c r="AC657" s="113">
        <v>0</v>
      </c>
      <c r="AD657" s="113">
        <v>99.96</v>
      </c>
      <c r="AE657" s="265">
        <f>(PRESSÃO!O657/PRESSÃO!L657)*100</f>
        <v>33.566260543946754</v>
      </c>
      <c r="AF657" s="265">
        <f>(PRESSÃO!O657/PRESSÃO!M657)*100</f>
        <v>10.74151079053139</v>
      </c>
      <c r="AG657" s="265">
        <f>(PRESSÃO!P657/PRESSÃO!K657)*100</f>
        <v>41.28441227084005</v>
      </c>
      <c r="AH657" s="265">
        <f>(PRESSÃO!Q657/PRESSÃO!N657)*100</f>
        <v>18.129957090160168</v>
      </c>
      <c r="AI657" s="137">
        <v>0</v>
      </c>
      <c r="AJ657" s="158"/>
    </row>
    <row r="658" spans="1:36" ht="15" customHeight="1" x14ac:dyDescent="0.2">
      <c r="A658" s="14" t="s">
        <v>795</v>
      </c>
      <c r="B658" s="8">
        <v>355570</v>
      </c>
      <c r="C658" s="15">
        <v>0</v>
      </c>
      <c r="D658" s="59">
        <v>19</v>
      </c>
      <c r="E658" s="269">
        <v>19</v>
      </c>
      <c r="F658" s="270">
        <v>30</v>
      </c>
      <c r="G658" s="4" t="s">
        <v>1689</v>
      </c>
      <c r="H658" s="1" t="s">
        <v>2</v>
      </c>
      <c r="I658" s="120">
        <v>79.150000000000006</v>
      </c>
      <c r="J658" s="120">
        <v>0.14009289827498733</v>
      </c>
      <c r="K658" s="120">
        <v>0.19012607623033995</v>
      </c>
      <c r="L658" s="265">
        <f>PRESSÃO!M658</f>
        <v>0.59</v>
      </c>
      <c r="M658" s="265">
        <f>PRESSÃO!N658</f>
        <v>5.0033177955352615E-2</v>
      </c>
      <c r="N658" s="137" t="s">
        <v>145</v>
      </c>
      <c r="O658" s="137" t="s">
        <v>145</v>
      </c>
      <c r="P658" s="137" t="s">
        <v>145</v>
      </c>
      <c r="Q658" s="137" t="s">
        <v>145</v>
      </c>
      <c r="R658" s="137" t="s">
        <v>145</v>
      </c>
      <c r="S658" s="137" t="s">
        <v>145</v>
      </c>
      <c r="T658" s="137" t="s">
        <v>145</v>
      </c>
      <c r="U658" s="137" t="s">
        <v>145</v>
      </c>
      <c r="V658" s="137" t="s">
        <v>145</v>
      </c>
      <c r="W658" s="137" t="s">
        <v>145</v>
      </c>
      <c r="X658" s="89">
        <v>11128.133971291865</v>
      </c>
      <c r="Y658" s="89">
        <v>943.06220095693755</v>
      </c>
      <c r="Z658" s="113">
        <v>79.69</v>
      </c>
      <c r="AA658" s="112">
        <v>100</v>
      </c>
      <c r="AB658" s="113">
        <v>79.459999999999994</v>
      </c>
      <c r="AC658" s="113">
        <v>11.4</v>
      </c>
      <c r="AD658" s="113">
        <v>100</v>
      </c>
      <c r="AE658" s="265">
        <f>(PRESSÃO!O658/PRESSÃO!L658)*100</f>
        <v>2.1038671154207975</v>
      </c>
      <c r="AF658" s="265">
        <f>(PRESSÃO!O658/PRESSÃO!M658)*100</f>
        <v>0.6779661009576271</v>
      </c>
      <c r="AG658" s="265">
        <f>(PRESSÃO!P658/PRESSÃO!K658)*100</f>
        <v>0</v>
      </c>
      <c r="AH658" s="265">
        <f>(PRESSÃO!Q658/PRESSÃO!N658)*100</f>
        <v>7.9946950385990316</v>
      </c>
      <c r="AI658" s="137">
        <v>0</v>
      </c>
      <c r="AJ658" s="158"/>
    </row>
    <row r="659" spans="1:36" ht="15" customHeight="1" x14ac:dyDescent="0.2">
      <c r="A659" s="14" t="s">
        <v>796</v>
      </c>
      <c r="B659" s="8">
        <v>355580</v>
      </c>
      <c r="C659" s="15">
        <v>0</v>
      </c>
      <c r="D659" s="59">
        <v>15</v>
      </c>
      <c r="E659" s="269">
        <v>15</v>
      </c>
      <c r="F659" s="270">
        <v>30</v>
      </c>
      <c r="G659" s="4" t="s">
        <v>1690</v>
      </c>
      <c r="H659" s="1" t="s">
        <v>17</v>
      </c>
      <c r="I659" s="120">
        <v>209.27</v>
      </c>
      <c r="J659" s="120">
        <v>0.3502322456874683</v>
      </c>
      <c r="K659" s="120">
        <v>0.49032514396245563</v>
      </c>
      <c r="L659" s="265">
        <f>PRESSÃO!M659</f>
        <v>1.57</v>
      </c>
      <c r="M659" s="265">
        <f>PRESSÃO!N659</f>
        <v>0.14009289827498733</v>
      </c>
      <c r="N659" s="137" t="s">
        <v>145</v>
      </c>
      <c r="O659" s="137" t="s">
        <v>145</v>
      </c>
      <c r="P659" s="137" t="s">
        <v>145</v>
      </c>
      <c r="Q659" s="137" t="s">
        <v>145</v>
      </c>
      <c r="R659" s="137" t="s">
        <v>145</v>
      </c>
      <c r="S659" s="137" t="s">
        <v>145</v>
      </c>
      <c r="T659" s="137" t="s">
        <v>145</v>
      </c>
      <c r="U659" s="137" t="s">
        <v>145</v>
      </c>
      <c r="V659" s="137" t="s">
        <v>145</v>
      </c>
      <c r="W659" s="137" t="s">
        <v>145</v>
      </c>
      <c r="X659" s="89">
        <v>5668.1763022323985</v>
      </c>
      <c r="Y659" s="89">
        <v>505.44247281053237</v>
      </c>
      <c r="Z659" s="113">
        <v>87.6</v>
      </c>
      <c r="AA659" s="112">
        <v>84.16</v>
      </c>
      <c r="AB659" s="113">
        <v>87.2</v>
      </c>
      <c r="AC659" s="113">
        <v>16.97</v>
      </c>
      <c r="AD659" s="113">
        <v>100</v>
      </c>
      <c r="AE659" s="265">
        <f>(PRESSÃO!O659/PRESSÃO!L659)*100</f>
        <v>37.425879883909047</v>
      </c>
      <c r="AF659" s="265">
        <f>(PRESSÃO!O659/PRESSÃO!M659)*100</f>
        <v>11.688439453502724</v>
      </c>
      <c r="AG659" s="265">
        <f>(PRESSÃO!P659/PRESSÃO!K659)*100</f>
        <v>45.047639891330078</v>
      </c>
      <c r="AH659" s="265">
        <f>(PRESSÃO!Q659/PRESSÃO!N659)*100</f>
        <v>18.371479865356459</v>
      </c>
      <c r="AI659" s="137">
        <v>0</v>
      </c>
      <c r="AJ659" s="158"/>
    </row>
    <row r="660" spans="1:36" ht="15" customHeight="1" x14ac:dyDescent="0.2">
      <c r="A660" s="14" t="s">
        <v>797</v>
      </c>
      <c r="B660" s="8">
        <v>355590</v>
      </c>
      <c r="C660" s="15">
        <v>0</v>
      </c>
      <c r="D660" s="59">
        <v>16</v>
      </c>
      <c r="E660" s="269">
        <v>16</v>
      </c>
      <c r="F660" s="270">
        <v>30</v>
      </c>
      <c r="G660" s="4" t="s">
        <v>1691</v>
      </c>
      <c r="H660" s="1" t="s">
        <v>0</v>
      </c>
      <c r="I660" s="120">
        <v>147.58000000000001</v>
      </c>
      <c r="J660" s="120">
        <v>0.3502322456874683</v>
      </c>
      <c r="K660" s="120">
        <v>0.45029860159817353</v>
      </c>
      <c r="L660" s="265">
        <f>PRESSÃO!M660</f>
        <v>1.1000000000000001</v>
      </c>
      <c r="M660" s="265">
        <f>PRESSÃO!N660</f>
        <v>0.10006635591070523</v>
      </c>
      <c r="N660" s="137" t="s">
        <v>145</v>
      </c>
      <c r="O660" s="137" t="s">
        <v>145</v>
      </c>
      <c r="P660" s="137" t="s">
        <v>145</v>
      </c>
      <c r="Q660" s="137" t="s">
        <v>145</v>
      </c>
      <c r="R660" s="137" t="s">
        <v>145</v>
      </c>
      <c r="S660" s="137" t="s">
        <v>145</v>
      </c>
      <c r="T660" s="137" t="s">
        <v>145</v>
      </c>
      <c r="U660" s="137" t="s">
        <v>145</v>
      </c>
      <c r="V660" s="137" t="s">
        <v>145</v>
      </c>
      <c r="W660" s="137" t="s">
        <v>145</v>
      </c>
      <c r="X660" s="89">
        <v>28364.349959116924</v>
      </c>
      <c r="Y660" s="89">
        <v>2578.5772690106305</v>
      </c>
      <c r="Z660" s="113">
        <v>86.37</v>
      </c>
      <c r="AA660" s="112">
        <v>100</v>
      </c>
      <c r="AB660" s="113">
        <v>85.24</v>
      </c>
      <c r="AC660" s="113">
        <v>10.97</v>
      </c>
      <c r="AD660" s="113">
        <v>100</v>
      </c>
      <c r="AE660" s="265">
        <f>(PRESSÃO!O660/PRESSÃO!L660)*100</f>
        <v>1.7311360889652867</v>
      </c>
      <c r="AF660" s="265">
        <f>(PRESSÃO!O660/PRESSÃO!M660)*100</f>
        <v>0.70866196367018175</v>
      </c>
      <c r="AG660" s="265">
        <f>(PRESSÃO!P660/PRESSÃO!K660)*100</f>
        <v>1.4324045920799415</v>
      </c>
      <c r="AH660" s="265">
        <f>(PRESSÃO!Q660/PRESSÃO!N660)*100</f>
        <v>2.7766963280639945</v>
      </c>
      <c r="AI660" s="137">
        <v>0</v>
      </c>
      <c r="AJ660" s="158"/>
    </row>
    <row r="661" spans="1:36" ht="15" customHeight="1" x14ac:dyDescent="0.2">
      <c r="A661" s="14" t="s">
        <v>798</v>
      </c>
      <c r="B661" s="8">
        <v>355600</v>
      </c>
      <c r="C661" s="15">
        <v>0</v>
      </c>
      <c r="D661" s="59">
        <v>16</v>
      </c>
      <c r="E661" s="269">
        <v>16</v>
      </c>
      <c r="F661" s="270">
        <v>30</v>
      </c>
      <c r="G661" s="4" t="s">
        <v>1692</v>
      </c>
      <c r="H661" s="1" t="s">
        <v>0</v>
      </c>
      <c r="I661" s="120">
        <v>324.79000000000002</v>
      </c>
      <c r="J661" s="120">
        <v>0.77051094051243019</v>
      </c>
      <c r="K661" s="120">
        <v>1.0006635591070523</v>
      </c>
      <c r="L661" s="265">
        <f>PRESSÃO!M661</f>
        <v>2.44</v>
      </c>
      <c r="M661" s="265">
        <f>PRESSÃO!N661</f>
        <v>0.2301526185946221</v>
      </c>
      <c r="N661" s="137" t="s">
        <v>145</v>
      </c>
      <c r="O661" s="137" t="s">
        <v>145</v>
      </c>
      <c r="P661" s="137" t="s">
        <v>145</v>
      </c>
      <c r="Q661" s="137" t="s">
        <v>145</v>
      </c>
      <c r="R661" s="137" t="s">
        <v>145</v>
      </c>
      <c r="S661" s="137" t="s">
        <v>145</v>
      </c>
      <c r="T661" s="137" t="s">
        <v>145</v>
      </c>
      <c r="U661" s="137" t="s">
        <v>145</v>
      </c>
      <c r="V661" s="137" t="s">
        <v>145</v>
      </c>
      <c r="W661" s="137" t="s">
        <v>145</v>
      </c>
      <c r="X661" s="89">
        <v>5939.1664093856125</v>
      </c>
      <c r="Y661" s="89">
        <v>559.83945662241422</v>
      </c>
      <c r="Z661" s="113">
        <v>100</v>
      </c>
      <c r="AA661" s="112">
        <v>88.99</v>
      </c>
      <c r="AB661" s="113">
        <v>96.13</v>
      </c>
      <c r="AC661" s="113">
        <v>7.9</v>
      </c>
      <c r="AD661" s="113">
        <v>100</v>
      </c>
      <c r="AE661" s="265">
        <f>(PRESSÃO!O661/PRESSÃO!L661)*100</f>
        <v>9.9893912799762123</v>
      </c>
      <c r="AF661" s="265">
        <f>(PRESSÃO!O661/PRESSÃO!M661)*100</f>
        <v>4.0967294391532576</v>
      </c>
      <c r="AG661" s="265">
        <f>(PRESSÃO!P661/PRESSÃO!K661)*100</f>
        <v>1.1361088856827311</v>
      </c>
      <c r="AH661" s="265">
        <f>(PRESSÃO!Q661/PRESSÃO!N661)*100</f>
        <v>39.628641034784806</v>
      </c>
      <c r="AI661" s="137">
        <v>0</v>
      </c>
      <c r="AJ661" s="158"/>
    </row>
    <row r="662" spans="1:36" ht="15" customHeight="1" x14ac:dyDescent="0.2">
      <c r="A662" s="14" t="s">
        <v>799</v>
      </c>
      <c r="B662" s="8">
        <v>355610</v>
      </c>
      <c r="C662" s="15">
        <v>0</v>
      </c>
      <c r="D662" s="59">
        <v>15</v>
      </c>
      <c r="E662" s="269">
        <v>15</v>
      </c>
      <c r="F662" s="270">
        <v>30</v>
      </c>
      <c r="G662" s="4" t="s">
        <v>1693</v>
      </c>
      <c r="H662" s="1" t="s">
        <v>17</v>
      </c>
      <c r="I662" s="120">
        <v>149.21</v>
      </c>
      <c r="J662" s="120">
        <v>0.26017252536783358</v>
      </c>
      <c r="K662" s="120">
        <v>0.36023888127853881</v>
      </c>
      <c r="L662" s="265">
        <f>PRESSÃO!M662</f>
        <v>1.1299999999999999</v>
      </c>
      <c r="M662" s="265">
        <f>PRESSÃO!N662</f>
        <v>0.10006635591070523</v>
      </c>
      <c r="N662" s="137" t="s">
        <v>145</v>
      </c>
      <c r="O662" s="137" t="s">
        <v>145</v>
      </c>
      <c r="P662" s="137" t="s">
        <v>145</v>
      </c>
      <c r="Q662" s="137" t="s">
        <v>145</v>
      </c>
      <c r="R662" s="137" t="s">
        <v>145</v>
      </c>
      <c r="S662" s="137" t="s">
        <v>145</v>
      </c>
      <c r="T662" s="137" t="s">
        <v>145</v>
      </c>
      <c r="U662" s="137" t="s">
        <v>145</v>
      </c>
      <c r="V662" s="137" t="s">
        <v>145</v>
      </c>
      <c r="W662" s="137" t="s">
        <v>145</v>
      </c>
      <c r="X662" s="89">
        <v>2983.3135203013812</v>
      </c>
      <c r="Y662" s="89">
        <v>264.01004604436997</v>
      </c>
      <c r="Z662" s="113">
        <v>98.47</v>
      </c>
      <c r="AA662" s="112">
        <v>100</v>
      </c>
      <c r="AB662" s="113">
        <v>98.44</v>
      </c>
      <c r="AC662" s="113">
        <v>13.64</v>
      </c>
      <c r="AD662" s="113">
        <v>100</v>
      </c>
      <c r="AE662" s="265">
        <f>(PRESSÃO!O662/PRESSÃO!L662)*100</f>
        <v>13.683398640151648</v>
      </c>
      <c r="AF662" s="265">
        <f>(PRESSÃO!O662/PRESSÃO!M662)*100</f>
        <v>4.3622055028464688</v>
      </c>
      <c r="AG662" s="265">
        <f>(PRESSÃO!P662/PRESSÃO!K662)*100</f>
        <v>3.100506709484522</v>
      </c>
      <c r="AH662" s="265">
        <f>(PRESSÃO!Q662/PRESSÃO!N662)*100</f>
        <v>41.198917659886177</v>
      </c>
      <c r="AI662" s="137">
        <v>1</v>
      </c>
      <c r="AJ662" s="158"/>
    </row>
    <row r="663" spans="1:36" ht="15" customHeight="1" x14ac:dyDescent="0.2">
      <c r="A663" s="14" t="s">
        <v>800</v>
      </c>
      <c r="B663" s="8">
        <v>355620</v>
      </c>
      <c r="C663" s="15">
        <v>0</v>
      </c>
      <c r="D663" s="59">
        <v>5</v>
      </c>
      <c r="E663" s="269">
        <v>5</v>
      </c>
      <c r="F663" s="270">
        <v>30</v>
      </c>
      <c r="G663" s="4" t="s">
        <v>1694</v>
      </c>
      <c r="H663" s="1" t="s">
        <v>9</v>
      </c>
      <c r="I663" s="120">
        <v>148.53</v>
      </c>
      <c r="J663" s="120">
        <v>0.45029860159817353</v>
      </c>
      <c r="K663" s="120">
        <v>0.7004644913749366</v>
      </c>
      <c r="L663" s="265">
        <f>PRESSÃO!M663</f>
        <v>1.84</v>
      </c>
      <c r="M663" s="265">
        <f>PRESSÃO!N663</f>
        <v>0.25016588977676307</v>
      </c>
      <c r="N663" s="137" t="s">
        <v>145</v>
      </c>
      <c r="O663" s="137" t="s">
        <v>145</v>
      </c>
      <c r="P663" s="137" t="s">
        <v>145</v>
      </c>
      <c r="Q663" s="137" t="s">
        <v>145</v>
      </c>
      <c r="R663" s="137" t="s">
        <v>145</v>
      </c>
      <c r="S663" s="137" t="s">
        <v>145</v>
      </c>
      <c r="T663" s="137" t="s">
        <v>145</v>
      </c>
      <c r="U663" s="137" t="s">
        <v>145</v>
      </c>
      <c r="V663" s="137" t="s">
        <v>145</v>
      </c>
      <c r="W663" s="137" t="s">
        <v>145</v>
      </c>
      <c r="X663" s="89">
        <v>493.67228177641653</v>
      </c>
      <c r="Y663" s="89">
        <v>67.075038284839181</v>
      </c>
      <c r="Z663" s="113">
        <v>90.25</v>
      </c>
      <c r="AA663" s="112">
        <v>100</v>
      </c>
      <c r="AB663" s="113">
        <v>86.45</v>
      </c>
      <c r="AC663" s="113">
        <v>34.74</v>
      </c>
      <c r="AD663" s="113">
        <v>94.84</v>
      </c>
      <c r="AE663" s="265">
        <f>(PRESSÃO!O663/PRESSÃO!L663)*100</f>
        <v>95.249272052937854</v>
      </c>
      <c r="AF663" s="265">
        <f>(PRESSÃO!O663/PRESSÃO!M663)*100</f>
        <v>36.260180925214172</v>
      </c>
      <c r="AG663" s="265">
        <f>(PRESSÃO!P663/PRESSÃO!K663)*100</f>
        <v>122.21971182119464</v>
      </c>
      <c r="AH663" s="265">
        <f>(PRESSÃO!Q663/PRESSÃO!N663)*100</f>
        <v>46.702480470075635</v>
      </c>
      <c r="AI663" s="137">
        <v>1</v>
      </c>
      <c r="AJ663" s="158"/>
    </row>
    <row r="664" spans="1:36" ht="15" customHeight="1" x14ac:dyDescent="0.2">
      <c r="A664" s="14" t="s">
        <v>801</v>
      </c>
      <c r="B664" s="8">
        <v>355630</v>
      </c>
      <c r="C664" s="15">
        <v>0</v>
      </c>
      <c r="D664" s="59">
        <v>19</v>
      </c>
      <c r="E664" s="269">
        <v>19</v>
      </c>
      <c r="F664" s="270">
        <v>30</v>
      </c>
      <c r="G664" s="4" t="s">
        <v>1695</v>
      </c>
      <c r="H664" s="1" t="s">
        <v>2</v>
      </c>
      <c r="I664" s="120">
        <v>858.76</v>
      </c>
      <c r="J664" s="120">
        <v>1.6410882369355657</v>
      </c>
      <c r="K664" s="120">
        <v>2.2815129147640794</v>
      </c>
      <c r="L664" s="265">
        <f>PRESSÃO!M664</f>
        <v>6.22</v>
      </c>
      <c r="M664" s="265">
        <f>PRESSÃO!N664</f>
        <v>0.64042467782851364</v>
      </c>
      <c r="N664" s="137" t="s">
        <v>145</v>
      </c>
      <c r="O664" s="137" t="s">
        <v>145</v>
      </c>
      <c r="P664" s="137" t="s">
        <v>145</v>
      </c>
      <c r="Q664" s="137" t="s">
        <v>145</v>
      </c>
      <c r="R664" s="137" t="s">
        <v>145</v>
      </c>
      <c r="S664" s="137" t="s">
        <v>145</v>
      </c>
      <c r="T664" s="137" t="s">
        <v>145</v>
      </c>
      <c r="U664" s="137" t="s">
        <v>145</v>
      </c>
      <c r="V664" s="137" t="s">
        <v>145</v>
      </c>
      <c r="W664" s="137" t="s">
        <v>145</v>
      </c>
      <c r="X664" s="89">
        <v>8417.9006093897515</v>
      </c>
      <c r="Y664" s="89">
        <v>866.15054501759494</v>
      </c>
      <c r="Z664" s="113">
        <v>95.32</v>
      </c>
      <c r="AA664" s="112">
        <v>97.31</v>
      </c>
      <c r="AB664" s="113">
        <v>95.25</v>
      </c>
      <c r="AC664" s="113">
        <v>32.799999999999997</v>
      </c>
      <c r="AD664" s="113">
        <v>100</v>
      </c>
      <c r="AE664" s="265">
        <f>(PRESSÃO!O664/PRESSÃO!L664)*100</f>
        <v>14.653762021519185</v>
      </c>
      <c r="AF664" s="265">
        <f>(PRESSÃO!O664/PRESSÃO!M664)*100</f>
        <v>5.3750397591600327</v>
      </c>
      <c r="AG664" s="265">
        <f>(PRESSÃO!P664/PRESSÃO!K664)*100</f>
        <v>15.406316037325537</v>
      </c>
      <c r="AH664" s="265">
        <f>(PRESSÃO!Q664/PRESSÃO!N664)*100</f>
        <v>12.725342356015402</v>
      </c>
      <c r="AI664" s="137">
        <v>0</v>
      </c>
      <c r="AJ664" s="158"/>
    </row>
    <row r="665" spans="1:36" ht="15" customHeight="1" x14ac:dyDescent="0.2">
      <c r="A665" s="14" t="s">
        <v>802</v>
      </c>
      <c r="B665" s="8">
        <v>355635</v>
      </c>
      <c r="C665" s="15">
        <v>0</v>
      </c>
      <c r="D665" s="59">
        <v>5</v>
      </c>
      <c r="E665" s="269">
        <v>5</v>
      </c>
      <c r="F665" s="270">
        <v>30</v>
      </c>
      <c r="G665" s="4" t="s">
        <v>1696</v>
      </c>
      <c r="H665" s="1" t="s">
        <v>9</v>
      </c>
      <c r="I665" s="120">
        <v>142.6</v>
      </c>
      <c r="J665" s="120">
        <v>0.43028533041603245</v>
      </c>
      <c r="K665" s="120">
        <v>0.65043131341958405</v>
      </c>
      <c r="L665" s="265">
        <f>PRESSÃO!M665</f>
        <v>1.72</v>
      </c>
      <c r="M665" s="265">
        <f>PRESSÃO!N665</f>
        <v>0.22014598300355159</v>
      </c>
      <c r="N665" s="137" t="s">
        <v>145</v>
      </c>
      <c r="O665" s="137" t="s">
        <v>145</v>
      </c>
      <c r="P665" s="137" t="s">
        <v>145</v>
      </c>
      <c r="Q665" s="137" t="s">
        <v>145</v>
      </c>
      <c r="R665" s="137" t="s">
        <v>145</v>
      </c>
      <c r="S665" s="137" t="s">
        <v>145</v>
      </c>
      <c r="T665" s="137" t="s">
        <v>145</v>
      </c>
      <c r="U665" s="137" t="s">
        <v>145</v>
      </c>
      <c r="V665" s="137" t="s">
        <v>145</v>
      </c>
      <c r="W665" s="137" t="s">
        <v>145</v>
      </c>
      <c r="X665" s="89">
        <v>5760</v>
      </c>
      <c r="Y665" s="89">
        <v>736.74418604651169</v>
      </c>
      <c r="Z665" s="113">
        <v>48.93</v>
      </c>
      <c r="AA665" s="112">
        <v>100</v>
      </c>
      <c r="AB665" s="113">
        <v>29.93</v>
      </c>
      <c r="AC665" s="113">
        <v>16.18</v>
      </c>
      <c r="AD665" s="113">
        <v>97.39</v>
      </c>
      <c r="AE665" s="265">
        <f>(PRESSÃO!O665/PRESSÃO!L665)*100</f>
        <v>5.0893169650141683</v>
      </c>
      <c r="AF665" s="265">
        <f>(PRESSÃO!O665/PRESSÃO!M665)*100</f>
        <v>1.9245646034667077</v>
      </c>
      <c r="AG665" s="265">
        <f>(PRESSÃO!P665/PRESSÃO!K665)*100</f>
        <v>7.2726510141668976</v>
      </c>
      <c r="AH665" s="265">
        <f>(PRESSÃO!Q665/PRESSÃO!N665)*100</f>
        <v>0.82189132348838256</v>
      </c>
      <c r="AI665" s="137">
        <v>0</v>
      </c>
      <c r="AJ665" s="158"/>
    </row>
    <row r="666" spans="1:36" ht="15" customHeight="1" x14ac:dyDescent="0.2">
      <c r="A666" s="14" t="s">
        <v>803</v>
      </c>
      <c r="B666" s="8">
        <v>355640</v>
      </c>
      <c r="C666" s="15">
        <v>0</v>
      </c>
      <c r="D666" s="59">
        <v>4</v>
      </c>
      <c r="E666" s="269">
        <v>4</v>
      </c>
      <c r="F666" s="270">
        <v>30</v>
      </c>
      <c r="G666" s="4" t="s">
        <v>1697</v>
      </c>
      <c r="H666" s="1" t="s">
        <v>15</v>
      </c>
      <c r="I666" s="120">
        <v>266.52999999999997</v>
      </c>
      <c r="J666" s="120">
        <v>0.88058393201420593</v>
      </c>
      <c r="K666" s="120">
        <v>1.3008626268391681</v>
      </c>
      <c r="L666" s="265">
        <f>PRESSÃO!M666</f>
        <v>3.85</v>
      </c>
      <c r="M666" s="265">
        <f>PRESSÃO!N666</f>
        <v>0.42027869482496216</v>
      </c>
      <c r="N666" s="137" t="s">
        <v>145</v>
      </c>
      <c r="O666" s="137" t="s">
        <v>145</v>
      </c>
      <c r="P666" s="137" t="s">
        <v>145</v>
      </c>
      <c r="Q666" s="137" t="s">
        <v>145</v>
      </c>
      <c r="R666" s="137" t="s">
        <v>145</v>
      </c>
      <c r="S666" s="137" t="s">
        <v>145</v>
      </c>
      <c r="T666" s="137" t="s">
        <v>145</v>
      </c>
      <c r="U666" s="137" t="s">
        <v>145</v>
      </c>
      <c r="V666" s="137" t="s">
        <v>145</v>
      </c>
      <c r="W666" s="137" t="s">
        <v>145</v>
      </c>
      <c r="X666" s="89">
        <v>3002.0918329500778</v>
      </c>
      <c r="Y666" s="89">
        <v>327.50092723091763</v>
      </c>
      <c r="Z666" s="113">
        <v>94.93</v>
      </c>
      <c r="AA666" s="112">
        <v>94.93</v>
      </c>
      <c r="AB666" s="113">
        <v>94.93</v>
      </c>
      <c r="AC666" s="113">
        <v>36.71</v>
      </c>
      <c r="AD666" s="113">
        <v>100</v>
      </c>
      <c r="AE666" s="265">
        <f>(PRESSÃO!O666/PRESSÃO!L666)*100</f>
        <v>33.358748449641325</v>
      </c>
      <c r="AF666" s="265">
        <f>(PRESSÃO!O666/PRESSÃO!M666)*100</f>
        <v>11.271467308121414</v>
      </c>
      <c r="AG666" s="265">
        <f>(PRESSÃO!P666/PRESSÃO!K666)*100</f>
        <v>47.728720729064392</v>
      </c>
      <c r="AH666" s="265">
        <f>(PRESSÃO!Q666/PRESSÃO!N666)*100</f>
        <v>3.2502351022787495</v>
      </c>
      <c r="AI666" s="137">
        <v>0</v>
      </c>
      <c r="AJ666" s="158"/>
    </row>
    <row r="667" spans="1:36" ht="15" customHeight="1" x14ac:dyDescent="0.2">
      <c r="A667" s="14" t="s">
        <v>804</v>
      </c>
      <c r="B667" s="8">
        <v>355645</v>
      </c>
      <c r="C667" s="15">
        <v>0</v>
      </c>
      <c r="D667" s="59">
        <v>10</v>
      </c>
      <c r="E667" s="269">
        <v>10</v>
      </c>
      <c r="F667" s="270">
        <v>30</v>
      </c>
      <c r="G667" s="4" t="s">
        <v>1698</v>
      </c>
      <c r="H667" s="1" t="s">
        <v>54</v>
      </c>
      <c r="I667" s="120">
        <v>33.51</v>
      </c>
      <c r="J667" s="120">
        <v>9.0059720319634703E-2</v>
      </c>
      <c r="K667" s="120">
        <v>0.15009953386605782</v>
      </c>
      <c r="L667" s="265">
        <f>PRESSÃO!M667</f>
        <v>0.43</v>
      </c>
      <c r="M667" s="265">
        <f>PRESSÃO!N667</f>
        <v>6.0039813546423113E-2</v>
      </c>
      <c r="N667" s="137" t="s">
        <v>145</v>
      </c>
      <c r="O667" s="137" t="s">
        <v>145</v>
      </c>
      <c r="P667" s="137" t="s">
        <v>145</v>
      </c>
      <c r="Q667" s="137" t="s">
        <v>145</v>
      </c>
      <c r="R667" s="137" t="s">
        <v>145</v>
      </c>
      <c r="S667" s="137" t="s">
        <v>145</v>
      </c>
      <c r="T667" s="137" t="s">
        <v>145</v>
      </c>
      <c r="U667" s="137" t="s">
        <v>145</v>
      </c>
      <c r="V667" s="137" t="s">
        <v>145</v>
      </c>
      <c r="W667" s="137" t="s">
        <v>145</v>
      </c>
      <c r="X667" s="89">
        <v>282.59831197249139</v>
      </c>
      <c r="Y667" s="89">
        <v>39.432322600812753</v>
      </c>
      <c r="Z667" s="113">
        <v>86.37</v>
      </c>
      <c r="AA667" s="112">
        <v>100</v>
      </c>
      <c r="AB667" s="113">
        <v>35</v>
      </c>
      <c r="AC667" s="113">
        <v>35.159999999999997</v>
      </c>
      <c r="AD667" s="113">
        <v>86.37</v>
      </c>
      <c r="AE667" s="265">
        <f>(PRESSÃO!O667/PRESSÃO!L667)*100</f>
        <v>11.447046668107527</v>
      </c>
      <c r="AF667" s="265">
        <f>(PRESSÃO!O667/PRESSÃO!M667)*100</f>
        <v>3.9958055093626745</v>
      </c>
      <c r="AG667" s="265">
        <f>(PRESSÃO!P667/PRESSÃO!K667)*100</f>
        <v>14.885100263152998</v>
      </c>
      <c r="AH667" s="265">
        <f>(PRESSÃO!Q667/PRESSÃO!N667)*100</f>
        <v>6.2899662755393155</v>
      </c>
      <c r="AI667" s="137">
        <v>1</v>
      </c>
      <c r="AJ667" s="158"/>
    </row>
    <row r="668" spans="1:36" ht="15" customHeight="1" x14ac:dyDescent="0.2">
      <c r="A668" s="14" t="s">
        <v>805</v>
      </c>
      <c r="B668" s="8">
        <v>355650</v>
      </c>
      <c r="C668" s="15">
        <v>0</v>
      </c>
      <c r="D668" s="59">
        <v>5</v>
      </c>
      <c r="E668" s="269">
        <v>5</v>
      </c>
      <c r="F668" s="270">
        <v>30</v>
      </c>
      <c r="G668" s="4" t="s">
        <v>1699</v>
      </c>
      <c r="H668" s="1" t="s">
        <v>9</v>
      </c>
      <c r="I668" s="120">
        <v>34.630000000000003</v>
      </c>
      <c r="J668" s="120">
        <v>0.10006635591070523</v>
      </c>
      <c r="K668" s="120">
        <v>0.16010616945712836</v>
      </c>
      <c r="L668" s="265">
        <f>PRESSÃO!M668</f>
        <v>0.42</v>
      </c>
      <c r="M668" s="265">
        <f>PRESSÃO!N668</f>
        <v>6.0039813546423126E-2</v>
      </c>
      <c r="N668" s="137" t="s">
        <v>145</v>
      </c>
      <c r="O668" s="137" t="s">
        <v>145</v>
      </c>
      <c r="P668" s="137" t="s">
        <v>145</v>
      </c>
      <c r="Q668" s="137" t="s">
        <v>145</v>
      </c>
      <c r="R668" s="137" t="s">
        <v>145</v>
      </c>
      <c r="S668" s="137" t="s">
        <v>145</v>
      </c>
      <c r="T668" s="137" t="s">
        <v>145</v>
      </c>
      <c r="U668" s="137" t="s">
        <v>145</v>
      </c>
      <c r="V668" s="137" t="s">
        <v>145</v>
      </c>
      <c r="W668" s="137" t="s">
        <v>145</v>
      </c>
      <c r="X668" s="89">
        <v>115.82863289345961</v>
      </c>
      <c r="Y668" s="89">
        <v>16.546947556208515</v>
      </c>
      <c r="Z668" s="113">
        <v>88.8</v>
      </c>
      <c r="AA668" s="112">
        <v>100</v>
      </c>
      <c r="AB668" s="113">
        <v>82.12</v>
      </c>
      <c r="AC668" s="113">
        <v>32.25</v>
      </c>
      <c r="AD668" s="113">
        <v>88.8</v>
      </c>
      <c r="AE668" s="265">
        <f>(PRESSÃO!O668/PRESSÃO!L668)*100</f>
        <v>129.17605630783498</v>
      </c>
      <c r="AF668" s="265">
        <f>(PRESSÃO!O668/PRESSÃO!M668)*100</f>
        <v>49.242579907204238</v>
      </c>
      <c r="AG668" s="265">
        <f>(PRESSÃO!P668/PRESSÃO!K668)*100</f>
        <v>163.20007848972057</v>
      </c>
      <c r="AH668" s="265">
        <f>(PRESSÃO!Q668/PRESSÃO!N668)*100</f>
        <v>72.469352671358934</v>
      </c>
      <c r="AI668" s="137">
        <v>0</v>
      </c>
      <c r="AJ668" s="158"/>
    </row>
    <row r="669" spans="1:36" ht="15" customHeight="1" x14ac:dyDescent="0.2">
      <c r="A669" s="14" t="s">
        <v>806</v>
      </c>
      <c r="B669" s="8">
        <v>355660</v>
      </c>
      <c r="C669" s="15">
        <v>0</v>
      </c>
      <c r="D669" s="59">
        <v>20</v>
      </c>
      <c r="E669" s="269">
        <v>20</v>
      </c>
      <c r="F669" s="270">
        <v>30</v>
      </c>
      <c r="G669" s="4" t="s">
        <v>1700</v>
      </c>
      <c r="H669" s="1" t="s">
        <v>3</v>
      </c>
      <c r="I669" s="120">
        <v>247.85</v>
      </c>
      <c r="J669" s="120">
        <v>0.6204114066463724</v>
      </c>
      <c r="K669" s="120">
        <v>0.84055738964992388</v>
      </c>
      <c r="L669" s="265">
        <f>PRESSÃO!M669</f>
        <v>1.89</v>
      </c>
      <c r="M669" s="265">
        <f>PRESSÃO!N669</f>
        <v>0.22014598300355148</v>
      </c>
      <c r="N669" s="137" t="s">
        <v>145</v>
      </c>
      <c r="O669" s="137" t="s">
        <v>145</v>
      </c>
      <c r="P669" s="137" t="s">
        <v>145</v>
      </c>
      <c r="Q669" s="137" t="s">
        <v>145</v>
      </c>
      <c r="R669" s="137" t="s">
        <v>145</v>
      </c>
      <c r="S669" s="137" t="s">
        <v>145</v>
      </c>
      <c r="T669" s="137" t="s">
        <v>145</v>
      </c>
      <c r="U669" s="137" t="s">
        <v>145</v>
      </c>
      <c r="V669" s="137" t="s">
        <v>145</v>
      </c>
      <c r="W669" s="137" t="s">
        <v>145</v>
      </c>
      <c r="X669" s="89">
        <v>5610.2259036144578</v>
      </c>
      <c r="Y669" s="89">
        <v>653.0421686746987</v>
      </c>
      <c r="Z669" s="113" t="s">
        <v>1779</v>
      </c>
      <c r="AA669" s="112">
        <v>100</v>
      </c>
      <c r="AB669" s="113" t="s">
        <v>1779</v>
      </c>
      <c r="AC669" s="113" t="s">
        <v>1779</v>
      </c>
      <c r="AD669" s="113" t="s">
        <v>1779</v>
      </c>
      <c r="AE669" s="265">
        <f>(PRESSÃO!O669/PRESSÃO!L669)*100</f>
        <v>4.8956221629718115</v>
      </c>
      <c r="AF669" s="265">
        <f>(PRESSÃO!O669/PRESSÃO!M669)*100</f>
        <v>2.177275865618995</v>
      </c>
      <c r="AG669" s="265">
        <f>(PRESSÃO!P669/PRESSÃO!K669)*100</f>
        <v>3.1313457576522938</v>
      </c>
      <c r="AH669" s="265">
        <f>(PRESSÃO!Q669/PRESSÃO!N669)*100</f>
        <v>9.8676738506904531</v>
      </c>
      <c r="AI669" s="137">
        <v>0</v>
      </c>
      <c r="AJ669" s="158"/>
    </row>
    <row r="670" spans="1:36" ht="15" customHeight="1" x14ac:dyDescent="0.2">
      <c r="A670" s="14" t="s">
        <v>807</v>
      </c>
      <c r="B670" s="8">
        <v>355670</v>
      </c>
      <c r="C670" s="15">
        <v>0</v>
      </c>
      <c r="D670" s="59">
        <v>5</v>
      </c>
      <c r="E670" s="269">
        <v>5</v>
      </c>
      <c r="F670" s="270">
        <v>30</v>
      </c>
      <c r="G670" s="4" t="s">
        <v>1701</v>
      </c>
      <c r="H670" s="1" t="s">
        <v>9</v>
      </c>
      <c r="I670" s="120">
        <v>81.739999999999995</v>
      </c>
      <c r="J670" s="120">
        <v>0.25016588977676307</v>
      </c>
      <c r="K670" s="120">
        <v>0.3902587880517504</v>
      </c>
      <c r="L670" s="265">
        <f>PRESSÃO!M670</f>
        <v>1.01</v>
      </c>
      <c r="M670" s="265">
        <f>PRESSÃO!N670</f>
        <v>0.14009289827498733</v>
      </c>
      <c r="N670" s="137" t="s">
        <v>145</v>
      </c>
      <c r="O670" s="137" t="s">
        <v>145</v>
      </c>
      <c r="P670" s="137" t="s">
        <v>145</v>
      </c>
      <c r="Q670" s="137" t="s">
        <v>145</v>
      </c>
      <c r="R670" s="137" t="s">
        <v>145</v>
      </c>
      <c r="S670" s="137" t="s">
        <v>145</v>
      </c>
      <c r="T670" s="137" t="s">
        <v>145</v>
      </c>
      <c r="U670" s="137" t="s">
        <v>145</v>
      </c>
      <c r="V670" s="137" t="s">
        <v>145</v>
      </c>
      <c r="W670" s="137" t="s">
        <v>145</v>
      </c>
      <c r="X670" s="89">
        <v>448.38966706553106</v>
      </c>
      <c r="Y670" s="89">
        <v>62.153023157598369</v>
      </c>
      <c r="Z670" s="113">
        <v>92.17</v>
      </c>
      <c r="AA670" s="112">
        <v>100</v>
      </c>
      <c r="AB670" s="113">
        <v>82.33</v>
      </c>
      <c r="AC670" s="113">
        <v>33.58</v>
      </c>
      <c r="AD670" s="113">
        <v>95</v>
      </c>
      <c r="AE670" s="265">
        <f>(PRESSÃO!O670/PRESSÃO!L670)*100</f>
        <v>181.01730196517582</v>
      </c>
      <c r="AF670" s="265">
        <f>(PRESSÃO!O670/PRESSÃO!M670)*100</f>
        <v>69.944151367650747</v>
      </c>
      <c r="AG670" s="265">
        <f>(PRESSÃO!P670/PRESSÃO!K670)*100</f>
        <v>231.45536545357351</v>
      </c>
      <c r="AH670" s="265">
        <f>(PRESSÃO!Q670/PRESSÃO!N670)*100</f>
        <v>90.949331450179955</v>
      </c>
      <c r="AI670" s="137">
        <v>3</v>
      </c>
      <c r="AJ670" s="158"/>
    </row>
    <row r="671" spans="1:36" ht="15" customHeight="1" x14ac:dyDescent="0.2">
      <c r="A671" s="14" t="s">
        <v>808</v>
      </c>
      <c r="B671" s="8">
        <v>355680</v>
      </c>
      <c r="C671" s="15">
        <v>0</v>
      </c>
      <c r="D671" s="59">
        <v>12</v>
      </c>
      <c r="E671" s="269">
        <v>12</v>
      </c>
      <c r="F671" s="270">
        <v>30</v>
      </c>
      <c r="G671" s="4" t="s">
        <v>1702</v>
      </c>
      <c r="H671" s="1" t="s">
        <v>11</v>
      </c>
      <c r="I671" s="120">
        <v>219.04</v>
      </c>
      <c r="J671" s="120">
        <v>0.64042467782851342</v>
      </c>
      <c r="K671" s="120">
        <v>0.940623745560629</v>
      </c>
      <c r="L671" s="265">
        <f>PRESSÃO!M671</f>
        <v>2.61</v>
      </c>
      <c r="M671" s="265">
        <f>PRESSÃO!N671</f>
        <v>0.30019906773211558</v>
      </c>
      <c r="N671" s="137" t="s">
        <v>145</v>
      </c>
      <c r="O671" s="137" t="s">
        <v>145</v>
      </c>
      <c r="P671" s="137" t="s">
        <v>145</v>
      </c>
      <c r="Q671" s="137" t="s">
        <v>145</v>
      </c>
      <c r="R671" s="137" t="s">
        <v>145</v>
      </c>
      <c r="S671" s="137" t="s">
        <v>145</v>
      </c>
      <c r="T671" s="137" t="s">
        <v>145</v>
      </c>
      <c r="U671" s="137" t="s">
        <v>145</v>
      </c>
      <c r="V671" s="137" t="s">
        <v>145</v>
      </c>
      <c r="W671" s="137" t="s">
        <v>145</v>
      </c>
      <c r="X671" s="89">
        <v>4610.1131399126243</v>
      </c>
      <c r="Y671" s="89">
        <v>529.89806205892228</v>
      </c>
      <c r="Z671" s="113">
        <v>96.96</v>
      </c>
      <c r="AA671" s="112">
        <v>97.07</v>
      </c>
      <c r="AB671" s="113">
        <v>96.96</v>
      </c>
      <c r="AC671" s="113">
        <v>40.81</v>
      </c>
      <c r="AD671" s="113">
        <v>99.89</v>
      </c>
      <c r="AE671" s="265">
        <f>(PRESSÃO!O671/PRESSÃO!L671)*100</f>
        <v>22.753174860219065</v>
      </c>
      <c r="AF671" s="265">
        <f>(PRESSÃO!O671/PRESSÃO!M671)*100</f>
        <v>8.2000676476686589</v>
      </c>
      <c r="AG671" s="265">
        <f>(PRESSÃO!P671/PRESSÃO!K671)*100</f>
        <v>23.519519930437127</v>
      </c>
      <c r="AH671" s="265">
        <f>(PRESSÃO!Q671/PRESSÃO!N671)*100</f>
        <v>21.118305377087196</v>
      </c>
      <c r="AI671" s="137">
        <v>0</v>
      </c>
      <c r="AJ671" s="158"/>
    </row>
    <row r="672" spans="1:36" ht="15" customHeight="1" x14ac:dyDescent="0.2">
      <c r="A672" s="14" t="s">
        <v>809</v>
      </c>
      <c r="B672" s="8">
        <v>355690</v>
      </c>
      <c r="C672" s="15">
        <v>0</v>
      </c>
      <c r="D672" s="59">
        <v>15</v>
      </c>
      <c r="E672" s="269">
        <v>15</v>
      </c>
      <c r="F672" s="270">
        <v>30</v>
      </c>
      <c r="G672" s="4" t="s">
        <v>1703</v>
      </c>
      <c r="H672" s="1" t="s">
        <v>17</v>
      </c>
      <c r="I672" s="120">
        <v>95.3</v>
      </c>
      <c r="J672" s="120">
        <v>0.15009953386605782</v>
      </c>
      <c r="K672" s="120">
        <v>0.22014598300355148</v>
      </c>
      <c r="L672" s="265">
        <f>PRESSÃO!M672</f>
        <v>0.7</v>
      </c>
      <c r="M672" s="265">
        <f>PRESSÃO!N672</f>
        <v>7.0046449137493666E-2</v>
      </c>
      <c r="N672" s="137" t="s">
        <v>145</v>
      </c>
      <c r="O672" s="137" t="s">
        <v>145</v>
      </c>
      <c r="P672" s="137" t="s">
        <v>145</v>
      </c>
      <c r="Q672" s="137" t="s">
        <v>145</v>
      </c>
      <c r="R672" s="137" t="s">
        <v>145</v>
      </c>
      <c r="S672" s="137" t="s">
        <v>145</v>
      </c>
      <c r="T672" s="137" t="s">
        <v>145</v>
      </c>
      <c r="U672" s="137" t="s">
        <v>145</v>
      </c>
      <c r="V672" s="137" t="s">
        <v>145</v>
      </c>
      <c r="W672" s="137" t="s">
        <v>145</v>
      </c>
      <c r="X672" s="89">
        <v>2946.1097023888965</v>
      </c>
      <c r="Y672" s="89">
        <v>294.61097023888965</v>
      </c>
      <c r="Z672" s="113" t="s">
        <v>1779</v>
      </c>
      <c r="AA672" s="112">
        <v>92.25</v>
      </c>
      <c r="AB672" s="113" t="s">
        <v>1779</v>
      </c>
      <c r="AC672" s="113" t="s">
        <v>1779</v>
      </c>
      <c r="AD672" s="113" t="s">
        <v>1779</v>
      </c>
      <c r="AE672" s="265">
        <f>(PRESSÃO!O672/PRESSÃO!L672)*100</f>
        <v>119.0864349971299</v>
      </c>
      <c r="AF672" s="265">
        <f>(PRESSÃO!O672/PRESSÃO!M672)*100</f>
        <v>37.452000421188139</v>
      </c>
      <c r="AG672" s="265">
        <f>(PRESSÃO!P672/PRESSÃO!K672)*100</f>
        <v>40.712710772236974</v>
      </c>
      <c r="AH672" s="265">
        <f>(PRESSÃO!Q672/PRESSÃO!N672)*100</f>
        <v>287.03012976475753</v>
      </c>
      <c r="AI672" s="137">
        <v>0</v>
      </c>
      <c r="AJ672" s="158"/>
    </row>
    <row r="673" spans="1:36" ht="15" customHeight="1" x14ac:dyDescent="0.2">
      <c r="A673" s="14" t="s">
        <v>810</v>
      </c>
      <c r="B673" s="8">
        <v>355695</v>
      </c>
      <c r="C673" s="15">
        <v>0</v>
      </c>
      <c r="D673" s="59">
        <v>15</v>
      </c>
      <c r="E673" s="269">
        <v>15</v>
      </c>
      <c r="F673" s="270">
        <v>30</v>
      </c>
      <c r="G673" s="4" t="s">
        <v>1704</v>
      </c>
      <c r="H673" s="1" t="s">
        <v>17</v>
      </c>
      <c r="I673" s="120">
        <v>49.82</v>
      </c>
      <c r="J673" s="120">
        <v>7.0046449137493666E-2</v>
      </c>
      <c r="K673" s="120">
        <v>0.12007962709284625</v>
      </c>
      <c r="L673" s="265">
        <f>PRESSÃO!M673</f>
        <v>0.37</v>
      </c>
      <c r="M673" s="265">
        <f>PRESSÃO!N673</f>
        <v>5.0033177955352587E-2</v>
      </c>
      <c r="N673" s="137" t="s">
        <v>145</v>
      </c>
      <c r="O673" s="137" t="s">
        <v>145</v>
      </c>
      <c r="P673" s="137" t="s">
        <v>145</v>
      </c>
      <c r="Q673" s="137" t="s">
        <v>145</v>
      </c>
      <c r="R673" s="137" t="s">
        <v>145</v>
      </c>
      <c r="S673" s="137" t="s">
        <v>145</v>
      </c>
      <c r="T673" s="137" t="s">
        <v>145</v>
      </c>
      <c r="U673" s="137" t="s">
        <v>145</v>
      </c>
      <c r="V673" s="137" t="s">
        <v>145</v>
      </c>
      <c r="W673" s="137" t="s">
        <v>145</v>
      </c>
      <c r="X673" s="89">
        <v>6663.8035408338092</v>
      </c>
      <c r="Y673" s="89">
        <v>900.51399200456854</v>
      </c>
      <c r="Z673" s="113">
        <v>82.42</v>
      </c>
      <c r="AA673" s="112">
        <v>82.59</v>
      </c>
      <c r="AB673" s="113">
        <v>80.33</v>
      </c>
      <c r="AC673" s="113">
        <v>8.6</v>
      </c>
      <c r="AD673" s="113">
        <v>99.8</v>
      </c>
      <c r="AE673" s="265">
        <f>(PRESSÃO!O673/PRESSÃO!L673)*100</f>
        <v>9.0916332517772229</v>
      </c>
      <c r="AF673" s="265">
        <f>(PRESSÃO!O673/PRESSÃO!M673)*100</f>
        <v>2.9505944068603518</v>
      </c>
      <c r="AG673" s="265">
        <f>(PRESSÃO!P673/PRESSÃO!K673)*100</f>
        <v>7.1166081869195317</v>
      </c>
      <c r="AH673" s="265">
        <f>(PRESSÃO!Q673/PRESSÃO!N673)*100</f>
        <v>11.856668342577988</v>
      </c>
      <c r="AI673" s="137">
        <v>0</v>
      </c>
      <c r="AJ673" s="158"/>
    </row>
    <row r="674" spans="1:36" ht="15" customHeight="1" x14ac:dyDescent="0.2">
      <c r="A674" s="14" t="s">
        <v>811</v>
      </c>
      <c r="B674" s="8">
        <v>355700</v>
      </c>
      <c r="C674" s="15">
        <v>0</v>
      </c>
      <c r="D674" s="59">
        <v>10</v>
      </c>
      <c r="E674" s="269">
        <v>10</v>
      </c>
      <c r="F674" s="270">
        <v>30</v>
      </c>
      <c r="G674" s="4" t="s">
        <v>1705</v>
      </c>
      <c r="H674" s="1" t="s">
        <v>54</v>
      </c>
      <c r="I674" s="120">
        <v>184</v>
      </c>
      <c r="J674" s="120">
        <v>0.34022561009639779</v>
      </c>
      <c r="K674" s="120">
        <v>0.60039813546423126</v>
      </c>
      <c r="L674" s="265">
        <f>PRESSÃO!M674</f>
        <v>1.65</v>
      </c>
      <c r="M674" s="265">
        <f>PRESSÃO!N674</f>
        <v>0.26017252536783347</v>
      </c>
      <c r="N674" s="137" t="s">
        <v>145</v>
      </c>
      <c r="O674" s="137" t="s">
        <v>145</v>
      </c>
      <c r="P674" s="137" t="s">
        <v>145</v>
      </c>
      <c r="Q674" s="137" t="s">
        <v>145</v>
      </c>
      <c r="R674" s="137" t="s">
        <v>145</v>
      </c>
      <c r="S674" s="137" t="s">
        <v>145</v>
      </c>
      <c r="T674" s="137" t="s">
        <v>145</v>
      </c>
      <c r="U674" s="137" t="s">
        <v>145</v>
      </c>
      <c r="V674" s="137" t="s">
        <v>145</v>
      </c>
      <c r="W674" s="137" t="s">
        <v>145</v>
      </c>
      <c r="X674" s="89">
        <v>454.69909207686328</v>
      </c>
      <c r="Y674" s="89">
        <v>71.649553903020859</v>
      </c>
      <c r="Z674" s="113">
        <v>100</v>
      </c>
      <c r="AA674" s="112">
        <v>100</v>
      </c>
      <c r="AB674" s="113">
        <v>95.03</v>
      </c>
      <c r="AC674" s="113">
        <v>33.409999999999997</v>
      </c>
      <c r="AD674" s="113">
        <v>100</v>
      </c>
      <c r="AE674" s="265">
        <f>(PRESSÃO!O674/PRESSÃO!L674)*100</f>
        <v>100.11207107276898</v>
      </c>
      <c r="AF674" s="265">
        <f>(PRESSÃO!O674/PRESSÃO!M674)*100</f>
        <v>36.4285459451837</v>
      </c>
      <c r="AG674" s="265">
        <f>(PRESSÃO!P674/PRESSÃO!K674)*100</f>
        <v>167.09232171027415</v>
      </c>
      <c r="AH674" s="265">
        <f>(PRESSÃO!Q674/PRESSÃO!N674)*100</f>
        <v>12.522512546800668</v>
      </c>
      <c r="AI674" s="137">
        <v>0</v>
      </c>
      <c r="AJ674" s="158"/>
    </row>
    <row r="675" spans="1:36" ht="15" customHeight="1" x14ac:dyDescent="0.2">
      <c r="A675" s="14" t="s">
        <v>812</v>
      </c>
      <c r="B675" s="8">
        <v>355710</v>
      </c>
      <c r="C675" s="15">
        <v>0</v>
      </c>
      <c r="D675" s="59">
        <v>15</v>
      </c>
      <c r="E675" s="269">
        <v>15</v>
      </c>
      <c r="F675" s="270">
        <v>30</v>
      </c>
      <c r="G675" s="4" t="s">
        <v>1706</v>
      </c>
      <c r="H675" s="1" t="s">
        <v>17</v>
      </c>
      <c r="I675" s="120">
        <v>421.69</v>
      </c>
      <c r="J675" s="120">
        <v>0.73048439814814814</v>
      </c>
      <c r="K675" s="120">
        <v>1.0206768302891933</v>
      </c>
      <c r="L675" s="265">
        <f>PRESSÃO!M675</f>
        <v>3.21</v>
      </c>
      <c r="M675" s="265">
        <f>PRESSÃO!N675</f>
        <v>0.29019243214104518</v>
      </c>
      <c r="N675" s="137" t="s">
        <v>145</v>
      </c>
      <c r="O675" s="137" t="s">
        <v>145</v>
      </c>
      <c r="P675" s="137" t="s">
        <v>145</v>
      </c>
      <c r="Q675" s="137" t="s">
        <v>145</v>
      </c>
      <c r="R675" s="137" t="s">
        <v>145</v>
      </c>
      <c r="S675" s="137" t="s">
        <v>145</v>
      </c>
      <c r="T675" s="137" t="s">
        <v>145</v>
      </c>
      <c r="U675" s="137" t="s">
        <v>145</v>
      </c>
      <c r="V675" s="137" t="s">
        <v>145</v>
      </c>
      <c r="W675" s="137" t="s">
        <v>145</v>
      </c>
      <c r="X675" s="89">
        <v>1144.1454841371203</v>
      </c>
      <c r="Y675" s="89">
        <v>103.36516834883645</v>
      </c>
      <c r="Z675" s="113">
        <v>100</v>
      </c>
      <c r="AA675" s="112">
        <v>100</v>
      </c>
      <c r="AB675" s="113">
        <v>99.44</v>
      </c>
      <c r="AC675" s="113">
        <v>15.1</v>
      </c>
      <c r="AD675" s="113">
        <v>99.99</v>
      </c>
      <c r="AE675" s="265">
        <f>(PRESSÃO!O675/PRESSÃO!L675)*100</f>
        <v>47.292429761898703</v>
      </c>
      <c r="AF675" s="265">
        <f>(PRESSÃO!O675/PRESSÃO!M675)*100</f>
        <v>15.037472681012174</v>
      </c>
      <c r="AG675" s="265">
        <f>(PRESSÃO!P675/PRESSÃO!K675)*100</f>
        <v>26.013888571293474</v>
      </c>
      <c r="AH675" s="265">
        <f>(PRESSÃO!Q675/PRESSÃO!N675)*100</f>
        <v>100.85565413824978</v>
      </c>
      <c r="AI675" s="137">
        <v>0</v>
      </c>
      <c r="AJ675" s="158"/>
    </row>
    <row r="676" spans="1:36" ht="15" customHeight="1" x14ac:dyDescent="0.2">
      <c r="A676" s="14" t="s">
        <v>813</v>
      </c>
      <c r="B676" s="8">
        <v>355715</v>
      </c>
      <c r="C676" s="15">
        <v>0</v>
      </c>
      <c r="D676" s="59">
        <v>19</v>
      </c>
      <c r="E676" s="269">
        <v>19</v>
      </c>
      <c r="F676" s="270">
        <v>30</v>
      </c>
      <c r="G676" s="4" t="s">
        <v>1707</v>
      </c>
      <c r="H676" s="1" t="s">
        <v>2</v>
      </c>
      <c r="I676" s="120">
        <v>318.8</v>
      </c>
      <c r="J676" s="120">
        <v>0.55036495750887882</v>
      </c>
      <c r="K676" s="120">
        <v>0.73048439814814814</v>
      </c>
      <c r="L676" s="265">
        <f>PRESSÃO!M676</f>
        <v>2.3199999999999998</v>
      </c>
      <c r="M676" s="265">
        <f>PRESSÃO!N676</f>
        <v>0.18011944063926932</v>
      </c>
      <c r="N676" s="265" t="s">
        <v>145</v>
      </c>
      <c r="O676" s="137" t="s">
        <v>145</v>
      </c>
      <c r="P676" s="137" t="s">
        <v>145</v>
      </c>
      <c r="Q676" s="137" t="s">
        <v>145</v>
      </c>
      <c r="R676" s="137" t="s">
        <v>145</v>
      </c>
      <c r="S676" s="137" t="s">
        <v>145</v>
      </c>
      <c r="T676" s="137" t="s">
        <v>145</v>
      </c>
      <c r="U676" s="137" t="s">
        <v>145</v>
      </c>
      <c r="V676" s="137" t="s">
        <v>145</v>
      </c>
      <c r="W676" s="137" t="s">
        <v>145</v>
      </c>
      <c r="X676" s="89">
        <v>29765.467860048819</v>
      </c>
      <c r="Y676" s="89">
        <v>2309.3897477624078</v>
      </c>
      <c r="Z676" s="113">
        <v>78.48</v>
      </c>
      <c r="AA676" s="112">
        <v>78.64</v>
      </c>
      <c r="AB676" s="113">
        <v>77.14</v>
      </c>
      <c r="AC676" s="113">
        <v>11.16</v>
      </c>
      <c r="AD676" s="113">
        <v>99.8</v>
      </c>
      <c r="AE676" s="265">
        <f>(PRESSÃO!O676/PRESSÃO!L676)*100</f>
        <v>3.1010885513457325</v>
      </c>
      <c r="AF676" s="265">
        <f>(PRESSÃO!O676/PRESSÃO!M676)*100</f>
        <v>0.97642103622150866</v>
      </c>
      <c r="AG676" s="265">
        <f>(PRESSÃO!P676/PRESSÃO!K676)*100</f>
        <v>2.7578213304331132</v>
      </c>
      <c r="AH676" s="265">
        <f>(PRESSÃO!Q676/PRESSÃO!N676)*100</f>
        <v>4.149960615245404</v>
      </c>
      <c r="AI676" s="137">
        <v>0</v>
      </c>
      <c r="AJ676" s="158"/>
    </row>
    <row r="677" spans="1:36" x14ac:dyDescent="0.2">
      <c r="C677" s="51"/>
      <c r="D677" s="51"/>
      <c r="E677" s="272"/>
      <c r="AE677" s="62"/>
      <c r="AF677" s="62"/>
      <c r="AG677" s="62"/>
      <c r="AH677" s="62"/>
    </row>
    <row r="678" spans="1:36" x14ac:dyDescent="0.2">
      <c r="C678" s="51"/>
      <c r="D678" s="51"/>
      <c r="E678" s="272"/>
      <c r="AE678" s="62"/>
      <c r="AF678" s="62"/>
      <c r="AG678" s="62"/>
      <c r="AH678" s="62"/>
    </row>
    <row r="679" spans="1:36" x14ac:dyDescent="0.2">
      <c r="C679" s="51"/>
      <c r="D679" s="51"/>
      <c r="E679" s="272"/>
      <c r="AE679" s="62"/>
      <c r="AF679" s="62"/>
      <c r="AG679" s="62"/>
      <c r="AH679" s="62"/>
    </row>
    <row r="680" spans="1:36" x14ac:dyDescent="0.2">
      <c r="C680" s="51"/>
      <c r="D680" s="51"/>
      <c r="E680" s="272"/>
      <c r="AE680" s="62"/>
      <c r="AF680" s="62"/>
      <c r="AG680" s="62"/>
      <c r="AH680" s="62"/>
    </row>
    <row r="681" spans="1:36" x14ac:dyDescent="0.2">
      <c r="C681" s="51"/>
      <c r="D681" s="51"/>
      <c r="E681" s="272"/>
      <c r="AE681" s="62"/>
      <c r="AF681" s="62"/>
      <c r="AG681" s="62"/>
      <c r="AH681" s="62"/>
    </row>
    <row r="682" spans="1:36" x14ac:dyDescent="0.2">
      <c r="C682" s="51"/>
      <c r="D682" s="51"/>
      <c r="E682" s="272"/>
      <c r="AE682" s="62"/>
      <c r="AF682" s="62"/>
      <c r="AG682" s="62"/>
      <c r="AH682" s="62"/>
    </row>
    <row r="683" spans="1:36" x14ac:dyDescent="0.2">
      <c r="C683" s="51"/>
      <c r="D683" s="51"/>
      <c r="E683" s="272"/>
      <c r="AE683" s="62"/>
      <c r="AF683" s="62"/>
      <c r="AG683" s="62"/>
      <c r="AH683" s="62"/>
    </row>
    <row r="684" spans="1:36" x14ac:dyDescent="0.2">
      <c r="C684" s="51"/>
      <c r="D684" s="51"/>
      <c r="E684" s="272"/>
      <c r="AE684" s="62"/>
      <c r="AF684" s="62"/>
      <c r="AG684" s="62"/>
      <c r="AH684" s="62"/>
    </row>
    <row r="685" spans="1:36" x14ac:dyDescent="0.2">
      <c r="C685" s="51"/>
      <c r="D685" s="51"/>
      <c r="E685" s="272"/>
      <c r="AE685" s="62"/>
      <c r="AF685" s="62"/>
      <c r="AG685" s="62"/>
      <c r="AH685" s="62"/>
    </row>
    <row r="686" spans="1:36" x14ac:dyDescent="0.2">
      <c r="C686" s="51"/>
      <c r="D686" s="51"/>
      <c r="E686" s="272"/>
      <c r="AE686" s="62"/>
      <c r="AF686" s="62"/>
      <c r="AG686" s="62"/>
      <c r="AH686" s="62"/>
    </row>
    <row r="687" spans="1:36" x14ac:dyDescent="0.2">
      <c r="C687" s="51"/>
      <c r="D687" s="51"/>
      <c r="E687" s="272"/>
      <c r="AE687" s="62"/>
      <c r="AF687" s="62"/>
      <c r="AG687" s="62"/>
      <c r="AH687" s="62"/>
    </row>
    <row r="688" spans="1:36" x14ac:dyDescent="0.2">
      <c r="C688" s="51"/>
      <c r="D688" s="51"/>
      <c r="E688" s="272"/>
      <c r="AE688" s="62"/>
      <c r="AF688" s="62"/>
      <c r="AG688" s="62"/>
      <c r="AH688" s="62"/>
    </row>
    <row r="689" spans="3:34" x14ac:dyDescent="0.2">
      <c r="C689" s="51"/>
      <c r="D689" s="51"/>
      <c r="E689" s="272"/>
      <c r="AE689" s="62"/>
      <c r="AF689" s="62"/>
      <c r="AG689" s="62"/>
      <c r="AH689" s="62"/>
    </row>
    <row r="690" spans="3:34" x14ac:dyDescent="0.2">
      <c r="C690" s="51"/>
      <c r="D690" s="51"/>
      <c r="E690" s="272"/>
      <c r="AE690" s="62"/>
      <c r="AF690" s="62"/>
      <c r="AG690" s="62"/>
      <c r="AH690" s="62"/>
    </row>
    <row r="691" spans="3:34" x14ac:dyDescent="0.2">
      <c r="C691" s="51"/>
      <c r="D691" s="51"/>
      <c r="E691" s="272"/>
      <c r="AE691" s="62"/>
      <c r="AF691" s="62"/>
      <c r="AG691" s="62"/>
      <c r="AH691" s="62"/>
    </row>
    <row r="692" spans="3:34" x14ac:dyDescent="0.2">
      <c r="C692" s="51"/>
      <c r="D692" s="51"/>
      <c r="E692" s="272"/>
      <c r="AE692" s="62"/>
      <c r="AF692" s="62"/>
      <c r="AG692" s="62"/>
      <c r="AH692" s="62"/>
    </row>
    <row r="693" spans="3:34" x14ac:dyDescent="0.2">
      <c r="C693" s="51"/>
      <c r="D693" s="51"/>
      <c r="E693" s="272"/>
      <c r="AE693" s="62"/>
      <c r="AF693" s="62"/>
      <c r="AG693" s="62"/>
      <c r="AH693" s="62"/>
    </row>
    <row r="694" spans="3:34" x14ac:dyDescent="0.2">
      <c r="C694" s="51"/>
      <c r="D694" s="51"/>
      <c r="E694" s="272"/>
      <c r="AE694" s="62"/>
      <c r="AF694" s="62"/>
      <c r="AG694" s="62"/>
      <c r="AH694" s="62"/>
    </row>
    <row r="695" spans="3:34" x14ac:dyDescent="0.2">
      <c r="C695" s="51"/>
      <c r="D695" s="51"/>
      <c r="E695" s="272"/>
      <c r="AE695" s="62"/>
      <c r="AF695" s="62"/>
      <c r="AG695" s="62"/>
      <c r="AH695" s="62"/>
    </row>
    <row r="696" spans="3:34" x14ac:dyDescent="0.2">
      <c r="C696" s="51"/>
      <c r="D696" s="51"/>
      <c r="E696" s="272"/>
      <c r="AE696" s="62"/>
      <c r="AF696" s="62"/>
      <c r="AG696" s="62"/>
      <c r="AH696" s="62"/>
    </row>
    <row r="697" spans="3:34" x14ac:dyDescent="0.2">
      <c r="C697" s="51"/>
      <c r="D697" s="51"/>
      <c r="E697" s="272"/>
      <c r="AE697" s="62"/>
      <c r="AF697" s="62"/>
      <c r="AG697" s="62"/>
      <c r="AH697" s="62"/>
    </row>
    <row r="698" spans="3:34" x14ac:dyDescent="0.2">
      <c r="C698" s="51"/>
      <c r="D698" s="51"/>
      <c r="E698" s="272"/>
      <c r="AE698" s="62"/>
      <c r="AF698" s="62"/>
      <c r="AG698" s="62"/>
      <c r="AH698" s="62"/>
    </row>
    <row r="699" spans="3:34" x14ac:dyDescent="0.2">
      <c r="C699" s="51"/>
      <c r="D699" s="51"/>
      <c r="E699" s="272"/>
      <c r="AE699" s="62"/>
      <c r="AF699" s="62"/>
      <c r="AG699" s="62"/>
      <c r="AH699" s="62"/>
    </row>
    <row r="700" spans="3:34" x14ac:dyDescent="0.2">
      <c r="C700" s="51"/>
      <c r="D700" s="51"/>
      <c r="E700" s="272"/>
      <c r="AE700" s="62"/>
      <c r="AF700" s="62"/>
      <c r="AG700" s="62"/>
      <c r="AH700" s="62"/>
    </row>
    <row r="701" spans="3:34" x14ac:dyDescent="0.2">
      <c r="C701" s="51"/>
      <c r="D701" s="51"/>
      <c r="E701" s="272"/>
      <c r="AE701" s="62"/>
      <c r="AF701" s="62"/>
      <c r="AG701" s="62"/>
      <c r="AH701" s="62"/>
    </row>
    <row r="702" spans="3:34" x14ac:dyDescent="0.2">
      <c r="C702" s="51"/>
      <c r="D702" s="51"/>
      <c r="E702" s="272"/>
      <c r="AE702" s="62"/>
      <c r="AF702" s="62"/>
      <c r="AG702" s="62"/>
      <c r="AH702" s="62"/>
    </row>
    <row r="703" spans="3:34" x14ac:dyDescent="0.2">
      <c r="C703" s="51"/>
      <c r="D703" s="51"/>
      <c r="E703" s="272"/>
      <c r="AE703" s="62"/>
      <c r="AF703" s="62"/>
      <c r="AG703" s="62"/>
      <c r="AH703" s="62"/>
    </row>
    <row r="704" spans="3:34" x14ac:dyDescent="0.2">
      <c r="C704" s="51"/>
      <c r="D704" s="51"/>
      <c r="E704" s="272"/>
      <c r="AE704" s="62"/>
      <c r="AF704" s="62"/>
      <c r="AG704" s="62"/>
      <c r="AH704" s="62"/>
    </row>
    <row r="705" spans="3:34" x14ac:dyDescent="0.2">
      <c r="C705" s="51"/>
      <c r="D705" s="51"/>
      <c r="E705" s="272"/>
      <c r="AE705" s="62"/>
      <c r="AF705" s="62"/>
      <c r="AG705" s="62"/>
      <c r="AH705" s="62"/>
    </row>
    <row r="706" spans="3:34" x14ac:dyDescent="0.2">
      <c r="C706" s="51"/>
      <c r="D706" s="51"/>
      <c r="E706" s="272"/>
      <c r="AE706" s="62"/>
      <c r="AF706" s="62"/>
      <c r="AG706" s="62"/>
      <c r="AH706" s="62"/>
    </row>
    <row r="707" spans="3:34" x14ac:dyDescent="0.2">
      <c r="C707" s="51"/>
      <c r="D707" s="51"/>
      <c r="E707" s="272"/>
      <c r="AE707" s="62"/>
      <c r="AF707" s="62"/>
      <c r="AG707" s="62"/>
      <c r="AH707" s="62"/>
    </row>
    <row r="708" spans="3:34" x14ac:dyDescent="0.2">
      <c r="C708" s="51"/>
      <c r="D708" s="51"/>
      <c r="E708" s="272"/>
      <c r="AE708" s="62"/>
      <c r="AF708" s="62"/>
      <c r="AG708" s="62"/>
      <c r="AH708" s="62"/>
    </row>
    <row r="709" spans="3:34" x14ac:dyDescent="0.2">
      <c r="C709" s="51"/>
      <c r="D709" s="51"/>
      <c r="E709" s="272"/>
      <c r="AE709" s="62"/>
      <c r="AF709" s="62"/>
      <c r="AG709" s="62"/>
      <c r="AH709" s="62"/>
    </row>
    <row r="710" spans="3:34" x14ac:dyDescent="0.2">
      <c r="C710" s="51"/>
      <c r="D710" s="51"/>
      <c r="E710" s="272"/>
      <c r="AE710" s="62"/>
      <c r="AF710" s="62"/>
      <c r="AG710" s="62"/>
      <c r="AH710" s="62"/>
    </row>
    <row r="711" spans="3:34" x14ac:dyDescent="0.2">
      <c r="C711" s="51"/>
      <c r="D711" s="51"/>
      <c r="E711" s="272"/>
      <c r="AE711" s="62"/>
      <c r="AF711" s="62"/>
      <c r="AG711" s="62"/>
      <c r="AH711" s="62"/>
    </row>
    <row r="712" spans="3:34" x14ac:dyDescent="0.2">
      <c r="C712" s="51"/>
      <c r="D712" s="51"/>
      <c r="E712" s="272"/>
      <c r="AE712" s="62"/>
      <c r="AF712" s="62"/>
      <c r="AG712" s="62"/>
      <c r="AH712" s="62"/>
    </row>
    <row r="713" spans="3:34" x14ac:dyDescent="0.2">
      <c r="AE713" s="62"/>
      <c r="AF713" s="62"/>
      <c r="AG713" s="62"/>
      <c r="AH713" s="62"/>
    </row>
    <row r="714" spans="3:34" x14ac:dyDescent="0.2">
      <c r="AE714" s="62"/>
      <c r="AF714" s="62"/>
      <c r="AG714" s="62"/>
      <c r="AH714" s="62"/>
    </row>
    <row r="715" spans="3:34" x14ac:dyDescent="0.2">
      <c r="AE715" s="62"/>
      <c r="AF715" s="62"/>
      <c r="AG715" s="62"/>
      <c r="AH715" s="62"/>
    </row>
    <row r="716" spans="3:34" x14ac:dyDescent="0.2">
      <c r="AE716" s="62"/>
      <c r="AF716" s="62"/>
      <c r="AG716" s="62"/>
      <c r="AH716" s="62"/>
    </row>
    <row r="717" spans="3:34" x14ac:dyDescent="0.2">
      <c r="AE717" s="62"/>
      <c r="AF717" s="62"/>
      <c r="AG717" s="62"/>
      <c r="AH717" s="62"/>
    </row>
    <row r="718" spans="3:34" x14ac:dyDescent="0.2">
      <c r="AE718" s="62"/>
      <c r="AF718" s="62"/>
      <c r="AG718" s="62"/>
      <c r="AH718" s="62"/>
    </row>
    <row r="719" spans="3:34" x14ac:dyDescent="0.2">
      <c r="AE719" s="62"/>
      <c r="AF719" s="62"/>
      <c r="AG719" s="62"/>
      <c r="AH719" s="62"/>
    </row>
    <row r="720" spans="3:34" x14ac:dyDescent="0.2">
      <c r="AE720" s="62"/>
      <c r="AF720" s="62"/>
      <c r="AG720" s="62"/>
      <c r="AH720" s="62"/>
    </row>
    <row r="721" spans="31:34" x14ac:dyDescent="0.2">
      <c r="AE721" s="62"/>
      <c r="AF721" s="62"/>
      <c r="AG721" s="62"/>
      <c r="AH721" s="62"/>
    </row>
    <row r="722" spans="31:34" x14ac:dyDescent="0.2">
      <c r="AE722" s="62"/>
      <c r="AF722" s="62"/>
      <c r="AG722" s="62"/>
      <c r="AH722" s="62"/>
    </row>
    <row r="723" spans="31:34" x14ac:dyDescent="0.2">
      <c r="AE723" s="62"/>
      <c r="AF723" s="62"/>
      <c r="AG723" s="62"/>
      <c r="AH723" s="62"/>
    </row>
    <row r="724" spans="31:34" x14ac:dyDescent="0.2">
      <c r="AE724" s="62"/>
      <c r="AF724" s="62"/>
      <c r="AG724" s="62"/>
      <c r="AH724" s="62"/>
    </row>
    <row r="725" spans="31:34" x14ac:dyDescent="0.2">
      <c r="AE725" s="62"/>
      <c r="AF725" s="62"/>
      <c r="AG725" s="62"/>
      <c r="AH725" s="62"/>
    </row>
    <row r="726" spans="31:34" x14ac:dyDescent="0.2">
      <c r="AE726" s="62"/>
      <c r="AF726" s="62"/>
      <c r="AG726" s="62"/>
      <c r="AH726" s="62"/>
    </row>
    <row r="727" spans="31:34" x14ac:dyDescent="0.2">
      <c r="AE727" s="62"/>
      <c r="AF727" s="62"/>
      <c r="AG727" s="62"/>
      <c r="AH727" s="62"/>
    </row>
    <row r="728" spans="31:34" x14ac:dyDescent="0.2">
      <c r="AE728" s="62"/>
      <c r="AF728" s="62"/>
      <c r="AG728" s="62"/>
      <c r="AH728" s="62"/>
    </row>
    <row r="729" spans="31:34" x14ac:dyDescent="0.2">
      <c r="AE729" s="62"/>
      <c r="AF729" s="62"/>
      <c r="AG729" s="62"/>
      <c r="AH729" s="62"/>
    </row>
    <row r="730" spans="31:34" x14ac:dyDescent="0.2">
      <c r="AE730" s="62"/>
      <c r="AF730" s="62"/>
      <c r="AG730" s="62"/>
      <c r="AH730" s="62"/>
    </row>
    <row r="731" spans="31:34" x14ac:dyDescent="0.2">
      <c r="AE731" s="62"/>
      <c r="AF731" s="62"/>
      <c r="AG731" s="62"/>
      <c r="AH731" s="62"/>
    </row>
    <row r="732" spans="31:34" x14ac:dyDescent="0.2">
      <c r="AE732" s="62"/>
      <c r="AF732" s="62"/>
      <c r="AG732" s="62"/>
      <c r="AH732" s="62"/>
    </row>
    <row r="733" spans="31:34" x14ac:dyDescent="0.2">
      <c r="AE733" s="62"/>
      <c r="AF733" s="62"/>
      <c r="AG733" s="62"/>
      <c r="AH733" s="62"/>
    </row>
    <row r="734" spans="31:34" x14ac:dyDescent="0.2">
      <c r="AE734" s="62"/>
      <c r="AF734" s="62"/>
      <c r="AG734" s="62"/>
      <c r="AH734" s="62"/>
    </row>
    <row r="735" spans="31:34" x14ac:dyDescent="0.2">
      <c r="AE735" s="62"/>
      <c r="AF735" s="62"/>
      <c r="AG735" s="62"/>
      <c r="AH735" s="62"/>
    </row>
    <row r="736" spans="31:34" x14ac:dyDescent="0.2">
      <c r="AE736" s="62"/>
      <c r="AF736" s="62"/>
      <c r="AG736" s="62"/>
      <c r="AH736" s="62"/>
    </row>
    <row r="737" spans="31:34" x14ac:dyDescent="0.2">
      <c r="AE737" s="62"/>
      <c r="AF737" s="62"/>
      <c r="AG737" s="62"/>
      <c r="AH737" s="62"/>
    </row>
    <row r="738" spans="31:34" x14ac:dyDescent="0.2">
      <c r="AE738" s="62"/>
      <c r="AF738" s="62"/>
      <c r="AG738" s="62"/>
      <c r="AH738" s="62"/>
    </row>
    <row r="739" spans="31:34" x14ac:dyDescent="0.2">
      <c r="AE739" s="62"/>
      <c r="AF739" s="62"/>
      <c r="AG739" s="62"/>
      <c r="AH739" s="62"/>
    </row>
    <row r="740" spans="31:34" x14ac:dyDescent="0.2">
      <c r="AE740" s="62"/>
      <c r="AF740" s="62"/>
      <c r="AG740" s="62"/>
      <c r="AH740" s="62"/>
    </row>
    <row r="741" spans="31:34" x14ac:dyDescent="0.2">
      <c r="AE741" s="62"/>
      <c r="AF741" s="62"/>
      <c r="AG741" s="62"/>
      <c r="AH741" s="62"/>
    </row>
    <row r="742" spans="31:34" x14ac:dyDescent="0.2">
      <c r="AE742" s="62"/>
      <c r="AF742" s="62"/>
      <c r="AG742" s="62"/>
      <c r="AH742" s="62"/>
    </row>
    <row r="743" spans="31:34" x14ac:dyDescent="0.2">
      <c r="AE743" s="62"/>
      <c r="AF743" s="62"/>
      <c r="AG743" s="62"/>
      <c r="AH743" s="62"/>
    </row>
    <row r="744" spans="31:34" x14ac:dyDescent="0.2">
      <c r="AE744" s="62"/>
      <c r="AF744" s="62"/>
      <c r="AG744" s="62"/>
      <c r="AH744" s="62"/>
    </row>
    <row r="745" spans="31:34" x14ac:dyDescent="0.2">
      <c r="AE745" s="62"/>
      <c r="AF745" s="62"/>
      <c r="AG745" s="62"/>
      <c r="AH745" s="62"/>
    </row>
    <row r="746" spans="31:34" x14ac:dyDescent="0.2">
      <c r="AE746" s="62"/>
      <c r="AF746" s="62"/>
      <c r="AG746" s="62"/>
      <c r="AH746" s="62"/>
    </row>
    <row r="747" spans="31:34" x14ac:dyDescent="0.2">
      <c r="AE747" s="62"/>
      <c r="AF747" s="62"/>
      <c r="AG747" s="62"/>
      <c r="AH747" s="62"/>
    </row>
    <row r="748" spans="31:34" x14ac:dyDescent="0.2">
      <c r="AE748" s="62"/>
      <c r="AF748" s="62"/>
      <c r="AG748" s="62"/>
      <c r="AH748" s="62"/>
    </row>
    <row r="749" spans="31:34" x14ac:dyDescent="0.2">
      <c r="AE749" s="62"/>
      <c r="AF749" s="62"/>
      <c r="AG749" s="62"/>
      <c r="AH749" s="62"/>
    </row>
    <row r="750" spans="31:34" x14ac:dyDescent="0.2">
      <c r="AE750" s="62"/>
      <c r="AF750" s="62"/>
      <c r="AG750" s="62"/>
      <c r="AH750" s="62"/>
    </row>
    <row r="751" spans="31:34" x14ac:dyDescent="0.2">
      <c r="AE751" s="62"/>
      <c r="AF751" s="62"/>
      <c r="AG751" s="62"/>
      <c r="AH751" s="62"/>
    </row>
    <row r="752" spans="31:34" x14ac:dyDescent="0.2">
      <c r="AE752" s="62"/>
      <c r="AF752" s="62"/>
      <c r="AG752" s="62"/>
      <c r="AH752" s="62"/>
    </row>
    <row r="753" spans="31:34" x14ac:dyDescent="0.2">
      <c r="AE753" s="62"/>
      <c r="AF753" s="62"/>
      <c r="AG753" s="62"/>
      <c r="AH753" s="62"/>
    </row>
    <row r="754" spans="31:34" x14ac:dyDescent="0.2">
      <c r="AE754" s="62"/>
      <c r="AF754" s="62"/>
      <c r="AG754" s="62"/>
      <c r="AH754" s="62"/>
    </row>
    <row r="755" spans="31:34" x14ac:dyDescent="0.2">
      <c r="AE755" s="62"/>
      <c r="AF755" s="62"/>
      <c r="AG755" s="62"/>
      <c r="AH755" s="62"/>
    </row>
    <row r="756" spans="31:34" x14ac:dyDescent="0.2">
      <c r="AE756" s="62"/>
      <c r="AF756" s="62"/>
      <c r="AG756" s="62"/>
      <c r="AH756" s="62"/>
    </row>
    <row r="757" spans="31:34" x14ac:dyDescent="0.2">
      <c r="AE757" s="62"/>
      <c r="AF757" s="62"/>
      <c r="AG757" s="62"/>
      <c r="AH757" s="62"/>
    </row>
    <row r="758" spans="31:34" x14ac:dyDescent="0.2">
      <c r="AE758" s="62"/>
      <c r="AF758" s="62"/>
      <c r="AG758" s="62"/>
      <c r="AH758" s="62"/>
    </row>
    <row r="759" spans="31:34" x14ac:dyDescent="0.2">
      <c r="AE759" s="62"/>
      <c r="AF759" s="62"/>
      <c r="AG759" s="62"/>
      <c r="AH759" s="62"/>
    </row>
    <row r="760" spans="31:34" x14ac:dyDescent="0.2">
      <c r="AE760" s="62"/>
      <c r="AF760" s="62"/>
      <c r="AG760" s="62"/>
      <c r="AH760" s="62"/>
    </row>
    <row r="761" spans="31:34" x14ac:dyDescent="0.2">
      <c r="AE761" s="62"/>
      <c r="AF761" s="62"/>
      <c r="AG761" s="62"/>
      <c r="AH761" s="62"/>
    </row>
    <row r="762" spans="31:34" x14ac:dyDescent="0.2">
      <c r="AE762" s="62"/>
      <c r="AF762" s="62"/>
      <c r="AG762" s="62"/>
      <c r="AH762" s="62"/>
    </row>
    <row r="763" spans="31:34" x14ac:dyDescent="0.2">
      <c r="AE763" s="62"/>
      <c r="AF763" s="62"/>
      <c r="AG763" s="62"/>
      <c r="AH763" s="62"/>
    </row>
    <row r="764" spans="31:34" x14ac:dyDescent="0.2">
      <c r="AE764" s="62"/>
      <c r="AF764" s="62"/>
      <c r="AG764" s="62"/>
      <c r="AH764" s="62"/>
    </row>
    <row r="765" spans="31:34" x14ac:dyDescent="0.2">
      <c r="AE765" s="62"/>
      <c r="AF765" s="62"/>
      <c r="AG765" s="62"/>
      <c r="AH765" s="62"/>
    </row>
    <row r="766" spans="31:34" x14ac:dyDescent="0.2">
      <c r="AE766" s="62"/>
      <c r="AF766" s="62"/>
      <c r="AG766" s="62"/>
      <c r="AH766" s="62"/>
    </row>
    <row r="767" spans="31:34" x14ac:dyDescent="0.2">
      <c r="AE767" s="62"/>
      <c r="AF767" s="62"/>
      <c r="AG767" s="62"/>
      <c r="AH767" s="62"/>
    </row>
    <row r="768" spans="31:34" x14ac:dyDescent="0.2">
      <c r="AE768" s="62"/>
      <c r="AF768" s="62"/>
      <c r="AG768" s="62"/>
      <c r="AH768" s="62"/>
    </row>
    <row r="769" spans="31:34" x14ac:dyDescent="0.2">
      <c r="AE769" s="62"/>
      <c r="AF769" s="62"/>
      <c r="AG769" s="62"/>
      <c r="AH769" s="62"/>
    </row>
    <row r="770" spans="31:34" x14ac:dyDescent="0.2">
      <c r="AE770" s="62"/>
      <c r="AF770" s="62"/>
      <c r="AG770" s="62"/>
      <c r="AH770" s="62"/>
    </row>
    <row r="771" spans="31:34" x14ac:dyDescent="0.2">
      <c r="AE771" s="62"/>
      <c r="AF771" s="62"/>
      <c r="AG771" s="62"/>
      <c r="AH771" s="62"/>
    </row>
    <row r="772" spans="31:34" x14ac:dyDescent="0.2">
      <c r="AE772" s="62"/>
      <c r="AF772" s="62"/>
      <c r="AG772" s="62"/>
      <c r="AH772" s="62"/>
    </row>
    <row r="773" spans="31:34" x14ac:dyDescent="0.2">
      <c r="AE773" s="62"/>
      <c r="AF773" s="62"/>
      <c r="AG773" s="62"/>
      <c r="AH773" s="62"/>
    </row>
    <row r="774" spans="31:34" x14ac:dyDescent="0.2">
      <c r="AE774" s="62"/>
      <c r="AF774" s="62"/>
      <c r="AG774" s="62"/>
      <c r="AH774" s="62"/>
    </row>
    <row r="775" spans="31:34" x14ac:dyDescent="0.2">
      <c r="AE775" s="62"/>
      <c r="AF775" s="62"/>
      <c r="AG775" s="62"/>
      <c r="AH775" s="62"/>
    </row>
    <row r="776" spans="31:34" x14ac:dyDescent="0.2">
      <c r="AE776" s="62"/>
      <c r="AF776" s="62"/>
      <c r="AG776" s="62"/>
      <c r="AH776" s="62"/>
    </row>
    <row r="777" spans="31:34" x14ac:dyDescent="0.2">
      <c r="AE777" s="62"/>
      <c r="AF777" s="62"/>
      <c r="AG777" s="62"/>
      <c r="AH777" s="62"/>
    </row>
    <row r="778" spans="31:34" x14ac:dyDescent="0.2">
      <c r="AE778" s="62"/>
      <c r="AF778" s="62"/>
      <c r="AG778" s="62"/>
      <c r="AH778" s="62"/>
    </row>
    <row r="779" spans="31:34" x14ac:dyDescent="0.2">
      <c r="AE779" s="62"/>
      <c r="AF779" s="62"/>
      <c r="AG779" s="62"/>
      <c r="AH779" s="62"/>
    </row>
    <row r="780" spans="31:34" x14ac:dyDescent="0.2">
      <c r="AE780" s="62"/>
      <c r="AF780" s="62"/>
      <c r="AG780" s="62"/>
      <c r="AH780" s="62"/>
    </row>
    <row r="781" spans="31:34" x14ac:dyDescent="0.2">
      <c r="AE781" s="62"/>
      <c r="AF781" s="62"/>
      <c r="AG781" s="62"/>
      <c r="AH781" s="62"/>
    </row>
    <row r="782" spans="31:34" x14ac:dyDescent="0.2">
      <c r="AE782" s="62"/>
      <c r="AF782" s="62"/>
      <c r="AG782" s="62"/>
      <c r="AH782" s="62"/>
    </row>
    <row r="783" spans="31:34" x14ac:dyDescent="0.2">
      <c r="AE783" s="62"/>
      <c r="AF783" s="62"/>
      <c r="AG783" s="62"/>
      <c r="AH783" s="62"/>
    </row>
    <row r="784" spans="31:34" x14ac:dyDescent="0.2">
      <c r="AE784" s="62"/>
      <c r="AF784" s="62"/>
      <c r="AG784" s="62"/>
      <c r="AH784" s="62"/>
    </row>
    <row r="785" spans="31:34" x14ac:dyDescent="0.2">
      <c r="AE785" s="62"/>
      <c r="AF785" s="62"/>
      <c r="AG785" s="62"/>
      <c r="AH785" s="62"/>
    </row>
    <row r="786" spans="31:34" x14ac:dyDescent="0.2">
      <c r="AE786" s="62"/>
      <c r="AF786" s="62"/>
      <c r="AG786" s="62"/>
      <c r="AH786" s="62"/>
    </row>
    <row r="787" spans="31:34" x14ac:dyDescent="0.2">
      <c r="AE787" s="62"/>
      <c r="AF787" s="62"/>
      <c r="AG787" s="62"/>
      <c r="AH787" s="62"/>
    </row>
    <row r="788" spans="31:34" x14ac:dyDescent="0.2">
      <c r="AE788" s="62"/>
      <c r="AF788" s="62"/>
      <c r="AG788" s="62"/>
      <c r="AH788" s="62"/>
    </row>
    <row r="789" spans="31:34" x14ac:dyDescent="0.2">
      <c r="AE789" s="62"/>
      <c r="AF789" s="62"/>
      <c r="AG789" s="62"/>
      <c r="AH789" s="62"/>
    </row>
    <row r="790" spans="31:34" x14ac:dyDescent="0.2">
      <c r="AE790" s="62"/>
      <c r="AF790" s="62"/>
      <c r="AG790" s="62"/>
      <c r="AH790" s="62"/>
    </row>
    <row r="791" spans="31:34" x14ac:dyDescent="0.2">
      <c r="AE791" s="62"/>
      <c r="AF791" s="62"/>
      <c r="AG791" s="62"/>
      <c r="AH791" s="62"/>
    </row>
    <row r="792" spans="31:34" x14ac:dyDescent="0.2">
      <c r="AE792" s="62"/>
      <c r="AF792" s="62"/>
      <c r="AG792" s="62"/>
      <c r="AH792" s="62"/>
    </row>
    <row r="793" spans="31:34" x14ac:dyDescent="0.2">
      <c r="AE793" s="62"/>
      <c r="AF793" s="62"/>
      <c r="AG793" s="62"/>
      <c r="AH793" s="62"/>
    </row>
    <row r="794" spans="31:34" x14ac:dyDescent="0.2">
      <c r="AE794" s="62"/>
      <c r="AF794" s="62"/>
      <c r="AG794" s="62"/>
      <c r="AH794" s="62"/>
    </row>
    <row r="795" spans="31:34" x14ac:dyDescent="0.2">
      <c r="AE795" s="62"/>
      <c r="AF795" s="62"/>
      <c r="AG795" s="62"/>
      <c r="AH795" s="62"/>
    </row>
    <row r="796" spans="31:34" x14ac:dyDescent="0.2">
      <c r="AE796" s="62"/>
      <c r="AF796" s="62"/>
      <c r="AG796" s="62"/>
      <c r="AH796" s="62"/>
    </row>
    <row r="797" spans="31:34" x14ac:dyDescent="0.2">
      <c r="AE797" s="62"/>
      <c r="AF797" s="62"/>
      <c r="AG797" s="62"/>
      <c r="AH797" s="62"/>
    </row>
    <row r="798" spans="31:34" x14ac:dyDescent="0.2">
      <c r="AE798" s="62"/>
      <c r="AF798" s="62"/>
      <c r="AG798" s="62"/>
      <c r="AH798" s="62"/>
    </row>
    <row r="799" spans="31:34" x14ac:dyDescent="0.2">
      <c r="AE799" s="62"/>
      <c r="AF799" s="62"/>
      <c r="AG799" s="62"/>
      <c r="AH799" s="62"/>
    </row>
    <row r="800" spans="31:34" x14ac:dyDescent="0.2">
      <c r="AE800" s="62"/>
      <c r="AF800" s="62"/>
      <c r="AG800" s="62"/>
      <c r="AH800" s="62"/>
    </row>
    <row r="801" spans="31:34" x14ac:dyDescent="0.2">
      <c r="AE801" s="62"/>
      <c r="AF801" s="62"/>
      <c r="AG801" s="62"/>
      <c r="AH801" s="62"/>
    </row>
    <row r="802" spans="31:34" x14ac:dyDescent="0.2">
      <c r="AE802" s="62"/>
      <c r="AF802" s="62"/>
      <c r="AG802" s="62"/>
      <c r="AH802" s="62"/>
    </row>
    <row r="803" spans="31:34" x14ac:dyDescent="0.2">
      <c r="AE803" s="62"/>
      <c r="AF803" s="62"/>
      <c r="AG803" s="62"/>
      <c r="AH803" s="62"/>
    </row>
    <row r="804" spans="31:34" x14ac:dyDescent="0.2">
      <c r="AE804" s="62"/>
      <c r="AF804" s="62"/>
      <c r="AG804" s="62"/>
      <c r="AH804" s="62"/>
    </row>
    <row r="805" spans="31:34" x14ac:dyDescent="0.2">
      <c r="AE805" s="62"/>
      <c r="AF805" s="62"/>
      <c r="AG805" s="62"/>
      <c r="AH805" s="62"/>
    </row>
    <row r="806" spans="31:34" x14ac:dyDescent="0.2">
      <c r="AE806" s="62"/>
      <c r="AF806" s="62"/>
      <c r="AG806" s="62"/>
      <c r="AH806" s="62"/>
    </row>
    <row r="807" spans="31:34" x14ac:dyDescent="0.2">
      <c r="AE807" s="62"/>
      <c r="AF807" s="62"/>
      <c r="AG807" s="62"/>
      <c r="AH807" s="62"/>
    </row>
    <row r="808" spans="31:34" x14ac:dyDescent="0.2">
      <c r="AE808" s="62"/>
      <c r="AF808" s="62"/>
      <c r="AG808" s="62"/>
      <c r="AH808" s="62"/>
    </row>
    <row r="809" spans="31:34" x14ac:dyDescent="0.2">
      <c r="AE809" s="62"/>
      <c r="AF809" s="62"/>
      <c r="AG809" s="62"/>
      <c r="AH809" s="62"/>
    </row>
    <row r="810" spans="31:34" x14ac:dyDescent="0.2">
      <c r="AE810" s="62"/>
      <c r="AF810" s="62"/>
      <c r="AG810" s="62"/>
      <c r="AH810" s="62"/>
    </row>
    <row r="811" spans="31:34" x14ac:dyDescent="0.2">
      <c r="AE811" s="62"/>
      <c r="AF811" s="62"/>
      <c r="AG811" s="62"/>
      <c r="AH811" s="62"/>
    </row>
    <row r="812" spans="31:34" x14ac:dyDescent="0.2">
      <c r="AE812" s="62"/>
      <c r="AF812" s="62"/>
      <c r="AG812" s="62"/>
      <c r="AH812" s="62"/>
    </row>
    <row r="813" spans="31:34" x14ac:dyDescent="0.2">
      <c r="AE813" s="62"/>
      <c r="AF813" s="62"/>
      <c r="AG813" s="62"/>
      <c r="AH813" s="62"/>
    </row>
    <row r="814" spans="31:34" x14ac:dyDescent="0.2">
      <c r="AE814" s="62"/>
      <c r="AF814" s="62"/>
      <c r="AG814" s="62"/>
      <c r="AH814" s="62"/>
    </row>
    <row r="815" spans="31:34" x14ac:dyDescent="0.2">
      <c r="AE815" s="62"/>
      <c r="AF815" s="62"/>
      <c r="AG815" s="62"/>
      <c r="AH815" s="62"/>
    </row>
    <row r="816" spans="31:34" x14ac:dyDescent="0.2">
      <c r="AE816" s="62"/>
      <c r="AF816" s="62"/>
      <c r="AG816" s="62"/>
      <c r="AH816" s="62"/>
    </row>
    <row r="817" spans="31:34" x14ac:dyDescent="0.2">
      <c r="AE817" s="62"/>
      <c r="AF817" s="62"/>
      <c r="AG817" s="62"/>
      <c r="AH817" s="62"/>
    </row>
    <row r="818" spans="31:34" x14ac:dyDescent="0.2">
      <c r="AE818" s="62"/>
      <c r="AF818" s="62"/>
      <c r="AG818" s="62"/>
      <c r="AH818" s="62"/>
    </row>
    <row r="819" spans="31:34" x14ac:dyDescent="0.2">
      <c r="AE819" s="62"/>
      <c r="AF819" s="62"/>
      <c r="AG819" s="62"/>
      <c r="AH819" s="62"/>
    </row>
    <row r="820" spans="31:34" x14ac:dyDescent="0.2">
      <c r="AE820" s="62"/>
      <c r="AF820" s="62"/>
      <c r="AG820" s="62"/>
      <c r="AH820" s="62"/>
    </row>
    <row r="821" spans="31:34" x14ac:dyDescent="0.2">
      <c r="AE821" s="62"/>
      <c r="AF821" s="62"/>
      <c r="AG821" s="62"/>
      <c r="AH821" s="62"/>
    </row>
    <row r="822" spans="31:34" x14ac:dyDescent="0.2">
      <c r="AE822" s="62"/>
      <c r="AF822" s="62"/>
      <c r="AG822" s="62"/>
      <c r="AH822" s="62"/>
    </row>
    <row r="823" spans="31:34" x14ac:dyDescent="0.2">
      <c r="AE823" s="62"/>
      <c r="AF823" s="62"/>
      <c r="AG823" s="62"/>
      <c r="AH823" s="62"/>
    </row>
    <row r="824" spans="31:34" x14ac:dyDescent="0.2">
      <c r="AE824" s="62"/>
      <c r="AF824" s="62"/>
      <c r="AG824" s="62"/>
      <c r="AH824" s="62"/>
    </row>
    <row r="825" spans="31:34" x14ac:dyDescent="0.2">
      <c r="AE825" s="62"/>
      <c r="AF825" s="62"/>
      <c r="AG825" s="62"/>
      <c r="AH825" s="62"/>
    </row>
    <row r="826" spans="31:34" x14ac:dyDescent="0.2">
      <c r="AE826" s="62"/>
      <c r="AF826" s="62"/>
      <c r="AG826" s="62"/>
      <c r="AH826" s="62"/>
    </row>
    <row r="827" spans="31:34" x14ac:dyDescent="0.2">
      <c r="AE827" s="62"/>
      <c r="AF827" s="62"/>
      <c r="AG827" s="62"/>
      <c r="AH827" s="62"/>
    </row>
    <row r="828" spans="31:34" x14ac:dyDescent="0.2">
      <c r="AE828" s="62"/>
      <c r="AF828" s="62"/>
      <c r="AG828" s="62"/>
      <c r="AH828" s="62"/>
    </row>
    <row r="829" spans="31:34" x14ac:dyDescent="0.2">
      <c r="AE829" s="62"/>
      <c r="AF829" s="62"/>
      <c r="AG829" s="62"/>
      <c r="AH829" s="62"/>
    </row>
    <row r="830" spans="31:34" x14ac:dyDescent="0.2">
      <c r="AE830" s="62"/>
      <c r="AF830" s="62"/>
      <c r="AG830" s="62"/>
      <c r="AH830" s="62"/>
    </row>
    <row r="831" spans="31:34" x14ac:dyDescent="0.2">
      <c r="AE831" s="62"/>
      <c r="AF831" s="62"/>
      <c r="AG831" s="62"/>
      <c r="AH831" s="62"/>
    </row>
    <row r="832" spans="31:34" x14ac:dyDescent="0.2">
      <c r="AE832" s="62"/>
      <c r="AF832" s="62"/>
      <c r="AG832" s="62"/>
      <c r="AH832" s="62"/>
    </row>
    <row r="833" spans="31:34" x14ac:dyDescent="0.2">
      <c r="AE833" s="62"/>
      <c r="AF833" s="62"/>
      <c r="AG833" s="62"/>
      <c r="AH833" s="62"/>
    </row>
    <row r="834" spans="31:34" x14ac:dyDescent="0.2">
      <c r="AE834" s="62"/>
      <c r="AF834" s="62"/>
      <c r="AG834" s="62"/>
      <c r="AH834" s="62"/>
    </row>
    <row r="835" spans="31:34" x14ac:dyDescent="0.2">
      <c r="AE835" s="62"/>
      <c r="AF835" s="62"/>
      <c r="AG835" s="62"/>
      <c r="AH835" s="62"/>
    </row>
    <row r="836" spans="31:34" x14ac:dyDescent="0.2">
      <c r="AE836" s="62"/>
      <c r="AF836" s="62"/>
      <c r="AG836" s="62"/>
      <c r="AH836" s="62"/>
    </row>
    <row r="837" spans="31:34" x14ac:dyDescent="0.2">
      <c r="AE837" s="62"/>
      <c r="AF837" s="62"/>
      <c r="AG837" s="62"/>
      <c r="AH837" s="62"/>
    </row>
    <row r="838" spans="31:34" x14ac:dyDescent="0.2">
      <c r="AE838" s="62"/>
      <c r="AF838" s="62"/>
      <c r="AG838" s="62"/>
      <c r="AH838" s="62"/>
    </row>
    <row r="839" spans="31:34" x14ac:dyDescent="0.2">
      <c r="AE839" s="62"/>
      <c r="AF839" s="62"/>
      <c r="AG839" s="62"/>
      <c r="AH839" s="62"/>
    </row>
    <row r="840" spans="31:34" x14ac:dyDescent="0.2">
      <c r="AE840" s="62"/>
      <c r="AF840" s="62"/>
      <c r="AG840" s="62"/>
      <c r="AH840" s="62"/>
    </row>
    <row r="841" spans="31:34" x14ac:dyDescent="0.2">
      <c r="AE841" s="62"/>
      <c r="AF841" s="62"/>
      <c r="AG841" s="62"/>
      <c r="AH841" s="62"/>
    </row>
    <row r="842" spans="31:34" x14ac:dyDescent="0.2">
      <c r="AE842" s="62"/>
      <c r="AF842" s="62"/>
      <c r="AG842" s="62"/>
      <c r="AH842" s="62"/>
    </row>
    <row r="843" spans="31:34" x14ac:dyDescent="0.2">
      <c r="AE843" s="62"/>
      <c r="AF843" s="62"/>
      <c r="AG843" s="62"/>
      <c r="AH843" s="62"/>
    </row>
    <row r="844" spans="31:34" x14ac:dyDescent="0.2">
      <c r="AE844" s="62"/>
      <c r="AF844" s="62"/>
      <c r="AG844" s="62"/>
      <c r="AH844" s="62"/>
    </row>
    <row r="845" spans="31:34" x14ac:dyDescent="0.2">
      <c r="AE845" s="62"/>
      <c r="AF845" s="62"/>
      <c r="AG845" s="62"/>
      <c r="AH845" s="62"/>
    </row>
    <row r="846" spans="31:34" x14ac:dyDescent="0.2">
      <c r="AE846" s="62"/>
      <c r="AF846" s="62"/>
      <c r="AG846" s="62"/>
      <c r="AH846" s="62"/>
    </row>
    <row r="847" spans="31:34" x14ac:dyDescent="0.2">
      <c r="AE847" s="62"/>
      <c r="AF847" s="62"/>
      <c r="AG847" s="62"/>
      <c r="AH847" s="62"/>
    </row>
    <row r="848" spans="31:34" x14ac:dyDescent="0.2">
      <c r="AE848" s="62"/>
      <c r="AF848" s="62"/>
      <c r="AG848" s="62"/>
      <c r="AH848" s="62"/>
    </row>
    <row r="849" spans="31:34" x14ac:dyDescent="0.2">
      <c r="AE849" s="62"/>
      <c r="AF849" s="62"/>
      <c r="AG849" s="62"/>
      <c r="AH849" s="62"/>
    </row>
    <row r="850" spans="31:34" x14ac:dyDescent="0.2">
      <c r="AE850" s="62"/>
      <c r="AF850" s="62"/>
      <c r="AG850" s="62"/>
      <c r="AH850" s="62"/>
    </row>
    <row r="851" spans="31:34" x14ac:dyDescent="0.2">
      <c r="AE851" s="62"/>
      <c r="AF851" s="62"/>
      <c r="AG851" s="62"/>
      <c r="AH851" s="62"/>
    </row>
    <row r="852" spans="31:34" x14ac:dyDescent="0.2">
      <c r="AE852" s="62"/>
      <c r="AF852" s="62"/>
      <c r="AG852" s="62"/>
      <c r="AH852" s="62"/>
    </row>
    <row r="853" spans="31:34" x14ac:dyDescent="0.2">
      <c r="AE853" s="62"/>
      <c r="AF853" s="62"/>
      <c r="AG853" s="62"/>
      <c r="AH853" s="62"/>
    </row>
    <row r="854" spans="31:34" x14ac:dyDescent="0.2">
      <c r="AE854" s="62"/>
      <c r="AF854" s="62"/>
      <c r="AG854" s="62"/>
      <c r="AH854" s="62"/>
    </row>
    <row r="855" spans="31:34" x14ac:dyDescent="0.2">
      <c r="AE855" s="62"/>
      <c r="AF855" s="62"/>
      <c r="AG855" s="62"/>
      <c r="AH855" s="62"/>
    </row>
    <row r="856" spans="31:34" x14ac:dyDescent="0.2">
      <c r="AE856" s="62"/>
      <c r="AF856" s="62"/>
      <c r="AG856" s="62"/>
      <c r="AH856" s="62"/>
    </row>
    <row r="857" spans="31:34" x14ac:dyDescent="0.2">
      <c r="AE857" s="62"/>
      <c r="AF857" s="62"/>
      <c r="AG857" s="62"/>
      <c r="AH857" s="62"/>
    </row>
    <row r="858" spans="31:34" x14ac:dyDescent="0.2">
      <c r="AE858" s="62"/>
      <c r="AF858" s="62"/>
      <c r="AG858" s="62"/>
      <c r="AH858" s="62"/>
    </row>
    <row r="859" spans="31:34" x14ac:dyDescent="0.2">
      <c r="AE859" s="62"/>
      <c r="AF859" s="62"/>
      <c r="AG859" s="62"/>
      <c r="AH859" s="62"/>
    </row>
    <row r="860" spans="31:34" x14ac:dyDescent="0.2">
      <c r="AE860" s="62"/>
      <c r="AF860" s="62"/>
      <c r="AG860" s="62"/>
      <c r="AH860" s="62"/>
    </row>
    <row r="861" spans="31:34" x14ac:dyDescent="0.2">
      <c r="AE861" s="62"/>
      <c r="AF861" s="62"/>
      <c r="AG861" s="62"/>
      <c r="AH861" s="62"/>
    </row>
    <row r="862" spans="31:34" x14ac:dyDescent="0.2">
      <c r="AE862" s="62"/>
      <c r="AF862" s="62"/>
      <c r="AG862" s="62"/>
      <c r="AH862" s="62"/>
    </row>
    <row r="863" spans="31:34" x14ac:dyDescent="0.2">
      <c r="AE863" s="62"/>
      <c r="AF863" s="62"/>
      <c r="AG863" s="62"/>
      <c r="AH863" s="62"/>
    </row>
    <row r="864" spans="31:34" x14ac:dyDescent="0.2">
      <c r="AE864" s="62"/>
      <c r="AF864" s="62"/>
      <c r="AG864" s="62"/>
      <c r="AH864" s="62"/>
    </row>
    <row r="865" spans="31:34" x14ac:dyDescent="0.2">
      <c r="AE865" s="62"/>
      <c r="AF865" s="62"/>
      <c r="AG865" s="62"/>
      <c r="AH865" s="62"/>
    </row>
    <row r="866" spans="31:34" x14ac:dyDescent="0.2">
      <c r="AE866" s="62"/>
      <c r="AF866" s="62"/>
      <c r="AG866" s="62"/>
      <c r="AH866" s="62"/>
    </row>
    <row r="867" spans="31:34" x14ac:dyDescent="0.2">
      <c r="AE867" s="62"/>
      <c r="AF867" s="62"/>
      <c r="AG867" s="62"/>
      <c r="AH867" s="62"/>
    </row>
    <row r="868" spans="31:34" x14ac:dyDescent="0.2">
      <c r="AE868" s="62"/>
      <c r="AF868" s="62"/>
      <c r="AG868" s="62"/>
      <c r="AH868" s="62"/>
    </row>
    <row r="869" spans="31:34" x14ac:dyDescent="0.2">
      <c r="AE869" s="62"/>
      <c r="AF869" s="62"/>
      <c r="AG869" s="62"/>
      <c r="AH869" s="62"/>
    </row>
    <row r="870" spans="31:34" x14ac:dyDescent="0.2">
      <c r="AE870" s="62"/>
      <c r="AF870" s="62"/>
      <c r="AG870" s="62"/>
      <c r="AH870" s="62"/>
    </row>
    <row r="871" spans="31:34" x14ac:dyDescent="0.2">
      <c r="AE871" s="62"/>
      <c r="AF871" s="62"/>
      <c r="AG871" s="62"/>
      <c r="AH871" s="62"/>
    </row>
    <row r="872" spans="31:34" x14ac:dyDescent="0.2">
      <c r="AE872" s="62"/>
      <c r="AF872" s="62"/>
      <c r="AG872" s="62"/>
      <c r="AH872" s="62"/>
    </row>
    <row r="873" spans="31:34" x14ac:dyDescent="0.2">
      <c r="AE873" s="62"/>
      <c r="AF873" s="62"/>
      <c r="AG873" s="62"/>
      <c r="AH873" s="62"/>
    </row>
    <row r="874" spans="31:34" x14ac:dyDescent="0.2">
      <c r="AE874" s="62"/>
      <c r="AF874" s="62"/>
      <c r="AG874" s="62"/>
      <c r="AH874" s="62"/>
    </row>
    <row r="875" spans="31:34" x14ac:dyDescent="0.2">
      <c r="AE875" s="62"/>
      <c r="AF875" s="62"/>
      <c r="AG875" s="62"/>
      <c r="AH875" s="62"/>
    </row>
    <row r="876" spans="31:34" x14ac:dyDescent="0.2">
      <c r="AE876" s="62"/>
      <c r="AF876" s="62"/>
      <c r="AG876" s="62"/>
      <c r="AH876" s="62"/>
    </row>
    <row r="877" spans="31:34" x14ac:dyDescent="0.2">
      <c r="AE877" s="62"/>
      <c r="AF877" s="62"/>
      <c r="AG877" s="62"/>
      <c r="AH877" s="62"/>
    </row>
    <row r="878" spans="31:34" x14ac:dyDescent="0.2">
      <c r="AE878" s="62"/>
      <c r="AF878" s="62"/>
      <c r="AG878" s="62"/>
      <c r="AH878" s="62"/>
    </row>
    <row r="879" spans="31:34" x14ac:dyDescent="0.2">
      <c r="AE879" s="62"/>
      <c r="AF879" s="62"/>
      <c r="AG879" s="62"/>
      <c r="AH879" s="62"/>
    </row>
    <row r="880" spans="31:34" x14ac:dyDescent="0.2">
      <c r="AE880" s="62"/>
      <c r="AF880" s="62"/>
      <c r="AG880" s="62"/>
      <c r="AH880" s="62"/>
    </row>
    <row r="881" spans="31:34" x14ac:dyDescent="0.2">
      <c r="AE881" s="62"/>
      <c r="AF881" s="62"/>
      <c r="AG881" s="62"/>
      <c r="AH881" s="62"/>
    </row>
    <row r="882" spans="31:34" x14ac:dyDescent="0.2">
      <c r="AE882" s="62"/>
      <c r="AF882" s="62"/>
      <c r="AG882" s="62"/>
      <c r="AH882" s="62"/>
    </row>
    <row r="883" spans="31:34" x14ac:dyDescent="0.2">
      <c r="AE883" s="62"/>
      <c r="AF883" s="62"/>
      <c r="AG883" s="62"/>
      <c r="AH883" s="62"/>
    </row>
    <row r="884" spans="31:34" x14ac:dyDescent="0.2">
      <c r="AE884" s="62"/>
      <c r="AF884" s="62"/>
      <c r="AG884" s="62"/>
      <c r="AH884" s="62"/>
    </row>
    <row r="885" spans="31:34" x14ac:dyDescent="0.2">
      <c r="AE885" s="62"/>
      <c r="AF885" s="62"/>
      <c r="AG885" s="62"/>
      <c r="AH885" s="62"/>
    </row>
    <row r="886" spans="31:34" x14ac:dyDescent="0.2">
      <c r="AE886" s="62"/>
      <c r="AF886" s="62"/>
      <c r="AG886" s="62"/>
      <c r="AH886" s="62"/>
    </row>
    <row r="887" spans="31:34" x14ac:dyDescent="0.2">
      <c r="AE887" s="62"/>
      <c r="AF887" s="62"/>
      <c r="AG887" s="62"/>
      <c r="AH887" s="62"/>
    </row>
    <row r="888" spans="31:34" x14ac:dyDescent="0.2">
      <c r="AE888" s="62"/>
      <c r="AF888" s="62"/>
      <c r="AG888" s="62"/>
      <c r="AH888" s="62"/>
    </row>
    <row r="889" spans="31:34" x14ac:dyDescent="0.2">
      <c r="AE889" s="62"/>
      <c r="AF889" s="62"/>
      <c r="AG889" s="62"/>
      <c r="AH889" s="62"/>
    </row>
    <row r="890" spans="31:34" x14ac:dyDescent="0.2">
      <c r="AE890" s="62"/>
      <c r="AF890" s="62"/>
      <c r="AG890" s="62"/>
      <c r="AH890" s="62"/>
    </row>
    <row r="891" spans="31:34" x14ac:dyDescent="0.2">
      <c r="AE891" s="62"/>
      <c r="AF891" s="62"/>
      <c r="AG891" s="62"/>
      <c r="AH891" s="62"/>
    </row>
    <row r="892" spans="31:34" x14ac:dyDescent="0.2">
      <c r="AE892" s="62"/>
      <c r="AF892" s="62"/>
      <c r="AG892" s="62"/>
      <c r="AH892" s="62"/>
    </row>
    <row r="893" spans="31:34" x14ac:dyDescent="0.2">
      <c r="AE893" s="62"/>
      <c r="AF893" s="62"/>
      <c r="AG893" s="62"/>
      <c r="AH893" s="62"/>
    </row>
    <row r="894" spans="31:34" x14ac:dyDescent="0.2">
      <c r="AE894" s="62"/>
      <c r="AF894" s="62"/>
      <c r="AG894" s="62"/>
      <c r="AH894" s="62"/>
    </row>
    <row r="895" spans="31:34" x14ac:dyDescent="0.2">
      <c r="AE895" s="62"/>
      <c r="AF895" s="62"/>
      <c r="AG895" s="62"/>
      <c r="AH895" s="62"/>
    </row>
    <row r="896" spans="31:34" x14ac:dyDescent="0.2">
      <c r="AE896" s="62"/>
      <c r="AF896" s="62"/>
      <c r="AG896" s="62"/>
      <c r="AH896" s="62"/>
    </row>
    <row r="897" spans="31:34" x14ac:dyDescent="0.2">
      <c r="AE897" s="62"/>
      <c r="AF897" s="62"/>
      <c r="AG897" s="62"/>
      <c r="AH897" s="62"/>
    </row>
    <row r="898" spans="31:34" x14ac:dyDescent="0.2">
      <c r="AE898" s="62"/>
      <c r="AF898" s="62"/>
      <c r="AG898" s="62"/>
      <c r="AH898" s="62"/>
    </row>
    <row r="899" spans="31:34" x14ac:dyDescent="0.2">
      <c r="AE899" s="62"/>
      <c r="AF899" s="62"/>
      <c r="AG899" s="62"/>
      <c r="AH899" s="62"/>
    </row>
    <row r="900" spans="31:34" x14ac:dyDescent="0.2">
      <c r="AE900" s="62"/>
      <c r="AF900" s="62"/>
      <c r="AG900" s="62"/>
      <c r="AH900" s="62"/>
    </row>
    <row r="901" spans="31:34" x14ac:dyDescent="0.2">
      <c r="AE901" s="62"/>
      <c r="AF901" s="62"/>
      <c r="AG901" s="62"/>
      <c r="AH901" s="62"/>
    </row>
    <row r="902" spans="31:34" x14ac:dyDescent="0.2">
      <c r="AE902" s="62"/>
      <c r="AF902" s="62"/>
      <c r="AG902" s="62"/>
      <c r="AH902" s="62"/>
    </row>
    <row r="903" spans="31:34" x14ac:dyDescent="0.2">
      <c r="AE903" s="62"/>
      <c r="AF903" s="62"/>
      <c r="AG903" s="62"/>
      <c r="AH903" s="62"/>
    </row>
    <row r="904" spans="31:34" x14ac:dyDescent="0.2">
      <c r="AE904" s="62"/>
      <c r="AF904" s="62"/>
      <c r="AG904" s="62"/>
      <c r="AH904" s="62"/>
    </row>
    <row r="905" spans="31:34" x14ac:dyDescent="0.2">
      <c r="AE905" s="62"/>
      <c r="AF905" s="62"/>
      <c r="AG905" s="62"/>
      <c r="AH905" s="62"/>
    </row>
    <row r="906" spans="31:34" x14ac:dyDescent="0.2">
      <c r="AE906" s="62"/>
      <c r="AF906" s="62"/>
      <c r="AG906" s="62"/>
      <c r="AH906" s="62"/>
    </row>
    <row r="907" spans="31:34" x14ac:dyDescent="0.2">
      <c r="AE907" s="62"/>
      <c r="AF907" s="62"/>
      <c r="AG907" s="62"/>
      <c r="AH907" s="62"/>
    </row>
    <row r="908" spans="31:34" x14ac:dyDescent="0.2">
      <c r="AE908" s="62"/>
      <c r="AF908" s="62"/>
      <c r="AG908" s="62"/>
      <c r="AH908" s="62"/>
    </row>
    <row r="909" spans="31:34" x14ac:dyDescent="0.2">
      <c r="AE909" s="62"/>
      <c r="AF909" s="62"/>
      <c r="AG909" s="62"/>
      <c r="AH909" s="62"/>
    </row>
    <row r="910" spans="31:34" x14ac:dyDescent="0.2">
      <c r="AE910" s="62"/>
      <c r="AF910" s="62"/>
      <c r="AG910" s="62"/>
      <c r="AH910" s="62"/>
    </row>
    <row r="911" spans="31:34" x14ac:dyDescent="0.2">
      <c r="AE911" s="62"/>
      <c r="AF911" s="62"/>
      <c r="AG911" s="62"/>
      <c r="AH911" s="62"/>
    </row>
    <row r="912" spans="31:34" x14ac:dyDescent="0.2">
      <c r="AE912" s="62"/>
      <c r="AF912" s="62"/>
      <c r="AG912" s="62"/>
      <c r="AH912" s="62"/>
    </row>
    <row r="913" spans="31:34" x14ac:dyDescent="0.2">
      <c r="AE913" s="62"/>
      <c r="AF913" s="62"/>
      <c r="AG913" s="62"/>
      <c r="AH913" s="62"/>
    </row>
    <row r="914" spans="31:34" x14ac:dyDescent="0.2">
      <c r="AE914" s="62"/>
      <c r="AF914" s="62"/>
      <c r="AG914" s="62"/>
      <c r="AH914" s="62"/>
    </row>
    <row r="915" spans="31:34" x14ac:dyDescent="0.2">
      <c r="AE915" s="62"/>
      <c r="AF915" s="62"/>
      <c r="AG915" s="62"/>
      <c r="AH915" s="62"/>
    </row>
    <row r="916" spans="31:34" x14ac:dyDescent="0.2">
      <c r="AE916" s="62"/>
      <c r="AF916" s="62"/>
      <c r="AG916" s="62"/>
      <c r="AH916" s="62"/>
    </row>
    <row r="917" spans="31:34" x14ac:dyDescent="0.2">
      <c r="AE917" s="62"/>
      <c r="AF917" s="62"/>
      <c r="AG917" s="62"/>
      <c r="AH917" s="62"/>
    </row>
    <row r="918" spans="31:34" x14ac:dyDescent="0.2">
      <c r="AE918" s="62"/>
      <c r="AF918" s="62"/>
      <c r="AG918" s="62"/>
      <c r="AH918" s="62"/>
    </row>
    <row r="919" spans="31:34" x14ac:dyDescent="0.2">
      <c r="AE919" s="62"/>
      <c r="AF919" s="62"/>
      <c r="AG919" s="62"/>
      <c r="AH919" s="62"/>
    </row>
    <row r="920" spans="31:34" x14ac:dyDescent="0.2">
      <c r="AE920" s="62"/>
      <c r="AF920" s="62"/>
      <c r="AG920" s="62"/>
      <c r="AH920" s="62"/>
    </row>
    <row r="921" spans="31:34" x14ac:dyDescent="0.2">
      <c r="AE921" s="62"/>
      <c r="AF921" s="62"/>
      <c r="AG921" s="62"/>
      <c r="AH921" s="62"/>
    </row>
    <row r="922" spans="31:34" x14ac:dyDescent="0.2">
      <c r="AE922" s="62"/>
      <c r="AF922" s="62"/>
      <c r="AG922" s="62"/>
      <c r="AH922" s="62"/>
    </row>
    <row r="923" spans="31:34" x14ac:dyDescent="0.2">
      <c r="AE923" s="62"/>
      <c r="AF923" s="62"/>
      <c r="AG923" s="62"/>
      <c r="AH923" s="62"/>
    </row>
    <row r="924" spans="31:34" x14ac:dyDescent="0.2">
      <c r="AE924" s="62"/>
      <c r="AF924" s="62"/>
      <c r="AG924" s="62"/>
      <c r="AH924" s="62"/>
    </row>
    <row r="925" spans="31:34" x14ac:dyDescent="0.2">
      <c r="AE925" s="62"/>
      <c r="AF925" s="62"/>
      <c r="AG925" s="62"/>
      <c r="AH925" s="62"/>
    </row>
    <row r="926" spans="31:34" x14ac:dyDescent="0.2">
      <c r="AE926" s="62"/>
      <c r="AF926" s="62"/>
      <c r="AG926" s="62"/>
      <c r="AH926" s="62"/>
    </row>
    <row r="927" spans="31:34" x14ac:dyDescent="0.2">
      <c r="AE927" s="62"/>
      <c r="AF927" s="62"/>
      <c r="AG927" s="62"/>
      <c r="AH927" s="62"/>
    </row>
    <row r="928" spans="31:34" x14ac:dyDescent="0.2">
      <c r="AE928" s="62"/>
      <c r="AF928" s="62"/>
      <c r="AG928" s="62"/>
      <c r="AH928" s="62"/>
    </row>
    <row r="929" spans="31:34" x14ac:dyDescent="0.2">
      <c r="AE929" s="62"/>
      <c r="AF929" s="62"/>
      <c r="AG929" s="62"/>
      <c r="AH929" s="62"/>
    </row>
    <row r="930" spans="31:34" x14ac:dyDescent="0.2">
      <c r="AE930" s="62"/>
      <c r="AF930" s="62"/>
      <c r="AG930" s="62"/>
      <c r="AH930" s="62"/>
    </row>
    <row r="931" spans="31:34" x14ac:dyDescent="0.2">
      <c r="AE931" s="62"/>
      <c r="AF931" s="62"/>
      <c r="AG931" s="62"/>
      <c r="AH931" s="62"/>
    </row>
    <row r="932" spans="31:34" x14ac:dyDescent="0.2">
      <c r="AE932" s="62"/>
      <c r="AF932" s="62"/>
      <c r="AG932" s="62"/>
      <c r="AH932" s="62"/>
    </row>
    <row r="933" spans="31:34" x14ac:dyDescent="0.2">
      <c r="AE933" s="62"/>
      <c r="AF933" s="62"/>
      <c r="AG933" s="62"/>
      <c r="AH933" s="62"/>
    </row>
    <row r="934" spans="31:34" x14ac:dyDescent="0.2">
      <c r="AE934" s="62"/>
      <c r="AF934" s="62"/>
      <c r="AG934" s="62"/>
      <c r="AH934" s="62"/>
    </row>
    <row r="935" spans="31:34" x14ac:dyDescent="0.2">
      <c r="AE935" s="62"/>
      <c r="AF935" s="62"/>
      <c r="AG935" s="62"/>
      <c r="AH935" s="62"/>
    </row>
    <row r="936" spans="31:34" x14ac:dyDescent="0.2">
      <c r="AE936" s="62"/>
      <c r="AF936" s="62"/>
      <c r="AG936" s="62"/>
      <c r="AH936" s="62"/>
    </row>
    <row r="937" spans="31:34" x14ac:dyDescent="0.2">
      <c r="AE937" s="62"/>
      <c r="AF937" s="62"/>
      <c r="AG937" s="62"/>
      <c r="AH937" s="62"/>
    </row>
    <row r="938" spans="31:34" x14ac:dyDescent="0.2">
      <c r="AE938" s="62"/>
      <c r="AF938" s="62"/>
      <c r="AG938" s="62"/>
      <c r="AH938" s="62"/>
    </row>
    <row r="939" spans="31:34" x14ac:dyDescent="0.2">
      <c r="AE939" s="62"/>
      <c r="AF939" s="62"/>
      <c r="AG939" s="62"/>
      <c r="AH939" s="62"/>
    </row>
    <row r="940" spans="31:34" x14ac:dyDescent="0.2">
      <c r="AE940" s="62"/>
      <c r="AF940" s="62"/>
      <c r="AG940" s="62"/>
      <c r="AH940" s="62"/>
    </row>
    <row r="941" spans="31:34" x14ac:dyDescent="0.2">
      <c r="AE941" s="62"/>
      <c r="AF941" s="62"/>
      <c r="AG941" s="62"/>
      <c r="AH941" s="62"/>
    </row>
    <row r="942" spans="31:34" x14ac:dyDescent="0.2">
      <c r="AE942" s="62"/>
      <c r="AF942" s="62"/>
      <c r="AG942" s="62"/>
      <c r="AH942" s="62"/>
    </row>
    <row r="943" spans="31:34" x14ac:dyDescent="0.2">
      <c r="AE943" s="62"/>
      <c r="AF943" s="62"/>
      <c r="AG943" s="62"/>
      <c r="AH943" s="62"/>
    </row>
    <row r="944" spans="31:34" x14ac:dyDescent="0.2">
      <c r="AE944" s="62"/>
      <c r="AF944" s="62"/>
      <c r="AG944" s="62"/>
      <c r="AH944" s="62"/>
    </row>
    <row r="945" spans="31:34" x14ac:dyDescent="0.2">
      <c r="AE945" s="62"/>
      <c r="AF945" s="62"/>
      <c r="AG945" s="62"/>
      <c r="AH945" s="62"/>
    </row>
    <row r="946" spans="31:34" x14ac:dyDescent="0.2">
      <c r="AE946" s="62"/>
      <c r="AF946" s="62"/>
      <c r="AG946" s="62"/>
      <c r="AH946" s="62"/>
    </row>
    <row r="947" spans="31:34" x14ac:dyDescent="0.2">
      <c r="AE947" s="62"/>
      <c r="AF947" s="62"/>
      <c r="AG947" s="62"/>
      <c r="AH947" s="62"/>
    </row>
    <row r="948" spans="31:34" x14ac:dyDescent="0.2">
      <c r="AE948" s="62"/>
      <c r="AF948" s="62"/>
      <c r="AG948" s="62"/>
      <c r="AH948" s="62"/>
    </row>
    <row r="949" spans="31:34" x14ac:dyDescent="0.2">
      <c r="AE949" s="62"/>
      <c r="AF949" s="62"/>
      <c r="AG949" s="62"/>
      <c r="AH949" s="62"/>
    </row>
    <row r="950" spans="31:34" x14ac:dyDescent="0.2">
      <c r="AE950" s="62"/>
      <c r="AF950" s="62"/>
      <c r="AG950" s="62"/>
      <c r="AH950" s="62"/>
    </row>
    <row r="951" spans="31:34" x14ac:dyDescent="0.2">
      <c r="AE951" s="62"/>
      <c r="AF951" s="62"/>
      <c r="AG951" s="62"/>
      <c r="AH951" s="62"/>
    </row>
    <row r="952" spans="31:34" x14ac:dyDescent="0.2">
      <c r="AE952" s="62"/>
      <c r="AF952" s="62"/>
      <c r="AG952" s="62"/>
      <c r="AH952" s="62"/>
    </row>
    <row r="953" spans="31:34" x14ac:dyDescent="0.2">
      <c r="AE953" s="62"/>
      <c r="AF953" s="62"/>
      <c r="AG953" s="62"/>
      <c r="AH953" s="62"/>
    </row>
    <row r="954" spans="31:34" x14ac:dyDescent="0.2">
      <c r="AE954" s="62"/>
      <c r="AF954" s="62"/>
      <c r="AG954" s="62"/>
      <c r="AH954" s="62"/>
    </row>
    <row r="955" spans="31:34" x14ac:dyDescent="0.2">
      <c r="AE955" s="62"/>
      <c r="AF955" s="62"/>
      <c r="AG955" s="62"/>
      <c r="AH955" s="62"/>
    </row>
    <row r="956" spans="31:34" x14ac:dyDescent="0.2">
      <c r="AE956" s="62"/>
      <c r="AF956" s="62"/>
      <c r="AG956" s="62"/>
      <c r="AH956" s="62"/>
    </row>
    <row r="957" spans="31:34" x14ac:dyDescent="0.2">
      <c r="AE957" s="62"/>
      <c r="AF957" s="62"/>
      <c r="AG957" s="62"/>
      <c r="AH957" s="62"/>
    </row>
    <row r="958" spans="31:34" x14ac:dyDescent="0.2">
      <c r="AE958" s="62"/>
      <c r="AF958" s="62"/>
      <c r="AG958" s="62"/>
      <c r="AH958" s="62"/>
    </row>
    <row r="959" spans="31:34" x14ac:dyDescent="0.2">
      <c r="AE959" s="62"/>
      <c r="AF959" s="62"/>
      <c r="AG959" s="62"/>
      <c r="AH959" s="62"/>
    </row>
    <row r="960" spans="31:34" x14ac:dyDescent="0.2">
      <c r="AE960" s="62"/>
      <c r="AF960" s="62"/>
      <c r="AG960" s="62"/>
      <c r="AH960" s="62"/>
    </row>
    <row r="961" spans="31:34" x14ac:dyDescent="0.2">
      <c r="AE961" s="62"/>
      <c r="AF961" s="62"/>
      <c r="AG961" s="62"/>
      <c r="AH961" s="62"/>
    </row>
    <row r="962" spans="31:34" x14ac:dyDescent="0.2">
      <c r="AE962" s="62"/>
      <c r="AF962" s="62"/>
      <c r="AG962" s="62"/>
      <c r="AH962" s="62"/>
    </row>
    <row r="963" spans="31:34" x14ac:dyDescent="0.2">
      <c r="AE963" s="62"/>
      <c r="AF963" s="62"/>
      <c r="AG963" s="62"/>
      <c r="AH963" s="62"/>
    </row>
    <row r="964" spans="31:34" x14ac:dyDescent="0.2">
      <c r="AE964" s="62"/>
      <c r="AF964" s="62"/>
      <c r="AG964" s="62"/>
      <c r="AH964" s="62"/>
    </row>
    <row r="965" spans="31:34" x14ac:dyDescent="0.2">
      <c r="AE965" s="62"/>
      <c r="AF965" s="62"/>
      <c r="AG965" s="62"/>
      <c r="AH965" s="62"/>
    </row>
    <row r="966" spans="31:34" x14ac:dyDescent="0.2">
      <c r="AE966" s="62"/>
      <c r="AF966" s="62"/>
      <c r="AG966" s="62"/>
      <c r="AH966" s="62"/>
    </row>
    <row r="967" spans="31:34" x14ac:dyDescent="0.2">
      <c r="AE967" s="62"/>
      <c r="AF967" s="62"/>
      <c r="AG967" s="62"/>
      <c r="AH967" s="62"/>
    </row>
    <row r="968" spans="31:34" x14ac:dyDescent="0.2">
      <c r="AE968" s="62"/>
      <c r="AF968" s="62"/>
      <c r="AG968" s="62"/>
      <c r="AH968" s="62"/>
    </row>
    <row r="969" spans="31:34" x14ac:dyDescent="0.2">
      <c r="AE969" s="62"/>
      <c r="AF969" s="62"/>
      <c r="AG969" s="62"/>
      <c r="AH969" s="62"/>
    </row>
    <row r="970" spans="31:34" x14ac:dyDescent="0.2">
      <c r="AE970" s="62"/>
      <c r="AF970" s="62"/>
      <c r="AG970" s="62"/>
      <c r="AH970" s="62"/>
    </row>
    <row r="971" spans="31:34" x14ac:dyDescent="0.2">
      <c r="AE971" s="62"/>
      <c r="AF971" s="62"/>
      <c r="AG971" s="62"/>
      <c r="AH971" s="62"/>
    </row>
    <row r="972" spans="31:34" x14ac:dyDescent="0.2">
      <c r="AE972" s="62"/>
      <c r="AF972" s="62"/>
      <c r="AG972" s="62"/>
      <c r="AH972" s="62"/>
    </row>
    <row r="973" spans="31:34" x14ac:dyDescent="0.2">
      <c r="AE973" s="62"/>
      <c r="AF973" s="62"/>
      <c r="AG973" s="62"/>
      <c r="AH973" s="62"/>
    </row>
    <row r="974" spans="31:34" x14ac:dyDescent="0.2">
      <c r="AE974" s="62"/>
      <c r="AF974" s="62"/>
      <c r="AG974" s="62"/>
      <c r="AH974" s="62"/>
    </row>
    <row r="975" spans="31:34" x14ac:dyDescent="0.2">
      <c r="AE975" s="62"/>
      <c r="AF975" s="62"/>
      <c r="AG975" s="62"/>
      <c r="AH975" s="62"/>
    </row>
    <row r="976" spans="31:34" x14ac:dyDescent="0.2">
      <c r="AE976" s="62"/>
      <c r="AF976" s="62"/>
      <c r="AG976" s="62"/>
      <c r="AH976" s="62"/>
    </row>
    <row r="977" spans="31:34" x14ac:dyDescent="0.2">
      <c r="AE977" s="62"/>
      <c r="AF977" s="62"/>
      <c r="AG977" s="62"/>
      <c r="AH977" s="62"/>
    </row>
    <row r="978" spans="31:34" x14ac:dyDescent="0.2">
      <c r="AE978" s="62"/>
      <c r="AF978" s="62"/>
      <c r="AG978" s="62"/>
      <c r="AH978" s="62"/>
    </row>
    <row r="979" spans="31:34" x14ac:dyDescent="0.2">
      <c r="AE979" s="62"/>
      <c r="AF979" s="62"/>
      <c r="AG979" s="62"/>
      <c r="AH979" s="62"/>
    </row>
    <row r="980" spans="31:34" x14ac:dyDescent="0.2">
      <c r="AE980" s="62"/>
      <c r="AF980" s="62"/>
      <c r="AG980" s="62"/>
      <c r="AH980" s="62"/>
    </row>
    <row r="981" spans="31:34" x14ac:dyDescent="0.2">
      <c r="AE981" s="62"/>
      <c r="AF981" s="62"/>
      <c r="AG981" s="62"/>
      <c r="AH981" s="62"/>
    </row>
    <row r="982" spans="31:34" x14ac:dyDescent="0.2">
      <c r="AE982" s="62"/>
      <c r="AF982" s="62"/>
      <c r="AG982" s="62"/>
      <c r="AH982" s="62"/>
    </row>
    <row r="983" spans="31:34" x14ac:dyDescent="0.2">
      <c r="AE983" s="62"/>
      <c r="AF983" s="62"/>
      <c r="AG983" s="62"/>
      <c r="AH983" s="62"/>
    </row>
    <row r="984" spans="31:34" x14ac:dyDescent="0.2">
      <c r="AE984" s="62"/>
      <c r="AF984" s="62"/>
      <c r="AG984" s="62"/>
      <c r="AH984" s="62"/>
    </row>
    <row r="985" spans="31:34" x14ac:dyDescent="0.2">
      <c r="AE985" s="62"/>
      <c r="AF985" s="62"/>
      <c r="AG985" s="62"/>
      <c r="AH985" s="62"/>
    </row>
    <row r="986" spans="31:34" x14ac:dyDescent="0.2">
      <c r="AE986" s="62"/>
      <c r="AF986" s="62"/>
      <c r="AG986" s="62"/>
      <c r="AH986" s="62"/>
    </row>
    <row r="987" spans="31:34" x14ac:dyDescent="0.2">
      <c r="AE987" s="62"/>
      <c r="AF987" s="62"/>
      <c r="AG987" s="62"/>
      <c r="AH987" s="62"/>
    </row>
    <row r="988" spans="31:34" x14ac:dyDescent="0.2">
      <c r="AE988" s="62"/>
      <c r="AF988" s="62"/>
      <c r="AG988" s="62"/>
      <c r="AH988" s="62"/>
    </row>
    <row r="989" spans="31:34" x14ac:dyDescent="0.2">
      <c r="AE989" s="62"/>
      <c r="AF989" s="62"/>
      <c r="AG989" s="62"/>
      <c r="AH989" s="62"/>
    </row>
    <row r="990" spans="31:34" x14ac:dyDescent="0.2">
      <c r="AE990" s="62"/>
      <c r="AF990" s="62"/>
      <c r="AG990" s="62"/>
      <c r="AH990" s="62"/>
    </row>
    <row r="991" spans="31:34" x14ac:dyDescent="0.2">
      <c r="AE991" s="62"/>
      <c r="AF991" s="62"/>
      <c r="AG991" s="62"/>
      <c r="AH991" s="62"/>
    </row>
    <row r="992" spans="31:34" x14ac:dyDescent="0.2">
      <c r="AE992" s="62"/>
      <c r="AF992" s="62"/>
      <c r="AG992" s="62"/>
      <c r="AH992" s="62"/>
    </row>
    <row r="993" spans="31:34" x14ac:dyDescent="0.2">
      <c r="AE993" s="62"/>
      <c r="AF993" s="62"/>
      <c r="AG993" s="62"/>
      <c r="AH993" s="62"/>
    </row>
    <row r="994" spans="31:34" x14ac:dyDescent="0.2">
      <c r="AE994" s="62"/>
      <c r="AF994" s="62"/>
      <c r="AG994" s="62"/>
      <c r="AH994" s="62"/>
    </row>
    <row r="995" spans="31:34" x14ac:dyDescent="0.2">
      <c r="AE995" s="62"/>
      <c r="AF995" s="62"/>
      <c r="AG995" s="62"/>
      <c r="AH995" s="62"/>
    </row>
    <row r="996" spans="31:34" x14ac:dyDescent="0.2">
      <c r="AE996" s="62"/>
      <c r="AF996" s="62"/>
      <c r="AG996" s="62"/>
      <c r="AH996" s="62"/>
    </row>
    <row r="997" spans="31:34" x14ac:dyDescent="0.2">
      <c r="AE997" s="62"/>
      <c r="AF997" s="62"/>
      <c r="AG997" s="62"/>
      <c r="AH997" s="62"/>
    </row>
    <row r="998" spans="31:34" x14ac:dyDescent="0.2">
      <c r="AE998" s="62"/>
      <c r="AF998" s="62"/>
      <c r="AG998" s="62"/>
      <c r="AH998" s="62"/>
    </row>
    <row r="999" spans="31:34" x14ac:dyDescent="0.2">
      <c r="AE999" s="62"/>
      <c r="AF999" s="62"/>
      <c r="AG999" s="62"/>
      <c r="AH999" s="62"/>
    </row>
    <row r="1000" spans="31:34" x14ac:dyDescent="0.2">
      <c r="AE1000" s="62"/>
      <c r="AF1000" s="62"/>
      <c r="AG1000" s="62"/>
      <c r="AH1000" s="62"/>
    </row>
    <row r="1001" spans="31:34" x14ac:dyDescent="0.2">
      <c r="AE1001" s="62"/>
      <c r="AF1001" s="62"/>
      <c r="AG1001" s="62"/>
      <c r="AH1001" s="62"/>
    </row>
    <row r="1002" spans="31:34" x14ac:dyDescent="0.2">
      <c r="AE1002" s="62"/>
      <c r="AF1002" s="62"/>
      <c r="AG1002" s="62"/>
      <c r="AH1002" s="62"/>
    </row>
    <row r="1003" spans="31:34" x14ac:dyDescent="0.2">
      <c r="AE1003" s="62"/>
      <c r="AF1003" s="62"/>
      <c r="AG1003" s="62"/>
      <c r="AH1003" s="62"/>
    </row>
    <row r="1004" spans="31:34" x14ac:dyDescent="0.2">
      <c r="AE1004" s="62"/>
      <c r="AF1004" s="62"/>
      <c r="AG1004" s="62"/>
      <c r="AH1004" s="62"/>
    </row>
    <row r="1005" spans="31:34" x14ac:dyDescent="0.2">
      <c r="AE1005" s="62"/>
      <c r="AF1005" s="62"/>
      <c r="AG1005" s="62"/>
      <c r="AH1005" s="62"/>
    </row>
    <row r="1006" spans="31:34" x14ac:dyDescent="0.2">
      <c r="AE1006" s="62"/>
      <c r="AF1006" s="62"/>
      <c r="AG1006" s="62"/>
      <c r="AH1006" s="62"/>
    </row>
    <row r="1007" spans="31:34" x14ac:dyDescent="0.2">
      <c r="AE1007" s="62"/>
      <c r="AF1007" s="62"/>
      <c r="AG1007" s="62"/>
      <c r="AH1007" s="62"/>
    </row>
    <row r="1008" spans="31:34" x14ac:dyDescent="0.2">
      <c r="AE1008" s="62"/>
      <c r="AF1008" s="62"/>
      <c r="AG1008" s="62"/>
      <c r="AH1008" s="62"/>
    </row>
    <row r="1009" spans="31:34" x14ac:dyDescent="0.2">
      <c r="AE1009" s="62"/>
      <c r="AF1009" s="62"/>
      <c r="AG1009" s="62"/>
      <c r="AH1009" s="62"/>
    </row>
    <row r="1010" spans="31:34" x14ac:dyDescent="0.2">
      <c r="AE1010" s="62"/>
      <c r="AF1010" s="62"/>
      <c r="AG1010" s="62"/>
      <c r="AH1010" s="62"/>
    </row>
    <row r="1011" spans="31:34" x14ac:dyDescent="0.2">
      <c r="AE1011" s="62"/>
      <c r="AF1011" s="62"/>
      <c r="AG1011" s="62"/>
      <c r="AH1011" s="62"/>
    </row>
    <row r="1012" spans="31:34" x14ac:dyDescent="0.2">
      <c r="AE1012" s="62"/>
      <c r="AF1012" s="62"/>
      <c r="AG1012" s="62"/>
      <c r="AH1012" s="62"/>
    </row>
    <row r="1013" spans="31:34" x14ac:dyDescent="0.2">
      <c r="AE1013" s="62"/>
      <c r="AF1013" s="62"/>
      <c r="AG1013" s="62"/>
      <c r="AH1013" s="62"/>
    </row>
    <row r="1014" spans="31:34" x14ac:dyDescent="0.2">
      <c r="AE1014" s="62"/>
      <c r="AF1014" s="62"/>
      <c r="AG1014" s="62"/>
      <c r="AH1014" s="62"/>
    </row>
    <row r="1015" spans="31:34" x14ac:dyDescent="0.2">
      <c r="AE1015" s="62"/>
      <c r="AF1015" s="62"/>
      <c r="AG1015" s="62"/>
      <c r="AH1015" s="62"/>
    </row>
    <row r="1016" spans="31:34" x14ac:dyDescent="0.2">
      <c r="AE1016" s="62"/>
      <c r="AF1016" s="62"/>
      <c r="AG1016" s="62"/>
      <c r="AH1016" s="62"/>
    </row>
    <row r="1017" spans="31:34" x14ac:dyDescent="0.2">
      <c r="AE1017" s="62"/>
      <c r="AF1017" s="62"/>
      <c r="AG1017" s="62"/>
      <c r="AH1017" s="62"/>
    </row>
    <row r="1018" spans="31:34" x14ac:dyDescent="0.2">
      <c r="AE1018" s="62"/>
      <c r="AF1018" s="62"/>
      <c r="AG1018" s="62"/>
      <c r="AH1018" s="62"/>
    </row>
    <row r="1019" spans="31:34" x14ac:dyDescent="0.2">
      <c r="AE1019" s="62"/>
      <c r="AF1019" s="62"/>
      <c r="AG1019" s="62"/>
      <c r="AH1019" s="62"/>
    </row>
    <row r="1020" spans="31:34" x14ac:dyDescent="0.2">
      <c r="AE1020" s="62"/>
      <c r="AF1020" s="62"/>
      <c r="AG1020" s="62"/>
      <c r="AH1020" s="62"/>
    </row>
    <row r="1021" spans="31:34" x14ac:dyDescent="0.2">
      <c r="AE1021" s="62"/>
      <c r="AF1021" s="62"/>
      <c r="AG1021" s="62"/>
      <c r="AH1021" s="62"/>
    </row>
    <row r="1022" spans="31:34" x14ac:dyDescent="0.2">
      <c r="AE1022" s="62"/>
      <c r="AF1022" s="62"/>
      <c r="AG1022" s="62"/>
      <c r="AH1022" s="62"/>
    </row>
    <row r="1023" spans="31:34" x14ac:dyDescent="0.2">
      <c r="AE1023" s="62"/>
      <c r="AF1023" s="62"/>
      <c r="AG1023" s="62"/>
      <c r="AH1023" s="62"/>
    </row>
    <row r="1024" spans="31:34" x14ac:dyDescent="0.2">
      <c r="AE1024" s="62"/>
      <c r="AF1024" s="62"/>
      <c r="AG1024" s="62"/>
      <c r="AH1024" s="62"/>
    </row>
    <row r="1025" spans="31:34" x14ac:dyDescent="0.2">
      <c r="AE1025" s="62"/>
      <c r="AF1025" s="62"/>
      <c r="AG1025" s="62"/>
      <c r="AH1025" s="62"/>
    </row>
    <row r="1026" spans="31:34" x14ac:dyDescent="0.2">
      <c r="AE1026" s="62"/>
      <c r="AF1026" s="62"/>
      <c r="AG1026" s="62"/>
      <c r="AH1026" s="62"/>
    </row>
    <row r="1027" spans="31:34" x14ac:dyDescent="0.2">
      <c r="AE1027" s="62"/>
      <c r="AF1027" s="62"/>
      <c r="AG1027" s="62"/>
      <c r="AH1027" s="62"/>
    </row>
    <row r="1028" spans="31:34" x14ac:dyDescent="0.2">
      <c r="AE1028" s="62"/>
      <c r="AF1028" s="62"/>
      <c r="AG1028" s="62"/>
      <c r="AH1028" s="62"/>
    </row>
    <row r="1029" spans="31:34" x14ac:dyDescent="0.2">
      <c r="AE1029" s="62"/>
      <c r="AF1029" s="62"/>
      <c r="AG1029" s="62"/>
      <c r="AH1029" s="62"/>
    </row>
    <row r="1030" spans="31:34" x14ac:dyDescent="0.2">
      <c r="AE1030" s="62"/>
      <c r="AF1030" s="62"/>
      <c r="AG1030" s="62"/>
      <c r="AH1030" s="62"/>
    </row>
    <row r="1031" spans="31:34" x14ac:dyDescent="0.2">
      <c r="AE1031" s="62"/>
      <c r="AF1031" s="62"/>
      <c r="AG1031" s="62"/>
      <c r="AH1031" s="62"/>
    </row>
    <row r="1032" spans="31:34" x14ac:dyDescent="0.2">
      <c r="AE1032" s="62"/>
      <c r="AF1032" s="62"/>
      <c r="AG1032" s="62"/>
      <c r="AH1032" s="62"/>
    </row>
    <row r="1033" spans="31:34" x14ac:dyDescent="0.2">
      <c r="AE1033" s="62"/>
      <c r="AF1033" s="62"/>
      <c r="AG1033" s="62"/>
      <c r="AH1033" s="62"/>
    </row>
    <row r="1034" spans="31:34" x14ac:dyDescent="0.2">
      <c r="AE1034" s="62"/>
      <c r="AF1034" s="62"/>
      <c r="AG1034" s="62"/>
      <c r="AH1034" s="62"/>
    </row>
    <row r="1035" spans="31:34" x14ac:dyDescent="0.2">
      <c r="AE1035" s="62"/>
      <c r="AF1035" s="62"/>
      <c r="AG1035" s="62"/>
      <c r="AH1035" s="62"/>
    </row>
    <row r="1036" spans="31:34" x14ac:dyDescent="0.2">
      <c r="AE1036" s="62"/>
      <c r="AF1036" s="62"/>
      <c r="AG1036" s="62"/>
      <c r="AH1036" s="62"/>
    </row>
    <row r="1037" spans="31:34" x14ac:dyDescent="0.2">
      <c r="AE1037" s="62"/>
      <c r="AF1037" s="62"/>
      <c r="AG1037" s="62"/>
      <c r="AH1037" s="62"/>
    </row>
    <row r="1038" spans="31:34" x14ac:dyDescent="0.2">
      <c r="AE1038" s="62"/>
      <c r="AF1038" s="62"/>
      <c r="AG1038" s="62"/>
      <c r="AH1038" s="62"/>
    </row>
    <row r="1039" spans="31:34" x14ac:dyDescent="0.2">
      <c r="AE1039" s="62"/>
      <c r="AF1039" s="62"/>
      <c r="AG1039" s="62"/>
      <c r="AH1039" s="62"/>
    </row>
    <row r="1040" spans="31:34" x14ac:dyDescent="0.2">
      <c r="AE1040" s="62"/>
      <c r="AF1040" s="62"/>
      <c r="AG1040" s="62"/>
      <c r="AH1040" s="62"/>
    </row>
    <row r="1041" spans="31:34" x14ac:dyDescent="0.2">
      <c r="AE1041" s="62"/>
      <c r="AF1041" s="62"/>
      <c r="AG1041" s="62"/>
      <c r="AH1041" s="62"/>
    </row>
    <row r="1042" spans="31:34" x14ac:dyDescent="0.2">
      <c r="AE1042" s="62"/>
      <c r="AF1042" s="62"/>
      <c r="AG1042" s="62"/>
      <c r="AH1042" s="62"/>
    </row>
    <row r="1043" spans="31:34" x14ac:dyDescent="0.2">
      <c r="AE1043" s="62"/>
      <c r="AF1043" s="62"/>
      <c r="AG1043" s="62"/>
      <c r="AH1043" s="62"/>
    </row>
    <row r="1044" spans="31:34" x14ac:dyDescent="0.2">
      <c r="AE1044" s="62"/>
      <c r="AF1044" s="62"/>
      <c r="AG1044" s="62"/>
      <c r="AH1044" s="62"/>
    </row>
    <row r="1045" spans="31:34" x14ac:dyDescent="0.2">
      <c r="AE1045" s="62"/>
      <c r="AF1045" s="62"/>
      <c r="AG1045" s="62"/>
      <c r="AH1045" s="62"/>
    </row>
    <row r="1046" spans="31:34" x14ac:dyDescent="0.2">
      <c r="AE1046" s="62"/>
      <c r="AF1046" s="62"/>
      <c r="AG1046" s="62"/>
      <c r="AH1046" s="62"/>
    </row>
    <row r="1047" spans="31:34" x14ac:dyDescent="0.2">
      <c r="AE1047" s="62"/>
      <c r="AF1047" s="62"/>
      <c r="AG1047" s="62"/>
      <c r="AH1047" s="62"/>
    </row>
    <row r="1048" spans="31:34" x14ac:dyDescent="0.2">
      <c r="AE1048" s="62"/>
      <c r="AF1048" s="62"/>
      <c r="AG1048" s="62"/>
      <c r="AH1048" s="62"/>
    </row>
    <row r="1049" spans="31:34" x14ac:dyDescent="0.2">
      <c r="AE1049" s="62"/>
      <c r="AF1049" s="62"/>
      <c r="AG1049" s="62"/>
      <c r="AH1049" s="62"/>
    </row>
    <row r="1050" spans="31:34" x14ac:dyDescent="0.2">
      <c r="AE1050" s="62"/>
      <c r="AF1050" s="62"/>
      <c r="AG1050" s="62"/>
      <c r="AH1050" s="62"/>
    </row>
    <row r="1051" spans="31:34" x14ac:dyDescent="0.2">
      <c r="AE1051" s="62"/>
      <c r="AF1051" s="62"/>
      <c r="AG1051" s="62"/>
      <c r="AH1051" s="62"/>
    </row>
    <row r="1052" spans="31:34" x14ac:dyDescent="0.2">
      <c r="AE1052" s="62"/>
      <c r="AF1052" s="62"/>
      <c r="AG1052" s="62"/>
      <c r="AH1052" s="62"/>
    </row>
    <row r="1053" spans="31:34" x14ac:dyDescent="0.2">
      <c r="AE1053" s="62"/>
      <c r="AF1053" s="62"/>
      <c r="AG1053" s="62"/>
      <c r="AH1053" s="62"/>
    </row>
    <row r="1054" spans="31:34" x14ac:dyDescent="0.2">
      <c r="AE1054" s="62"/>
      <c r="AF1054" s="62"/>
      <c r="AG1054" s="62"/>
      <c r="AH1054" s="62"/>
    </row>
    <row r="1055" spans="31:34" x14ac:dyDescent="0.2">
      <c r="AE1055" s="62"/>
      <c r="AF1055" s="62"/>
      <c r="AG1055" s="62"/>
      <c r="AH1055" s="62"/>
    </row>
    <row r="1056" spans="31:34" x14ac:dyDescent="0.2">
      <c r="AE1056" s="62"/>
      <c r="AF1056" s="62"/>
      <c r="AG1056" s="62"/>
      <c r="AH1056" s="62"/>
    </row>
    <row r="1057" spans="31:34" x14ac:dyDescent="0.2">
      <c r="AE1057" s="62"/>
      <c r="AF1057" s="62"/>
      <c r="AG1057" s="62"/>
      <c r="AH1057" s="62"/>
    </row>
    <row r="1058" spans="31:34" x14ac:dyDescent="0.2">
      <c r="AE1058" s="62"/>
      <c r="AF1058" s="62"/>
      <c r="AG1058" s="62"/>
      <c r="AH1058" s="62"/>
    </row>
    <row r="1059" spans="31:34" x14ac:dyDescent="0.2">
      <c r="AE1059" s="62"/>
      <c r="AF1059" s="62"/>
      <c r="AG1059" s="62"/>
      <c r="AH1059" s="62"/>
    </row>
    <row r="1060" spans="31:34" x14ac:dyDescent="0.2">
      <c r="AE1060" s="62"/>
      <c r="AF1060" s="62"/>
      <c r="AG1060" s="62"/>
      <c r="AH1060" s="62"/>
    </row>
    <row r="1061" spans="31:34" x14ac:dyDescent="0.2">
      <c r="AE1061" s="62"/>
      <c r="AF1061" s="62"/>
      <c r="AG1061" s="62"/>
      <c r="AH1061" s="62"/>
    </row>
    <row r="1062" spans="31:34" x14ac:dyDescent="0.2">
      <c r="AE1062" s="62"/>
      <c r="AF1062" s="62"/>
      <c r="AG1062" s="62"/>
      <c r="AH1062" s="62"/>
    </row>
    <row r="1063" spans="31:34" x14ac:dyDescent="0.2">
      <c r="AE1063" s="62"/>
      <c r="AF1063" s="62"/>
      <c r="AG1063" s="62"/>
      <c r="AH1063" s="62"/>
    </row>
    <row r="1064" spans="31:34" x14ac:dyDescent="0.2">
      <c r="AE1064" s="62"/>
      <c r="AF1064" s="62"/>
      <c r="AG1064" s="62"/>
      <c r="AH1064" s="62"/>
    </row>
    <row r="1065" spans="31:34" x14ac:dyDescent="0.2">
      <c r="AE1065" s="62"/>
      <c r="AF1065" s="62"/>
      <c r="AG1065" s="62"/>
      <c r="AH1065" s="62"/>
    </row>
    <row r="1066" spans="31:34" x14ac:dyDescent="0.2">
      <c r="AE1066" s="62"/>
      <c r="AF1066" s="62"/>
      <c r="AG1066" s="62"/>
      <c r="AH1066" s="62"/>
    </row>
    <row r="1067" spans="31:34" x14ac:dyDescent="0.2">
      <c r="AE1067" s="62"/>
      <c r="AF1067" s="62"/>
      <c r="AG1067" s="62"/>
      <c r="AH1067" s="62"/>
    </row>
    <row r="1068" spans="31:34" x14ac:dyDescent="0.2">
      <c r="AE1068" s="62"/>
      <c r="AF1068" s="62"/>
      <c r="AG1068" s="62"/>
      <c r="AH1068" s="62"/>
    </row>
    <row r="1069" spans="31:34" x14ac:dyDescent="0.2">
      <c r="AE1069" s="62"/>
      <c r="AF1069" s="62"/>
      <c r="AG1069" s="62"/>
      <c r="AH1069" s="62"/>
    </row>
    <row r="1070" spans="31:34" x14ac:dyDescent="0.2">
      <c r="AE1070" s="62"/>
      <c r="AF1070" s="62"/>
      <c r="AG1070" s="62"/>
      <c r="AH1070" s="62"/>
    </row>
    <row r="1071" spans="31:34" x14ac:dyDescent="0.2">
      <c r="AE1071" s="62"/>
      <c r="AF1071" s="62"/>
      <c r="AG1071" s="62"/>
      <c r="AH1071" s="62"/>
    </row>
    <row r="1072" spans="31:34" x14ac:dyDescent="0.2">
      <c r="AE1072" s="62"/>
      <c r="AF1072" s="62"/>
      <c r="AG1072" s="62"/>
      <c r="AH1072" s="62"/>
    </row>
    <row r="1073" spans="31:34" x14ac:dyDescent="0.2">
      <c r="AE1073" s="62"/>
      <c r="AF1073" s="62"/>
      <c r="AG1073" s="62"/>
      <c r="AH1073" s="62"/>
    </row>
    <row r="1074" spans="31:34" x14ac:dyDescent="0.2">
      <c r="AE1074" s="62"/>
      <c r="AF1074" s="62"/>
      <c r="AG1074" s="62"/>
      <c r="AH1074" s="62"/>
    </row>
    <row r="1075" spans="31:34" x14ac:dyDescent="0.2">
      <c r="AE1075" s="62"/>
      <c r="AF1075" s="62"/>
      <c r="AG1075" s="62"/>
      <c r="AH1075" s="62"/>
    </row>
    <row r="1076" spans="31:34" x14ac:dyDescent="0.2">
      <c r="AE1076" s="62"/>
      <c r="AF1076" s="62"/>
      <c r="AG1076" s="62"/>
      <c r="AH1076" s="62"/>
    </row>
    <row r="1077" spans="31:34" x14ac:dyDescent="0.2">
      <c r="AE1077" s="62"/>
      <c r="AF1077" s="62"/>
      <c r="AG1077" s="62"/>
      <c r="AH1077" s="62"/>
    </row>
    <row r="1078" spans="31:34" x14ac:dyDescent="0.2">
      <c r="AE1078" s="62"/>
      <c r="AF1078" s="62"/>
      <c r="AG1078" s="62"/>
      <c r="AH1078" s="62"/>
    </row>
    <row r="1079" spans="31:34" x14ac:dyDescent="0.2">
      <c r="AE1079" s="62"/>
      <c r="AF1079" s="62"/>
      <c r="AG1079" s="62"/>
      <c r="AH1079" s="62"/>
    </row>
    <row r="1080" spans="31:34" x14ac:dyDescent="0.2">
      <c r="AE1080" s="62"/>
      <c r="AF1080" s="62"/>
      <c r="AG1080" s="62"/>
      <c r="AH1080" s="62"/>
    </row>
    <row r="1081" spans="31:34" x14ac:dyDescent="0.2">
      <c r="AE1081" s="62"/>
      <c r="AF1081" s="62"/>
      <c r="AG1081" s="62"/>
      <c r="AH1081" s="62"/>
    </row>
    <row r="1082" spans="31:34" x14ac:dyDescent="0.2">
      <c r="AE1082" s="62"/>
      <c r="AF1082" s="62"/>
      <c r="AG1082" s="62"/>
      <c r="AH1082" s="62"/>
    </row>
    <row r="1083" spans="31:34" x14ac:dyDescent="0.2">
      <c r="AE1083" s="62"/>
      <c r="AF1083" s="62"/>
      <c r="AG1083" s="62"/>
      <c r="AH1083" s="62"/>
    </row>
    <row r="1084" spans="31:34" x14ac:dyDescent="0.2">
      <c r="AE1084" s="62"/>
      <c r="AF1084" s="62"/>
      <c r="AG1084" s="62"/>
      <c r="AH1084" s="62"/>
    </row>
    <row r="1085" spans="31:34" x14ac:dyDescent="0.2">
      <c r="AE1085" s="62"/>
      <c r="AF1085" s="62"/>
      <c r="AG1085" s="62"/>
      <c r="AH1085" s="62"/>
    </row>
    <row r="1086" spans="31:34" x14ac:dyDescent="0.2">
      <c r="AE1086" s="62"/>
      <c r="AF1086" s="62"/>
      <c r="AG1086" s="62"/>
      <c r="AH1086" s="62"/>
    </row>
    <row r="1087" spans="31:34" x14ac:dyDescent="0.2">
      <c r="AE1087" s="62"/>
      <c r="AF1087" s="62"/>
      <c r="AG1087" s="62"/>
      <c r="AH1087" s="62"/>
    </row>
    <row r="1088" spans="31:34" x14ac:dyDescent="0.2">
      <c r="AE1088" s="62"/>
      <c r="AF1088" s="62"/>
      <c r="AG1088" s="62"/>
      <c r="AH1088" s="62"/>
    </row>
    <row r="1089" spans="31:34" x14ac:dyDescent="0.2">
      <c r="AE1089" s="62"/>
      <c r="AF1089" s="62"/>
      <c r="AG1089" s="62"/>
      <c r="AH1089" s="62"/>
    </row>
    <row r="1090" spans="31:34" x14ac:dyDescent="0.2">
      <c r="AE1090" s="62"/>
      <c r="AF1090" s="62"/>
      <c r="AG1090" s="62"/>
      <c r="AH1090" s="62"/>
    </row>
    <row r="1091" spans="31:34" x14ac:dyDescent="0.2">
      <c r="AE1091" s="62"/>
      <c r="AF1091" s="62"/>
      <c r="AG1091" s="62"/>
      <c r="AH1091" s="62"/>
    </row>
    <row r="1092" spans="31:34" x14ac:dyDescent="0.2">
      <c r="AE1092" s="62"/>
      <c r="AF1092" s="62"/>
      <c r="AG1092" s="62"/>
      <c r="AH1092" s="62"/>
    </row>
    <row r="1093" spans="31:34" x14ac:dyDescent="0.2">
      <c r="AE1093" s="62"/>
      <c r="AF1093" s="62"/>
      <c r="AG1093" s="62"/>
      <c r="AH1093" s="62"/>
    </row>
  </sheetData>
  <autoFilter ref="E6:AI6"/>
  <mergeCells count="10">
    <mergeCell ref="J1:M2"/>
    <mergeCell ref="H1:I2"/>
    <mergeCell ref="AE2:AH2"/>
    <mergeCell ref="N1:W1"/>
    <mergeCell ref="AE1:AH1"/>
    <mergeCell ref="U2:V2"/>
    <mergeCell ref="X1:Y1"/>
    <mergeCell ref="N2:T2"/>
    <mergeCell ref="Z2:AD2"/>
    <mergeCell ref="Z1:AD1"/>
  </mergeCells>
  <phoneticPr fontId="0" type="noConversion"/>
  <hyperlinks>
    <hyperlink ref="N7:W7" r:id="rId1" display="PPARAMETROS"/>
  </hyperlinks>
  <printOptions horizontalCentered="1"/>
  <pageMargins left="0.78740157480314965" right="0.78740157480314965" top="0.98425196850393704" bottom="0.98425196850393704" header="0.51181102362204722" footer="0.51181102362204722"/>
  <pageSetup scale="60" orientation="landscape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M788"/>
  <sheetViews>
    <sheetView workbookViewId="0">
      <pane xSplit="8" ySplit="6" topLeftCell="I7" activePane="bottomRight" state="frozen"/>
      <selection activeCell="E1" sqref="E1"/>
      <selection pane="topRight" activeCell="I1" sqref="I1"/>
      <selection pane="bottomLeft" activeCell="E7" sqref="E7"/>
      <selection pane="bottomRight" activeCell="L79" sqref="L79"/>
    </sheetView>
  </sheetViews>
  <sheetFormatPr defaultColWidth="9.140625" defaultRowHeight="12" x14ac:dyDescent="0.2"/>
  <cols>
    <col min="1" max="2" width="15.7109375" style="50" hidden="1" customWidth="1"/>
    <col min="3" max="4" width="15.7109375" style="55" hidden="1" customWidth="1"/>
    <col min="5" max="6" width="6.7109375" style="52" customWidth="1"/>
    <col min="7" max="7" width="23.5703125" style="53" bestFit="1" customWidth="1"/>
    <col min="8" max="8" width="28.5703125" style="53" customWidth="1"/>
    <col min="9" max="9" width="14.7109375" style="121" customWidth="1"/>
    <col min="10" max="10" width="29.28515625" style="68" customWidth="1"/>
    <col min="11" max="12" width="24.85546875" style="53" customWidth="1"/>
    <col min="13" max="13" width="26.140625" style="56" customWidth="1"/>
    <col min="14" max="14" width="23.5703125" style="56" customWidth="1"/>
    <col min="15" max="15" width="19.85546875" style="56" customWidth="1"/>
    <col min="16" max="16384" width="9.140625" style="53"/>
  </cols>
  <sheetData>
    <row r="1" spans="1:143" s="60" customFormat="1" ht="19.149999999999999" customHeight="1" x14ac:dyDescent="0.2">
      <c r="A1" s="63"/>
      <c r="B1" s="63"/>
      <c r="C1" s="63"/>
      <c r="D1" s="63"/>
      <c r="E1" s="279"/>
      <c r="F1" s="279"/>
      <c r="G1" s="64"/>
      <c r="H1" s="330" t="s">
        <v>35</v>
      </c>
      <c r="I1" s="345"/>
      <c r="J1" s="333" t="s">
        <v>40</v>
      </c>
      <c r="K1" s="333"/>
      <c r="L1" s="333"/>
      <c r="M1" s="333"/>
      <c r="N1" s="333"/>
      <c r="O1" s="333"/>
    </row>
    <row r="2" spans="1:143" s="60" customFormat="1" ht="24" customHeight="1" x14ac:dyDescent="0.2">
      <c r="A2" s="65"/>
      <c r="B2" s="65"/>
      <c r="C2" s="65"/>
      <c r="D2" s="65"/>
      <c r="E2" s="280"/>
      <c r="F2" s="280"/>
      <c r="G2" s="66"/>
      <c r="H2" s="345"/>
      <c r="I2" s="345"/>
      <c r="J2" s="151" t="s">
        <v>61</v>
      </c>
      <c r="K2" s="337" t="s">
        <v>1722</v>
      </c>
      <c r="L2" s="339"/>
      <c r="M2" s="332" t="s">
        <v>98</v>
      </c>
      <c r="N2" s="332"/>
      <c r="O2" s="332"/>
    </row>
    <row r="3" spans="1:143" s="56" customFormat="1" ht="48" x14ac:dyDescent="0.2">
      <c r="A3" s="69" t="s">
        <v>141</v>
      </c>
      <c r="B3" s="40" t="s">
        <v>137</v>
      </c>
      <c r="C3" s="40" t="s">
        <v>138</v>
      </c>
      <c r="D3" s="40" t="s">
        <v>142</v>
      </c>
      <c r="E3" s="278" t="s">
        <v>139</v>
      </c>
      <c r="F3" s="278" t="s">
        <v>143</v>
      </c>
      <c r="G3" s="150" t="s">
        <v>111</v>
      </c>
      <c r="H3" s="154" t="s">
        <v>110</v>
      </c>
      <c r="I3" s="297" t="s">
        <v>73</v>
      </c>
      <c r="J3" s="2" t="s">
        <v>1731</v>
      </c>
      <c r="K3" s="5" t="s">
        <v>97</v>
      </c>
      <c r="L3" s="5" t="s">
        <v>1723</v>
      </c>
      <c r="M3" s="223" t="s">
        <v>1775</v>
      </c>
      <c r="N3" s="223" t="s">
        <v>1774</v>
      </c>
      <c r="O3" s="223" t="s">
        <v>1773</v>
      </c>
      <c r="P3" s="53"/>
    </row>
    <row r="4" spans="1:143" s="56" customFormat="1" ht="15" customHeight="1" x14ac:dyDescent="0.2">
      <c r="A4" s="40" t="s">
        <v>140</v>
      </c>
      <c r="B4" s="40" t="s">
        <v>140</v>
      </c>
      <c r="C4" s="40" t="s">
        <v>140</v>
      </c>
      <c r="D4" s="40" t="s">
        <v>140</v>
      </c>
      <c r="E4" s="276"/>
      <c r="F4" s="276"/>
      <c r="G4" s="152"/>
      <c r="H4" s="152" t="s">
        <v>62</v>
      </c>
      <c r="I4" s="298" t="s">
        <v>43</v>
      </c>
      <c r="J4" s="152" t="s">
        <v>50</v>
      </c>
      <c r="K4" s="152" t="s">
        <v>41</v>
      </c>
      <c r="L4" s="152" t="s">
        <v>57</v>
      </c>
      <c r="M4" s="224" t="s">
        <v>41</v>
      </c>
      <c r="N4" s="224" t="s">
        <v>41</v>
      </c>
      <c r="O4" s="224" t="s">
        <v>41</v>
      </c>
      <c r="P4" s="53"/>
      <c r="Q4" s="53"/>
      <c r="R4" s="53"/>
      <c r="S4" s="53"/>
      <c r="T4" s="53"/>
      <c r="U4" s="53"/>
      <c r="V4" s="53"/>
      <c r="W4" s="53"/>
    </row>
    <row r="5" spans="1:143" s="56" customFormat="1" ht="15" customHeight="1" x14ac:dyDescent="0.2">
      <c r="A5" s="40"/>
      <c r="B5" s="40"/>
      <c r="C5" s="40"/>
      <c r="D5" s="40"/>
      <c r="E5" s="276"/>
      <c r="F5" s="276"/>
      <c r="G5" s="152"/>
      <c r="H5" s="152"/>
      <c r="I5" s="298"/>
      <c r="J5" s="41">
        <v>2015</v>
      </c>
      <c r="K5" s="152">
        <v>2015</v>
      </c>
      <c r="L5" s="152">
        <v>2015</v>
      </c>
      <c r="M5" s="224">
        <v>2015</v>
      </c>
      <c r="N5" s="224">
        <v>2015</v>
      </c>
      <c r="O5" s="224">
        <v>2015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</row>
    <row r="6" spans="1:143" s="57" customFormat="1" ht="15" customHeight="1" x14ac:dyDescent="0.2">
      <c r="A6" s="37"/>
      <c r="B6" s="37"/>
      <c r="C6" s="37"/>
      <c r="D6" s="37"/>
      <c r="E6" s="38"/>
      <c r="F6" s="38">
        <v>10</v>
      </c>
      <c r="G6" s="38"/>
      <c r="H6" s="38"/>
      <c r="I6" s="198"/>
      <c r="J6" s="39"/>
      <c r="K6" s="38"/>
      <c r="L6" s="38"/>
      <c r="M6" s="198"/>
      <c r="N6" s="198"/>
      <c r="O6" s="19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</row>
    <row r="7" spans="1:143" ht="15" customHeight="1" x14ac:dyDescent="0.2">
      <c r="A7" s="14" t="s">
        <v>146</v>
      </c>
      <c r="B7" s="8">
        <v>1</v>
      </c>
      <c r="C7" s="15">
        <v>0</v>
      </c>
      <c r="D7" s="59">
        <v>1</v>
      </c>
      <c r="E7" s="269">
        <v>1</v>
      </c>
      <c r="F7" s="270">
        <v>10</v>
      </c>
      <c r="G7" s="152"/>
      <c r="H7" s="1" t="s">
        <v>52</v>
      </c>
      <c r="I7" s="111">
        <v>674.59999999999991</v>
      </c>
      <c r="J7" s="299">
        <v>0</v>
      </c>
      <c r="K7" s="313">
        <v>0</v>
      </c>
      <c r="L7" s="228">
        <v>28</v>
      </c>
      <c r="M7" s="137" t="s">
        <v>145</v>
      </c>
      <c r="N7" s="137" t="s">
        <v>145</v>
      </c>
      <c r="O7" s="137" t="s">
        <v>145</v>
      </c>
    </row>
    <row r="8" spans="1:143" ht="15" customHeight="1" x14ac:dyDescent="0.2">
      <c r="A8" s="14" t="s">
        <v>147</v>
      </c>
      <c r="B8" s="8">
        <v>2</v>
      </c>
      <c r="C8" s="15">
        <v>0</v>
      </c>
      <c r="D8" s="59">
        <v>2</v>
      </c>
      <c r="E8" s="269">
        <v>2</v>
      </c>
      <c r="F8" s="270">
        <v>10</v>
      </c>
      <c r="G8" s="152"/>
      <c r="H8" s="1" t="s">
        <v>6</v>
      </c>
      <c r="I8" s="111">
        <v>14189.639999999998</v>
      </c>
      <c r="J8" s="299">
        <v>4.7774793445680537E-2</v>
      </c>
      <c r="K8" s="313">
        <v>9</v>
      </c>
      <c r="L8" s="295">
        <v>449</v>
      </c>
      <c r="M8" s="137" t="s">
        <v>145</v>
      </c>
      <c r="N8" s="137" t="s">
        <v>145</v>
      </c>
      <c r="O8" s="137" t="s">
        <v>145</v>
      </c>
    </row>
    <row r="9" spans="1:143" ht="15" customHeight="1" x14ac:dyDescent="0.2">
      <c r="A9" s="14" t="s">
        <v>148</v>
      </c>
      <c r="B9" s="8">
        <v>3</v>
      </c>
      <c r="C9" s="15">
        <v>0</v>
      </c>
      <c r="D9" s="59">
        <v>3</v>
      </c>
      <c r="E9" s="269">
        <v>3</v>
      </c>
      <c r="F9" s="270">
        <v>10</v>
      </c>
      <c r="G9" s="152"/>
      <c r="H9" s="1" t="s">
        <v>13</v>
      </c>
      <c r="I9" s="111">
        <v>1947.71</v>
      </c>
      <c r="J9" s="299">
        <v>0.65620027232311307</v>
      </c>
      <c r="K9" s="313">
        <v>3</v>
      </c>
      <c r="L9" s="295">
        <v>51</v>
      </c>
      <c r="M9" s="137" t="s">
        <v>145</v>
      </c>
      <c r="N9" s="137" t="s">
        <v>145</v>
      </c>
      <c r="O9" s="137" t="s">
        <v>145</v>
      </c>
    </row>
    <row r="10" spans="1:143" ht="15" customHeight="1" x14ac:dyDescent="0.2">
      <c r="A10" s="14" t="s">
        <v>149</v>
      </c>
      <c r="B10" s="8">
        <v>4</v>
      </c>
      <c r="C10" s="15">
        <v>0</v>
      </c>
      <c r="D10" s="59">
        <v>4</v>
      </c>
      <c r="E10" s="269">
        <v>4</v>
      </c>
      <c r="F10" s="270">
        <v>10</v>
      </c>
      <c r="G10" s="152"/>
      <c r="H10" s="1" t="s">
        <v>15</v>
      </c>
      <c r="I10" s="111">
        <v>9564.5499999999993</v>
      </c>
      <c r="J10" s="299">
        <v>8.5783451685902179E-2</v>
      </c>
      <c r="K10" s="313">
        <v>2</v>
      </c>
      <c r="L10" s="295">
        <v>0</v>
      </c>
      <c r="M10" s="137" t="s">
        <v>145</v>
      </c>
      <c r="N10" s="137" t="s">
        <v>145</v>
      </c>
      <c r="O10" s="137" t="s">
        <v>145</v>
      </c>
    </row>
    <row r="11" spans="1:143" ht="15" customHeight="1" x14ac:dyDescent="0.2">
      <c r="A11" s="14" t="s">
        <v>150</v>
      </c>
      <c r="B11" s="8">
        <v>5</v>
      </c>
      <c r="C11" s="15">
        <v>0</v>
      </c>
      <c r="D11" s="59">
        <v>5</v>
      </c>
      <c r="E11" s="269">
        <v>5</v>
      </c>
      <c r="F11" s="270">
        <v>10</v>
      </c>
      <c r="G11" s="152"/>
      <c r="H11" s="1" t="s">
        <v>9</v>
      </c>
      <c r="I11" s="111">
        <v>13918.71</v>
      </c>
      <c r="J11" s="299">
        <v>0.47979677284999839</v>
      </c>
      <c r="K11" s="313">
        <v>33</v>
      </c>
      <c r="L11" s="295">
        <v>828</v>
      </c>
      <c r="M11" s="137" t="s">
        <v>145</v>
      </c>
      <c r="N11" s="137" t="s">
        <v>145</v>
      </c>
      <c r="O11" s="137" t="s">
        <v>145</v>
      </c>
    </row>
    <row r="12" spans="1:143" ht="15" customHeight="1" x14ac:dyDescent="0.2">
      <c r="A12" s="14" t="s">
        <v>151</v>
      </c>
      <c r="B12" s="8">
        <v>6</v>
      </c>
      <c r="C12" s="15">
        <v>0</v>
      </c>
      <c r="D12" s="59">
        <v>6</v>
      </c>
      <c r="E12" s="269">
        <v>6</v>
      </c>
      <c r="F12" s="270">
        <v>10</v>
      </c>
      <c r="G12" s="152"/>
      <c r="H12" s="1" t="s">
        <v>16</v>
      </c>
      <c r="I12" s="111">
        <v>6570.04</v>
      </c>
      <c r="J12" s="299">
        <v>4.4399707080332487E-2</v>
      </c>
      <c r="K12" s="313">
        <v>5</v>
      </c>
      <c r="L12" s="295">
        <v>1709</v>
      </c>
      <c r="M12" s="137" t="s">
        <v>145</v>
      </c>
      <c r="N12" s="137" t="s">
        <v>145</v>
      </c>
      <c r="O12" s="137" t="s">
        <v>145</v>
      </c>
    </row>
    <row r="13" spans="1:143" ht="15" customHeight="1" x14ac:dyDescent="0.2">
      <c r="A13" s="14" t="s">
        <v>152</v>
      </c>
      <c r="B13" s="8">
        <v>7</v>
      </c>
      <c r="C13" s="15">
        <v>0</v>
      </c>
      <c r="D13" s="59">
        <v>7</v>
      </c>
      <c r="E13" s="269">
        <v>7</v>
      </c>
      <c r="F13" s="270">
        <v>10</v>
      </c>
      <c r="G13" s="152"/>
      <c r="H13" s="1" t="s">
        <v>14</v>
      </c>
      <c r="I13" s="111">
        <v>2422.7700000000004</v>
      </c>
      <c r="J13" s="299">
        <v>0.28582159130599316</v>
      </c>
      <c r="K13" s="313">
        <v>7</v>
      </c>
      <c r="L13" s="295">
        <v>27</v>
      </c>
      <c r="M13" s="137" t="s">
        <v>145</v>
      </c>
      <c r="N13" s="137" t="s">
        <v>145</v>
      </c>
      <c r="O13" s="137" t="s">
        <v>145</v>
      </c>
    </row>
    <row r="14" spans="1:143" ht="15" customHeight="1" x14ac:dyDescent="0.2">
      <c r="A14" s="14" t="s">
        <v>153</v>
      </c>
      <c r="B14" s="8">
        <v>8</v>
      </c>
      <c r="C14" s="15">
        <v>0</v>
      </c>
      <c r="D14" s="59">
        <v>8</v>
      </c>
      <c r="E14" s="269">
        <v>8</v>
      </c>
      <c r="F14" s="270">
        <v>10</v>
      </c>
      <c r="G14" s="152"/>
      <c r="H14" s="1" t="s">
        <v>51</v>
      </c>
      <c r="I14" s="111">
        <v>9907.14</v>
      </c>
      <c r="J14" s="299">
        <v>0.28783646283527553</v>
      </c>
      <c r="K14" s="313">
        <v>4</v>
      </c>
      <c r="L14" s="295">
        <v>0</v>
      </c>
      <c r="M14" s="137" t="s">
        <v>145</v>
      </c>
      <c r="N14" s="137" t="s">
        <v>145</v>
      </c>
      <c r="O14" s="137" t="s">
        <v>145</v>
      </c>
    </row>
    <row r="15" spans="1:143" ht="15" customHeight="1" x14ac:dyDescent="0.2">
      <c r="A15" s="14" t="s">
        <v>154</v>
      </c>
      <c r="B15" s="8">
        <v>9</v>
      </c>
      <c r="C15" s="15">
        <v>0</v>
      </c>
      <c r="D15" s="59">
        <v>9</v>
      </c>
      <c r="E15" s="269">
        <v>9</v>
      </c>
      <c r="F15" s="270">
        <v>10</v>
      </c>
      <c r="G15" s="152"/>
      <c r="H15" s="1" t="s">
        <v>18</v>
      </c>
      <c r="I15" s="111">
        <v>13031.789999999999</v>
      </c>
      <c r="J15" s="299">
        <v>0.13195510623375714</v>
      </c>
      <c r="K15" s="313">
        <v>22</v>
      </c>
      <c r="L15" s="295">
        <v>103</v>
      </c>
      <c r="M15" s="137" t="s">
        <v>145</v>
      </c>
      <c r="N15" s="137" t="s">
        <v>145</v>
      </c>
      <c r="O15" s="137" t="s">
        <v>145</v>
      </c>
    </row>
    <row r="16" spans="1:143" ht="15" customHeight="1" x14ac:dyDescent="0.2">
      <c r="A16" s="14" t="s">
        <v>155</v>
      </c>
      <c r="B16" s="8">
        <v>10</v>
      </c>
      <c r="C16" s="15">
        <v>0</v>
      </c>
      <c r="D16" s="59">
        <v>10</v>
      </c>
      <c r="E16" s="269">
        <v>10</v>
      </c>
      <c r="F16" s="270">
        <v>10</v>
      </c>
      <c r="G16" s="152"/>
      <c r="H16" s="1" t="s">
        <v>54</v>
      </c>
      <c r="I16" s="111">
        <v>12099.14</v>
      </c>
      <c r="J16" s="299">
        <v>5.10241308421992E-2</v>
      </c>
      <c r="K16" s="313">
        <v>7</v>
      </c>
      <c r="L16" s="295">
        <v>291</v>
      </c>
      <c r="M16" s="137" t="s">
        <v>145</v>
      </c>
      <c r="N16" s="137" t="s">
        <v>145</v>
      </c>
      <c r="O16" s="137" t="s">
        <v>145</v>
      </c>
    </row>
    <row r="17" spans="1:15" ht="15" customHeight="1" x14ac:dyDescent="0.2">
      <c r="A17" s="14" t="s">
        <v>156</v>
      </c>
      <c r="B17" s="8">
        <v>11</v>
      </c>
      <c r="C17" s="15">
        <v>0</v>
      </c>
      <c r="D17" s="59">
        <v>11</v>
      </c>
      <c r="E17" s="269">
        <v>11</v>
      </c>
      <c r="F17" s="270">
        <v>10</v>
      </c>
      <c r="G17" s="152"/>
      <c r="H17" s="1" t="s">
        <v>12</v>
      </c>
      <c r="I17" s="111">
        <v>17056.37</v>
      </c>
      <c r="J17" s="299">
        <v>0.8164153921515267</v>
      </c>
      <c r="K17" s="313">
        <v>2</v>
      </c>
      <c r="L17" s="295">
        <v>332</v>
      </c>
      <c r="M17" s="137" t="s">
        <v>145</v>
      </c>
      <c r="N17" s="137" t="s">
        <v>145</v>
      </c>
      <c r="O17" s="137" t="s">
        <v>145</v>
      </c>
    </row>
    <row r="18" spans="1:15" ht="15" customHeight="1" x14ac:dyDescent="0.2">
      <c r="A18" s="14" t="s">
        <v>157</v>
      </c>
      <c r="B18" s="8">
        <v>12</v>
      </c>
      <c r="C18" s="15">
        <v>0</v>
      </c>
      <c r="D18" s="59">
        <v>12</v>
      </c>
      <c r="E18" s="269">
        <v>12</v>
      </c>
      <c r="F18" s="270">
        <v>10</v>
      </c>
      <c r="G18" s="152"/>
      <c r="H18" s="1" t="s">
        <v>11</v>
      </c>
      <c r="I18" s="111">
        <v>7113.130000000001</v>
      </c>
      <c r="J18" s="299">
        <v>1.4662627601516702</v>
      </c>
      <c r="K18" s="313">
        <v>6</v>
      </c>
      <c r="L18" s="295">
        <v>0</v>
      </c>
      <c r="M18" s="137" t="s">
        <v>145</v>
      </c>
      <c r="N18" s="137" t="s">
        <v>145</v>
      </c>
      <c r="O18" s="137" t="s">
        <v>145</v>
      </c>
    </row>
    <row r="19" spans="1:15" ht="15" customHeight="1" x14ac:dyDescent="0.2">
      <c r="A19" s="14" t="s">
        <v>158</v>
      </c>
      <c r="B19" s="8">
        <v>13</v>
      </c>
      <c r="C19" s="15">
        <v>0</v>
      </c>
      <c r="D19" s="59">
        <v>13</v>
      </c>
      <c r="E19" s="269">
        <v>13</v>
      </c>
      <c r="F19" s="270">
        <v>10</v>
      </c>
      <c r="G19" s="152"/>
      <c r="H19" s="1" t="s">
        <v>10</v>
      </c>
      <c r="I19" s="111">
        <v>15918.329999999998</v>
      </c>
      <c r="J19" s="299">
        <v>6.4737279933709022E-2</v>
      </c>
      <c r="K19" s="313">
        <v>8</v>
      </c>
      <c r="L19" s="295">
        <v>900</v>
      </c>
      <c r="M19" s="137" t="s">
        <v>145</v>
      </c>
      <c r="N19" s="137" t="s">
        <v>145</v>
      </c>
      <c r="O19" s="137" t="s">
        <v>145</v>
      </c>
    </row>
    <row r="20" spans="1:15" ht="15" customHeight="1" x14ac:dyDescent="0.2">
      <c r="A20" s="14" t="s">
        <v>159</v>
      </c>
      <c r="B20" s="8">
        <v>14</v>
      </c>
      <c r="C20" s="15">
        <v>0</v>
      </c>
      <c r="D20" s="59">
        <v>14</v>
      </c>
      <c r="E20" s="269">
        <v>14</v>
      </c>
      <c r="F20" s="270">
        <v>10</v>
      </c>
      <c r="G20" s="152"/>
      <c r="H20" s="1" t="s">
        <v>8</v>
      </c>
      <c r="I20" s="111">
        <v>20738.23</v>
      </c>
      <c r="J20" s="299">
        <v>0</v>
      </c>
      <c r="K20" s="313">
        <v>6</v>
      </c>
      <c r="L20" s="295">
        <v>69</v>
      </c>
      <c r="M20" s="137" t="s">
        <v>145</v>
      </c>
      <c r="N20" s="137" t="s">
        <v>145</v>
      </c>
      <c r="O20" s="137" t="s">
        <v>145</v>
      </c>
    </row>
    <row r="21" spans="1:15" ht="15" customHeight="1" x14ac:dyDescent="0.2">
      <c r="A21" s="14" t="s">
        <v>160</v>
      </c>
      <c r="B21" s="8">
        <v>15</v>
      </c>
      <c r="C21" s="15">
        <v>0</v>
      </c>
      <c r="D21" s="59">
        <v>15</v>
      </c>
      <c r="E21" s="269">
        <v>15</v>
      </c>
      <c r="F21" s="270">
        <v>10</v>
      </c>
      <c r="G21" s="152"/>
      <c r="H21" s="1" t="s">
        <v>17</v>
      </c>
      <c r="I21" s="111">
        <v>17054.03</v>
      </c>
      <c r="J21" s="299">
        <v>7.8074251736371364E-2</v>
      </c>
      <c r="K21" s="313">
        <v>14</v>
      </c>
      <c r="L21" s="295">
        <v>188</v>
      </c>
      <c r="M21" s="137" t="s">
        <v>145</v>
      </c>
      <c r="N21" s="137" t="s">
        <v>145</v>
      </c>
      <c r="O21" s="137" t="s">
        <v>145</v>
      </c>
    </row>
    <row r="22" spans="1:15" ht="15" customHeight="1" x14ac:dyDescent="0.2">
      <c r="A22" s="14" t="s">
        <v>161</v>
      </c>
      <c r="B22" s="8">
        <v>16</v>
      </c>
      <c r="C22" s="15">
        <v>0</v>
      </c>
      <c r="D22" s="59">
        <v>16</v>
      </c>
      <c r="E22" s="269">
        <v>16</v>
      </c>
      <c r="F22" s="270">
        <v>10</v>
      </c>
      <c r="G22" s="152"/>
      <c r="H22" s="1" t="s">
        <v>0</v>
      </c>
      <c r="I22" s="111">
        <v>12391.639999999998</v>
      </c>
      <c r="J22" s="299">
        <v>0</v>
      </c>
      <c r="K22" s="313">
        <v>5</v>
      </c>
      <c r="L22" s="295">
        <v>53</v>
      </c>
      <c r="M22" s="137" t="s">
        <v>145</v>
      </c>
      <c r="N22" s="137" t="s">
        <v>145</v>
      </c>
      <c r="O22" s="137" t="s">
        <v>145</v>
      </c>
    </row>
    <row r="23" spans="1:15" ht="15" customHeight="1" x14ac:dyDescent="0.2">
      <c r="A23" s="14" t="s">
        <v>162</v>
      </c>
      <c r="B23" s="8">
        <v>17</v>
      </c>
      <c r="C23" s="15">
        <v>0</v>
      </c>
      <c r="D23" s="59">
        <v>17</v>
      </c>
      <c r="E23" s="269">
        <v>17</v>
      </c>
      <c r="F23" s="270">
        <v>10</v>
      </c>
      <c r="G23" s="152"/>
      <c r="H23" s="1" t="s">
        <v>7</v>
      </c>
      <c r="I23" s="111">
        <v>17483.760000000002</v>
      </c>
      <c r="J23" s="299">
        <v>0.43867730020442364</v>
      </c>
      <c r="K23" s="313">
        <v>5</v>
      </c>
      <c r="L23" s="295">
        <v>80</v>
      </c>
      <c r="M23" s="137" t="s">
        <v>145</v>
      </c>
      <c r="N23" s="137" t="s">
        <v>145</v>
      </c>
      <c r="O23" s="137" t="s">
        <v>145</v>
      </c>
    </row>
    <row r="24" spans="1:15" ht="15" customHeight="1" x14ac:dyDescent="0.2">
      <c r="A24" s="14" t="s">
        <v>163</v>
      </c>
      <c r="B24" s="8">
        <v>18</v>
      </c>
      <c r="C24" s="15">
        <v>0</v>
      </c>
      <c r="D24" s="59">
        <v>18</v>
      </c>
      <c r="E24" s="269">
        <v>18</v>
      </c>
      <c r="F24" s="270">
        <v>10</v>
      </c>
      <c r="G24" s="152"/>
      <c r="H24" s="1" t="s">
        <v>1</v>
      </c>
      <c r="I24" s="111">
        <v>6247.3199999999988</v>
      </c>
      <c r="J24" s="299">
        <v>0.44049758607322831</v>
      </c>
      <c r="K24" s="313">
        <v>0</v>
      </c>
      <c r="L24" s="295">
        <v>0</v>
      </c>
      <c r="M24" s="137" t="s">
        <v>145</v>
      </c>
      <c r="N24" s="137" t="s">
        <v>145</v>
      </c>
      <c r="O24" s="137" t="s">
        <v>145</v>
      </c>
    </row>
    <row r="25" spans="1:15" ht="15" customHeight="1" x14ac:dyDescent="0.2">
      <c r="A25" s="14" t="s">
        <v>164</v>
      </c>
      <c r="B25" s="8">
        <v>19</v>
      </c>
      <c r="C25" s="15">
        <v>0</v>
      </c>
      <c r="D25" s="59">
        <v>19</v>
      </c>
      <c r="E25" s="269">
        <v>19</v>
      </c>
      <c r="F25" s="270">
        <v>10</v>
      </c>
      <c r="G25" s="152"/>
      <c r="H25" s="1" t="s">
        <v>2</v>
      </c>
      <c r="I25" s="111">
        <v>18591.47</v>
      </c>
      <c r="J25" s="299">
        <v>0.25630641945058158</v>
      </c>
      <c r="K25" s="313">
        <v>9</v>
      </c>
      <c r="L25" s="295">
        <v>0</v>
      </c>
      <c r="M25" s="137" t="s">
        <v>145</v>
      </c>
      <c r="N25" s="137" t="s">
        <v>145</v>
      </c>
      <c r="O25" s="137" t="s">
        <v>145</v>
      </c>
    </row>
    <row r="26" spans="1:15" ht="15" customHeight="1" x14ac:dyDescent="0.2">
      <c r="A26" s="14" t="s">
        <v>165</v>
      </c>
      <c r="B26" s="8">
        <v>20</v>
      </c>
      <c r="C26" s="15">
        <v>0</v>
      </c>
      <c r="D26" s="59">
        <v>20</v>
      </c>
      <c r="E26" s="269">
        <v>20</v>
      </c>
      <c r="F26" s="270">
        <v>10</v>
      </c>
      <c r="G26" s="152"/>
      <c r="H26" s="1" t="s">
        <v>3</v>
      </c>
      <c r="I26" s="111">
        <v>9562.51</v>
      </c>
      <c r="J26" s="299">
        <v>0</v>
      </c>
      <c r="K26" s="313">
        <v>3</v>
      </c>
      <c r="L26" s="295">
        <v>4</v>
      </c>
      <c r="M26" s="137" t="s">
        <v>145</v>
      </c>
      <c r="N26" s="137" t="s">
        <v>145</v>
      </c>
      <c r="O26" s="137" t="s">
        <v>145</v>
      </c>
    </row>
    <row r="27" spans="1:15" ht="15" customHeight="1" x14ac:dyDescent="0.2">
      <c r="A27" s="14" t="s">
        <v>166</v>
      </c>
      <c r="B27" s="8">
        <v>21</v>
      </c>
      <c r="C27" s="15">
        <v>0</v>
      </c>
      <c r="D27" s="59">
        <v>21</v>
      </c>
      <c r="E27" s="269">
        <v>21</v>
      </c>
      <c r="F27" s="270">
        <v>10</v>
      </c>
      <c r="G27" s="152"/>
      <c r="H27" s="1" t="s">
        <v>4</v>
      </c>
      <c r="I27" s="111">
        <v>8425.49</v>
      </c>
      <c r="J27" s="299">
        <v>0.43750464848689019</v>
      </c>
      <c r="K27" s="313">
        <v>0</v>
      </c>
      <c r="L27" s="295">
        <v>0</v>
      </c>
      <c r="M27" s="137" t="s">
        <v>145</v>
      </c>
      <c r="N27" s="137" t="s">
        <v>145</v>
      </c>
      <c r="O27" s="137" t="s">
        <v>145</v>
      </c>
    </row>
    <row r="28" spans="1:15" ht="15" customHeight="1" x14ac:dyDescent="0.2">
      <c r="A28" s="14" t="s">
        <v>167</v>
      </c>
      <c r="B28" s="8">
        <v>22</v>
      </c>
      <c r="C28" s="15">
        <v>0</v>
      </c>
      <c r="D28" s="59">
        <v>22</v>
      </c>
      <c r="E28" s="269">
        <v>22</v>
      </c>
      <c r="F28" s="270">
        <v>10</v>
      </c>
      <c r="G28" s="152"/>
      <c r="H28" s="1" t="s">
        <v>5</v>
      </c>
      <c r="I28" s="111">
        <v>13301.329999999996</v>
      </c>
      <c r="J28" s="299">
        <v>0</v>
      </c>
      <c r="K28" s="313">
        <v>0</v>
      </c>
      <c r="L28" s="295">
        <v>0</v>
      </c>
      <c r="M28" s="137" t="s">
        <v>145</v>
      </c>
      <c r="N28" s="137" t="s">
        <v>145</v>
      </c>
      <c r="O28" s="137" t="s">
        <v>145</v>
      </c>
    </row>
    <row r="29" spans="1:15" ht="15" customHeight="1" x14ac:dyDescent="0.2">
      <c r="A29" s="17"/>
      <c r="B29" s="9"/>
      <c r="C29" s="18"/>
      <c r="D29" s="18"/>
      <c r="E29" s="10"/>
      <c r="F29" s="10"/>
      <c r="G29" s="10"/>
      <c r="H29" s="10"/>
      <c r="I29" s="84"/>
      <c r="J29" s="241"/>
      <c r="K29" s="28"/>
      <c r="L29" s="222"/>
      <c r="M29" s="148"/>
      <c r="N29" s="148"/>
      <c r="O29" s="148"/>
    </row>
    <row r="30" spans="1:15" ht="24.6" customHeight="1" x14ac:dyDescent="0.2">
      <c r="A30" s="162" t="s">
        <v>168</v>
      </c>
      <c r="B30" s="96">
        <v>0</v>
      </c>
      <c r="C30" s="163">
        <v>0</v>
      </c>
      <c r="D30" s="163">
        <v>0</v>
      </c>
      <c r="E30" s="271">
        <v>0</v>
      </c>
      <c r="F30" s="270">
        <v>20</v>
      </c>
      <c r="G30" s="97"/>
      <c r="H30" s="97" t="s">
        <v>53</v>
      </c>
      <c r="I30" s="99">
        <v>248209.69999999998</v>
      </c>
      <c r="J30" s="299">
        <v>0.16</v>
      </c>
      <c r="K30" s="325">
        <f>SUM(K7:K28)</f>
        <v>150</v>
      </c>
      <c r="L30" s="325">
        <f>SUM(L7:L28)</f>
        <v>5112</v>
      </c>
      <c r="M30" s="155" t="s">
        <v>100</v>
      </c>
      <c r="N30" s="155" t="s">
        <v>100</v>
      </c>
      <c r="O30" s="155" t="s">
        <v>100</v>
      </c>
    </row>
    <row r="31" spans="1:15" ht="15" customHeight="1" x14ac:dyDescent="0.2">
      <c r="A31" s="17"/>
      <c r="B31" s="9"/>
      <c r="C31" s="18"/>
      <c r="D31" s="18"/>
      <c r="E31" s="10"/>
      <c r="F31" s="10"/>
      <c r="G31" s="10"/>
      <c r="H31" s="10"/>
      <c r="I31" s="81"/>
      <c r="J31" s="13"/>
      <c r="K31" s="13"/>
      <c r="L31" s="13"/>
      <c r="M31" s="100"/>
      <c r="N31" s="100"/>
      <c r="O31" s="100"/>
    </row>
    <row r="32" spans="1:15" ht="15" customHeight="1" x14ac:dyDescent="0.2">
      <c r="A32" s="14" t="s">
        <v>169</v>
      </c>
      <c r="B32" s="8">
        <v>350010</v>
      </c>
      <c r="C32" s="15">
        <v>0</v>
      </c>
      <c r="D32" s="59">
        <v>21</v>
      </c>
      <c r="E32" s="269">
        <v>21</v>
      </c>
      <c r="F32" s="270">
        <v>30</v>
      </c>
      <c r="G32" s="117" t="s">
        <v>1064</v>
      </c>
      <c r="H32" s="1" t="s">
        <v>4</v>
      </c>
      <c r="I32" s="120">
        <v>411.78</v>
      </c>
      <c r="J32" s="230">
        <v>0</v>
      </c>
      <c r="K32" s="133" t="s">
        <v>1726</v>
      </c>
      <c r="L32" s="133">
        <v>0</v>
      </c>
      <c r="M32" s="137" t="s">
        <v>145</v>
      </c>
      <c r="N32" s="137" t="s">
        <v>145</v>
      </c>
      <c r="O32" s="137" t="s">
        <v>145</v>
      </c>
    </row>
    <row r="33" spans="1:15" ht="15" customHeight="1" x14ac:dyDescent="0.2">
      <c r="A33" s="14" t="s">
        <v>170</v>
      </c>
      <c r="B33" s="8">
        <v>350020</v>
      </c>
      <c r="C33" s="15">
        <v>0</v>
      </c>
      <c r="D33" s="59">
        <v>16</v>
      </c>
      <c r="E33" s="269">
        <v>16</v>
      </c>
      <c r="F33" s="270">
        <v>30</v>
      </c>
      <c r="G33" s="117" t="s">
        <v>1065</v>
      </c>
      <c r="H33" s="1" t="s">
        <v>0</v>
      </c>
      <c r="I33" s="120">
        <v>210.84</v>
      </c>
      <c r="J33" s="230">
        <v>0</v>
      </c>
      <c r="K33" s="133" t="s">
        <v>1726</v>
      </c>
      <c r="L33" s="133">
        <v>0</v>
      </c>
      <c r="M33" s="137" t="s">
        <v>145</v>
      </c>
      <c r="N33" s="137" t="s">
        <v>145</v>
      </c>
      <c r="O33" s="137" t="s">
        <v>145</v>
      </c>
    </row>
    <row r="34" spans="1:15" ht="15" customHeight="1" x14ac:dyDescent="0.2">
      <c r="A34" s="14" t="s">
        <v>171</v>
      </c>
      <c r="B34" s="8">
        <v>350030</v>
      </c>
      <c r="C34" s="15">
        <v>0</v>
      </c>
      <c r="D34" s="59">
        <v>9</v>
      </c>
      <c r="E34" s="269">
        <v>9</v>
      </c>
      <c r="F34" s="270">
        <v>30</v>
      </c>
      <c r="G34" s="117" t="s">
        <v>1066</v>
      </c>
      <c r="H34" s="1" t="s">
        <v>18</v>
      </c>
      <c r="I34" s="120">
        <v>473.37</v>
      </c>
      <c r="J34" s="230">
        <v>0</v>
      </c>
      <c r="K34" s="133" t="s">
        <v>1726</v>
      </c>
      <c r="L34" s="133">
        <v>0</v>
      </c>
      <c r="M34" s="137" t="s">
        <v>145</v>
      </c>
      <c r="N34" s="137" t="s">
        <v>145</v>
      </c>
      <c r="O34" s="137" t="s">
        <v>145</v>
      </c>
    </row>
    <row r="35" spans="1:15" ht="15" customHeight="1" x14ac:dyDescent="0.2">
      <c r="A35" s="14" t="s">
        <v>172</v>
      </c>
      <c r="B35" s="8">
        <v>350040</v>
      </c>
      <c r="C35" s="15">
        <v>0</v>
      </c>
      <c r="D35" s="59">
        <v>9</v>
      </c>
      <c r="E35" s="269">
        <v>9</v>
      </c>
      <c r="F35" s="270">
        <v>30</v>
      </c>
      <c r="G35" s="117" t="s">
        <v>1067</v>
      </c>
      <c r="H35" s="1" t="s">
        <v>18</v>
      </c>
      <c r="I35" s="120">
        <v>142.59</v>
      </c>
      <c r="J35" s="230">
        <v>0</v>
      </c>
      <c r="K35" s="133" t="s">
        <v>1726</v>
      </c>
      <c r="L35" s="133">
        <v>0</v>
      </c>
      <c r="M35" s="137" t="s">
        <v>145</v>
      </c>
      <c r="N35" s="137" t="s">
        <v>145</v>
      </c>
      <c r="O35" s="137" t="s">
        <v>145</v>
      </c>
    </row>
    <row r="36" spans="1:15" ht="15" customHeight="1" x14ac:dyDescent="0.2">
      <c r="A36" s="14" t="s">
        <v>173</v>
      </c>
      <c r="B36" s="8">
        <v>350050</v>
      </c>
      <c r="C36" s="15">
        <v>0</v>
      </c>
      <c r="D36" s="59">
        <v>9</v>
      </c>
      <c r="E36" s="269">
        <v>9</v>
      </c>
      <c r="F36" s="270">
        <v>30</v>
      </c>
      <c r="G36" s="117" t="s">
        <v>1068</v>
      </c>
      <c r="H36" s="1" t="s">
        <v>18</v>
      </c>
      <c r="I36" s="120">
        <v>60</v>
      </c>
      <c r="J36" s="230">
        <v>0</v>
      </c>
      <c r="K36" s="133" t="s">
        <v>1726</v>
      </c>
      <c r="L36" s="133">
        <v>0</v>
      </c>
      <c r="M36" s="137" t="s">
        <v>145</v>
      </c>
      <c r="N36" s="137" t="s">
        <v>145</v>
      </c>
      <c r="O36" s="137" t="s">
        <v>145</v>
      </c>
    </row>
    <row r="37" spans="1:15" ht="15" customHeight="1" x14ac:dyDescent="0.2">
      <c r="A37" s="14" t="s">
        <v>174</v>
      </c>
      <c r="B37" s="8">
        <v>350055</v>
      </c>
      <c r="C37" s="15">
        <v>0</v>
      </c>
      <c r="D37" s="59">
        <v>17</v>
      </c>
      <c r="E37" s="269">
        <v>17</v>
      </c>
      <c r="F37" s="270">
        <v>30</v>
      </c>
      <c r="G37" s="117" t="s">
        <v>1069</v>
      </c>
      <c r="H37" s="1" t="s">
        <v>7</v>
      </c>
      <c r="I37" s="120">
        <v>408.47</v>
      </c>
      <c r="J37" s="230">
        <v>0</v>
      </c>
      <c r="K37" s="133" t="s">
        <v>1726</v>
      </c>
      <c r="L37" s="133">
        <v>0</v>
      </c>
      <c r="M37" s="137" t="s">
        <v>145</v>
      </c>
      <c r="N37" s="137" t="s">
        <v>145</v>
      </c>
      <c r="O37" s="137" t="s">
        <v>145</v>
      </c>
    </row>
    <row r="38" spans="1:15" ht="15" customHeight="1" x14ac:dyDescent="0.2">
      <c r="A38" s="14" t="s">
        <v>175</v>
      </c>
      <c r="B38" s="8">
        <v>350060</v>
      </c>
      <c r="C38" s="15">
        <v>0</v>
      </c>
      <c r="D38" s="59">
        <v>5</v>
      </c>
      <c r="E38" s="269">
        <v>5</v>
      </c>
      <c r="F38" s="270">
        <v>30</v>
      </c>
      <c r="G38" s="117" t="s">
        <v>1070</v>
      </c>
      <c r="H38" s="1" t="s">
        <v>9</v>
      </c>
      <c r="I38" s="120">
        <v>3.64</v>
      </c>
      <c r="J38" s="230">
        <v>0</v>
      </c>
      <c r="K38" s="133" t="s">
        <v>1726</v>
      </c>
      <c r="L38" s="133">
        <v>0</v>
      </c>
      <c r="M38" s="137" t="s">
        <v>145</v>
      </c>
      <c r="N38" s="137" t="s">
        <v>145</v>
      </c>
      <c r="O38" s="137" t="s">
        <v>145</v>
      </c>
    </row>
    <row r="39" spans="1:15" ht="15" customHeight="1" x14ac:dyDescent="0.2">
      <c r="A39" s="14" t="s">
        <v>176</v>
      </c>
      <c r="B39" s="8">
        <v>350070</v>
      </c>
      <c r="C39" s="15">
        <v>0</v>
      </c>
      <c r="D39" s="59">
        <v>13</v>
      </c>
      <c r="E39" s="269">
        <v>13</v>
      </c>
      <c r="F39" s="270">
        <v>30</v>
      </c>
      <c r="G39" s="117" t="s">
        <v>1071</v>
      </c>
      <c r="H39" s="1" t="s">
        <v>10</v>
      </c>
      <c r="I39" s="120">
        <v>967.59</v>
      </c>
      <c r="J39" s="230">
        <v>0</v>
      </c>
      <c r="K39" s="133" t="s">
        <v>1726</v>
      </c>
      <c r="L39" s="133">
        <v>0</v>
      </c>
      <c r="M39" s="137" t="s">
        <v>145</v>
      </c>
      <c r="N39" s="137" t="s">
        <v>145</v>
      </c>
      <c r="O39" s="137" t="s">
        <v>145</v>
      </c>
    </row>
    <row r="40" spans="1:15" ht="15" customHeight="1" x14ac:dyDescent="0.2">
      <c r="A40" s="14" t="s">
        <v>177</v>
      </c>
      <c r="B40" s="8">
        <v>350075</v>
      </c>
      <c r="C40" s="15">
        <v>0</v>
      </c>
      <c r="D40" s="59">
        <v>10</v>
      </c>
      <c r="E40" s="269">
        <v>10</v>
      </c>
      <c r="F40" s="270">
        <v>30</v>
      </c>
      <c r="G40" s="117" t="s">
        <v>1072</v>
      </c>
      <c r="H40" s="1" t="s">
        <v>54</v>
      </c>
      <c r="I40" s="120">
        <v>159.19</v>
      </c>
      <c r="J40" s="230">
        <v>0</v>
      </c>
      <c r="K40" s="133" t="s">
        <v>1726</v>
      </c>
      <c r="L40" s="133">
        <v>0</v>
      </c>
      <c r="M40" s="137" t="s">
        <v>145</v>
      </c>
      <c r="N40" s="137" t="s">
        <v>145</v>
      </c>
      <c r="O40" s="137" t="s">
        <v>145</v>
      </c>
    </row>
    <row r="41" spans="1:15" ht="15" customHeight="1" x14ac:dyDescent="0.2">
      <c r="A41" s="14" t="s">
        <v>178</v>
      </c>
      <c r="B41" s="8">
        <v>350080</v>
      </c>
      <c r="C41" s="15">
        <v>0</v>
      </c>
      <c r="D41" s="59">
        <v>21</v>
      </c>
      <c r="E41" s="269">
        <v>21</v>
      </c>
      <c r="F41" s="270">
        <v>30</v>
      </c>
      <c r="G41" s="117" t="s">
        <v>1073</v>
      </c>
      <c r="H41" s="1" t="s">
        <v>4</v>
      </c>
      <c r="I41" s="120">
        <v>119.5</v>
      </c>
      <c r="J41" s="230">
        <v>0</v>
      </c>
      <c r="K41" s="133" t="s">
        <v>1726</v>
      </c>
      <c r="L41" s="133">
        <v>0</v>
      </c>
      <c r="M41" s="137" t="s">
        <v>145</v>
      </c>
      <c r="N41" s="137" t="s">
        <v>145</v>
      </c>
      <c r="O41" s="137" t="s">
        <v>145</v>
      </c>
    </row>
    <row r="42" spans="1:15" ht="15" customHeight="1" x14ac:dyDescent="0.2">
      <c r="A42" s="14" t="s">
        <v>179</v>
      </c>
      <c r="B42" s="8">
        <v>350090</v>
      </c>
      <c r="C42" s="15">
        <v>0</v>
      </c>
      <c r="D42" s="59">
        <v>12</v>
      </c>
      <c r="E42" s="269">
        <v>12</v>
      </c>
      <c r="F42" s="270">
        <v>30</v>
      </c>
      <c r="G42" s="117" t="s">
        <v>1074</v>
      </c>
      <c r="H42" s="1" t="s">
        <v>11</v>
      </c>
      <c r="I42" s="120">
        <v>316.08999999999997</v>
      </c>
      <c r="J42" s="230">
        <v>0</v>
      </c>
      <c r="K42" s="133" t="s">
        <v>1726</v>
      </c>
      <c r="L42" s="133">
        <v>0</v>
      </c>
      <c r="M42" s="137" t="s">
        <v>145</v>
      </c>
      <c r="N42" s="137" t="s">
        <v>145</v>
      </c>
      <c r="O42" s="137" t="s">
        <v>145</v>
      </c>
    </row>
    <row r="43" spans="1:15" ht="15" customHeight="1" x14ac:dyDescent="0.2">
      <c r="A43" s="14" t="s">
        <v>180</v>
      </c>
      <c r="B43" s="8">
        <v>350100</v>
      </c>
      <c r="C43" s="15">
        <v>0</v>
      </c>
      <c r="D43" s="59">
        <v>4</v>
      </c>
      <c r="E43" s="269">
        <v>4</v>
      </c>
      <c r="F43" s="270">
        <v>30</v>
      </c>
      <c r="G43" s="117" t="s">
        <v>1075</v>
      </c>
      <c r="H43" s="1" t="s">
        <v>15</v>
      </c>
      <c r="I43" s="120">
        <v>929.43</v>
      </c>
      <c r="J43" s="230">
        <v>0</v>
      </c>
      <c r="K43" s="133" t="s">
        <v>1726</v>
      </c>
      <c r="L43" s="133">
        <v>0</v>
      </c>
      <c r="M43" s="137" t="s">
        <v>145</v>
      </c>
      <c r="N43" s="137" t="s">
        <v>145</v>
      </c>
      <c r="O43" s="137" t="s">
        <v>145</v>
      </c>
    </row>
    <row r="44" spans="1:15" ht="15" customHeight="1" x14ac:dyDescent="0.2">
      <c r="A44" s="14" t="s">
        <v>181</v>
      </c>
      <c r="B44" s="8">
        <v>350110</v>
      </c>
      <c r="C44" s="15">
        <v>0</v>
      </c>
      <c r="D44" s="59">
        <v>19</v>
      </c>
      <c r="E44" s="269">
        <v>19</v>
      </c>
      <c r="F44" s="270">
        <v>30</v>
      </c>
      <c r="G44" s="117" t="s">
        <v>1076</v>
      </c>
      <c r="H44" s="1" t="s">
        <v>2</v>
      </c>
      <c r="I44" s="120">
        <v>318.22000000000003</v>
      </c>
      <c r="J44" s="230">
        <v>0</v>
      </c>
      <c r="K44" s="133" t="s">
        <v>1726</v>
      </c>
      <c r="L44" s="133">
        <v>0</v>
      </c>
      <c r="M44" s="137" t="s">
        <v>145</v>
      </c>
      <c r="N44" s="137" t="s">
        <v>145</v>
      </c>
      <c r="O44" s="137" t="s">
        <v>145</v>
      </c>
    </row>
    <row r="45" spans="1:15" ht="15" customHeight="1" x14ac:dyDescent="0.2">
      <c r="A45" s="14" t="s">
        <v>182</v>
      </c>
      <c r="B45" s="8">
        <v>350115</v>
      </c>
      <c r="C45" s="15">
        <v>0</v>
      </c>
      <c r="D45" s="59">
        <v>10</v>
      </c>
      <c r="E45" s="269">
        <v>10</v>
      </c>
      <c r="F45" s="270">
        <v>30</v>
      </c>
      <c r="G45" s="117" t="s">
        <v>1077</v>
      </c>
      <c r="H45" s="1" t="s">
        <v>54</v>
      </c>
      <c r="I45" s="120">
        <v>83.74</v>
      </c>
      <c r="J45" s="230">
        <v>0</v>
      </c>
      <c r="K45" s="133" t="s">
        <v>1726</v>
      </c>
      <c r="L45" s="133">
        <v>9</v>
      </c>
      <c r="M45" s="137" t="s">
        <v>145</v>
      </c>
      <c r="N45" s="137" t="s">
        <v>145</v>
      </c>
      <c r="O45" s="137" t="s">
        <v>145</v>
      </c>
    </row>
    <row r="46" spans="1:15" ht="15" customHeight="1" x14ac:dyDescent="0.2">
      <c r="A46" s="14" t="s">
        <v>183</v>
      </c>
      <c r="B46" s="8">
        <v>350120</v>
      </c>
      <c r="C46" s="15">
        <v>0</v>
      </c>
      <c r="D46" s="59">
        <v>15</v>
      </c>
      <c r="E46" s="269">
        <v>15</v>
      </c>
      <c r="F46" s="270">
        <v>30</v>
      </c>
      <c r="G46" s="117" t="s">
        <v>1078</v>
      </c>
      <c r="H46" s="1" t="s">
        <v>17</v>
      </c>
      <c r="I46" s="120">
        <v>361.84</v>
      </c>
      <c r="J46" s="230">
        <v>0</v>
      </c>
      <c r="K46" s="133" t="s">
        <v>1726</v>
      </c>
      <c r="L46" s="133">
        <v>0</v>
      </c>
      <c r="M46" s="137" t="s">
        <v>145</v>
      </c>
      <c r="N46" s="137" t="s">
        <v>145</v>
      </c>
      <c r="O46" s="137" t="s">
        <v>145</v>
      </c>
    </row>
    <row r="47" spans="1:15" ht="15" customHeight="1" x14ac:dyDescent="0.2">
      <c r="A47" s="14" t="s">
        <v>184</v>
      </c>
      <c r="B47" s="8">
        <v>350130</v>
      </c>
      <c r="C47" s="15">
        <v>0</v>
      </c>
      <c r="D47" s="59">
        <v>21</v>
      </c>
      <c r="E47" s="269">
        <v>21</v>
      </c>
      <c r="F47" s="270">
        <v>30</v>
      </c>
      <c r="G47" s="117" t="s">
        <v>1079</v>
      </c>
      <c r="H47" s="1" t="s">
        <v>4</v>
      </c>
      <c r="I47" s="120">
        <v>346.28</v>
      </c>
      <c r="J47" s="230">
        <v>0</v>
      </c>
      <c r="K47" s="133" t="s">
        <v>1726</v>
      </c>
      <c r="L47" s="133">
        <v>0</v>
      </c>
      <c r="M47" s="137" t="s">
        <v>145</v>
      </c>
      <c r="N47" s="137" t="s">
        <v>145</v>
      </c>
      <c r="O47" s="137" t="s">
        <v>145</v>
      </c>
    </row>
    <row r="48" spans="1:15" ht="15" customHeight="1" x14ac:dyDescent="0.2">
      <c r="A48" s="14" t="s">
        <v>185</v>
      </c>
      <c r="B48" s="8">
        <v>350140</v>
      </c>
      <c r="C48" s="15">
        <v>0</v>
      </c>
      <c r="D48" s="59">
        <v>20</v>
      </c>
      <c r="E48" s="269">
        <v>20</v>
      </c>
      <c r="F48" s="270">
        <v>30</v>
      </c>
      <c r="G48" s="117" t="s">
        <v>1080</v>
      </c>
      <c r="H48" s="1" t="s">
        <v>3</v>
      </c>
      <c r="I48" s="120">
        <v>152.62</v>
      </c>
      <c r="J48" s="230">
        <v>0</v>
      </c>
      <c r="K48" s="133" t="s">
        <v>1726</v>
      </c>
      <c r="L48" s="133">
        <v>0</v>
      </c>
      <c r="M48" s="137" t="s">
        <v>145</v>
      </c>
      <c r="N48" s="137" t="s">
        <v>145</v>
      </c>
      <c r="O48" s="137" t="s">
        <v>145</v>
      </c>
    </row>
    <row r="49" spans="1:15" ht="15" customHeight="1" x14ac:dyDescent="0.2">
      <c r="A49" s="14" t="s">
        <v>186</v>
      </c>
      <c r="B49" s="8">
        <v>350150</v>
      </c>
      <c r="C49" s="15">
        <v>0</v>
      </c>
      <c r="D49" s="59">
        <v>17</v>
      </c>
      <c r="E49" s="269">
        <v>17</v>
      </c>
      <c r="F49" s="270">
        <v>30</v>
      </c>
      <c r="G49" s="117" t="s">
        <v>1081</v>
      </c>
      <c r="H49" s="1" t="s">
        <v>7</v>
      </c>
      <c r="I49" s="120">
        <v>85.04</v>
      </c>
      <c r="J49" s="230">
        <v>0</v>
      </c>
      <c r="K49" s="133" t="s">
        <v>1726</v>
      </c>
      <c r="L49" s="133">
        <v>0</v>
      </c>
      <c r="M49" s="137" t="s">
        <v>145</v>
      </c>
      <c r="N49" s="137" t="s">
        <v>145</v>
      </c>
      <c r="O49" s="137" t="s">
        <v>145</v>
      </c>
    </row>
    <row r="50" spans="1:15" ht="15" customHeight="1" x14ac:dyDescent="0.2">
      <c r="A50" s="14" t="s">
        <v>187</v>
      </c>
      <c r="B50" s="8">
        <v>350160</v>
      </c>
      <c r="C50" s="15">
        <v>0</v>
      </c>
      <c r="D50" s="59">
        <v>5</v>
      </c>
      <c r="E50" s="269">
        <v>5</v>
      </c>
      <c r="F50" s="270">
        <v>30</v>
      </c>
      <c r="G50" s="117" t="s">
        <v>1082</v>
      </c>
      <c r="H50" s="1" t="s">
        <v>9</v>
      </c>
      <c r="I50" s="120">
        <v>133.63</v>
      </c>
      <c r="J50" s="230">
        <v>0.44810898010396127</v>
      </c>
      <c r="K50" s="133" t="s">
        <v>1726</v>
      </c>
      <c r="L50" s="133">
        <v>0</v>
      </c>
      <c r="M50" s="137" t="s">
        <v>145</v>
      </c>
      <c r="N50" s="137" t="s">
        <v>145</v>
      </c>
      <c r="O50" s="137" t="s">
        <v>145</v>
      </c>
    </row>
    <row r="51" spans="1:15" ht="15" customHeight="1" x14ac:dyDescent="0.2">
      <c r="A51" s="14" t="s">
        <v>188</v>
      </c>
      <c r="B51" s="8">
        <v>350170</v>
      </c>
      <c r="C51" s="15">
        <v>0</v>
      </c>
      <c r="D51" s="59">
        <v>9</v>
      </c>
      <c r="E51" s="269">
        <v>9</v>
      </c>
      <c r="F51" s="270">
        <v>30</v>
      </c>
      <c r="G51" s="117" t="s">
        <v>1083</v>
      </c>
      <c r="H51" s="1" t="s">
        <v>18</v>
      </c>
      <c r="I51" s="120">
        <v>123.43</v>
      </c>
      <c r="J51" s="230">
        <v>0</v>
      </c>
      <c r="K51" s="133" t="s">
        <v>1726</v>
      </c>
      <c r="L51" s="133">
        <v>0</v>
      </c>
      <c r="M51" s="137" t="s">
        <v>145</v>
      </c>
      <c r="N51" s="137" t="s">
        <v>145</v>
      </c>
      <c r="O51" s="137" t="s">
        <v>145</v>
      </c>
    </row>
    <row r="52" spans="1:15" ht="15" customHeight="1" x14ac:dyDescent="0.2">
      <c r="A52" s="14" t="s">
        <v>189</v>
      </c>
      <c r="B52" s="8">
        <v>350180</v>
      </c>
      <c r="C52" s="15">
        <v>0</v>
      </c>
      <c r="D52" s="59">
        <v>15</v>
      </c>
      <c r="E52" s="269">
        <v>15</v>
      </c>
      <c r="F52" s="270">
        <v>30</v>
      </c>
      <c r="G52" s="117" t="s">
        <v>1084</v>
      </c>
      <c r="H52" s="1" t="s">
        <v>17</v>
      </c>
      <c r="I52" s="120">
        <v>253.85</v>
      </c>
      <c r="J52" s="230">
        <v>0</v>
      </c>
      <c r="K52" s="133" t="s">
        <v>1726</v>
      </c>
      <c r="L52" s="133">
        <v>0</v>
      </c>
      <c r="M52" s="137" t="s">
        <v>145</v>
      </c>
      <c r="N52" s="137" t="s">
        <v>145</v>
      </c>
      <c r="O52" s="137" t="s">
        <v>145</v>
      </c>
    </row>
    <row r="53" spans="1:15" ht="15" customHeight="1" x14ac:dyDescent="0.2">
      <c r="A53" s="14" t="s">
        <v>190</v>
      </c>
      <c r="B53" s="8">
        <v>350190</v>
      </c>
      <c r="C53" s="15">
        <v>0</v>
      </c>
      <c r="D53" s="59">
        <v>5</v>
      </c>
      <c r="E53" s="269">
        <v>5</v>
      </c>
      <c r="F53" s="270">
        <v>30</v>
      </c>
      <c r="G53" s="117" t="s">
        <v>1085</v>
      </c>
      <c r="H53" s="1" t="s">
        <v>9</v>
      </c>
      <c r="I53" s="120">
        <v>446.01</v>
      </c>
      <c r="J53" s="230">
        <v>0</v>
      </c>
      <c r="K53" s="133" t="s">
        <v>1726</v>
      </c>
      <c r="L53" s="133">
        <v>0</v>
      </c>
      <c r="M53" s="137" t="s">
        <v>145</v>
      </c>
      <c r="N53" s="137" t="s">
        <v>145</v>
      </c>
      <c r="O53" s="137" t="s">
        <v>145</v>
      </c>
    </row>
    <row r="54" spans="1:15" ht="15" customHeight="1" x14ac:dyDescent="0.2">
      <c r="A54" s="14" t="s">
        <v>191</v>
      </c>
      <c r="B54" s="8">
        <v>350200</v>
      </c>
      <c r="C54" s="15">
        <v>0</v>
      </c>
      <c r="D54" s="59">
        <v>5</v>
      </c>
      <c r="E54" s="269">
        <v>5</v>
      </c>
      <c r="F54" s="270">
        <v>30</v>
      </c>
      <c r="G54" s="117" t="s">
        <v>1086</v>
      </c>
      <c r="H54" s="1" t="s">
        <v>9</v>
      </c>
      <c r="I54" s="120">
        <v>326.63</v>
      </c>
      <c r="J54" s="230">
        <v>0</v>
      </c>
      <c r="K54" s="133" t="s">
        <v>1726</v>
      </c>
      <c r="L54" s="133">
        <v>0</v>
      </c>
      <c r="M54" s="137" t="s">
        <v>145</v>
      </c>
      <c r="N54" s="137" t="s">
        <v>145</v>
      </c>
      <c r="O54" s="137" t="s">
        <v>145</v>
      </c>
    </row>
    <row r="55" spans="1:15" ht="15" customHeight="1" x14ac:dyDescent="0.2">
      <c r="A55" s="14" t="s">
        <v>192</v>
      </c>
      <c r="B55" s="8">
        <v>350210</v>
      </c>
      <c r="C55" s="15">
        <v>0</v>
      </c>
      <c r="D55" s="59">
        <v>19</v>
      </c>
      <c r="E55" s="269">
        <v>19</v>
      </c>
      <c r="F55" s="270">
        <v>30</v>
      </c>
      <c r="G55" s="117" t="s">
        <v>1087</v>
      </c>
      <c r="H55" s="1" t="s">
        <v>2</v>
      </c>
      <c r="I55" s="120">
        <v>960.1</v>
      </c>
      <c r="J55" s="230">
        <v>0</v>
      </c>
      <c r="K55" s="133" t="s">
        <v>1726</v>
      </c>
      <c r="L55" s="133">
        <v>0</v>
      </c>
      <c r="M55" s="137" t="s">
        <v>145</v>
      </c>
      <c r="N55" s="137" t="s">
        <v>145</v>
      </c>
      <c r="O55" s="137" t="s">
        <v>145</v>
      </c>
    </row>
    <row r="56" spans="1:15" ht="15" customHeight="1" x14ac:dyDescent="0.2">
      <c r="A56" s="14" t="s">
        <v>193</v>
      </c>
      <c r="B56" s="8">
        <v>350220</v>
      </c>
      <c r="C56" s="15">
        <v>0</v>
      </c>
      <c r="D56" s="59">
        <v>14</v>
      </c>
      <c r="E56" s="269">
        <v>14</v>
      </c>
      <c r="F56" s="270">
        <v>30</v>
      </c>
      <c r="G56" s="117" t="s">
        <v>1088</v>
      </c>
      <c r="H56" s="1" t="s">
        <v>8</v>
      </c>
      <c r="I56" s="120">
        <v>1028.7</v>
      </c>
      <c r="J56" s="230">
        <v>0</v>
      </c>
      <c r="K56" s="133" t="s">
        <v>1726</v>
      </c>
      <c r="L56" s="133">
        <v>0</v>
      </c>
      <c r="M56" s="137" t="s">
        <v>145</v>
      </c>
      <c r="N56" s="137" t="s">
        <v>145</v>
      </c>
      <c r="O56" s="137" t="s">
        <v>145</v>
      </c>
    </row>
    <row r="57" spans="1:15" ht="15" customHeight="1" x14ac:dyDescent="0.2">
      <c r="A57" s="14" t="s">
        <v>194</v>
      </c>
      <c r="B57" s="8">
        <v>350230</v>
      </c>
      <c r="C57" s="15">
        <v>0</v>
      </c>
      <c r="D57" s="59">
        <v>10</v>
      </c>
      <c r="E57" s="269">
        <v>10</v>
      </c>
      <c r="F57" s="270">
        <v>30</v>
      </c>
      <c r="G57" s="117" t="s">
        <v>1089</v>
      </c>
      <c r="H57" s="1" t="s">
        <v>54</v>
      </c>
      <c r="I57" s="120">
        <v>736.46</v>
      </c>
      <c r="J57" s="230">
        <v>0</v>
      </c>
      <c r="K57" s="133" t="s">
        <v>1726</v>
      </c>
      <c r="L57" s="133">
        <v>0</v>
      </c>
      <c r="M57" s="137" t="s">
        <v>145</v>
      </c>
      <c r="N57" s="137" t="s">
        <v>145</v>
      </c>
      <c r="O57" s="137" t="s">
        <v>145</v>
      </c>
    </row>
    <row r="58" spans="1:15" ht="15" customHeight="1" x14ac:dyDescent="0.2">
      <c r="A58" s="14" t="s">
        <v>195</v>
      </c>
      <c r="B58" s="8">
        <v>350240</v>
      </c>
      <c r="C58" s="15">
        <v>0</v>
      </c>
      <c r="D58" s="59">
        <v>22</v>
      </c>
      <c r="E58" s="269">
        <v>22</v>
      </c>
      <c r="F58" s="270">
        <v>30</v>
      </c>
      <c r="G58" s="117" t="s">
        <v>1090</v>
      </c>
      <c r="H58" s="1" t="s">
        <v>5</v>
      </c>
      <c r="I58" s="120">
        <v>320.93</v>
      </c>
      <c r="J58" s="230">
        <v>0</v>
      </c>
      <c r="K58" s="133" t="s">
        <v>1726</v>
      </c>
      <c r="L58" s="133">
        <v>0</v>
      </c>
      <c r="M58" s="137" t="s">
        <v>145</v>
      </c>
      <c r="N58" s="137" t="s">
        <v>145</v>
      </c>
      <c r="O58" s="137" t="s">
        <v>145</v>
      </c>
    </row>
    <row r="59" spans="1:15" ht="15" customHeight="1" x14ac:dyDescent="0.2">
      <c r="A59" s="14" t="s">
        <v>196</v>
      </c>
      <c r="B59" s="8">
        <v>350250</v>
      </c>
      <c r="C59" s="15">
        <v>0</v>
      </c>
      <c r="D59" s="59">
        <v>2</v>
      </c>
      <c r="E59" s="269">
        <v>2</v>
      </c>
      <c r="F59" s="270">
        <v>30</v>
      </c>
      <c r="G59" s="117" t="s">
        <v>1091</v>
      </c>
      <c r="H59" s="1" t="s">
        <v>6</v>
      </c>
      <c r="I59" s="120">
        <v>120.94</v>
      </c>
      <c r="J59" s="230">
        <v>0</v>
      </c>
      <c r="K59" s="133" t="s">
        <v>1726</v>
      </c>
      <c r="L59" s="133">
        <v>0</v>
      </c>
      <c r="M59" s="137" t="s">
        <v>145</v>
      </c>
      <c r="N59" s="137" t="s">
        <v>145</v>
      </c>
      <c r="O59" s="137" t="s">
        <v>145</v>
      </c>
    </row>
    <row r="60" spans="1:15" ht="15" customHeight="1" x14ac:dyDescent="0.2">
      <c r="A60" s="14" t="s">
        <v>197</v>
      </c>
      <c r="B60" s="8">
        <v>350260</v>
      </c>
      <c r="C60" s="15">
        <v>0</v>
      </c>
      <c r="D60" s="59">
        <v>18</v>
      </c>
      <c r="E60" s="269">
        <v>18</v>
      </c>
      <c r="F60" s="270">
        <v>30</v>
      </c>
      <c r="G60" s="117" t="s">
        <v>1092</v>
      </c>
      <c r="H60" s="1" t="s">
        <v>1</v>
      </c>
      <c r="I60" s="120">
        <v>179.07</v>
      </c>
      <c r="J60" s="230">
        <v>0</v>
      </c>
      <c r="K60" s="133" t="s">
        <v>1726</v>
      </c>
      <c r="L60" s="133">
        <v>0</v>
      </c>
      <c r="M60" s="137" t="s">
        <v>145</v>
      </c>
      <c r="N60" s="137" t="s">
        <v>145</v>
      </c>
      <c r="O60" s="137" t="s">
        <v>145</v>
      </c>
    </row>
    <row r="61" spans="1:15" ht="15" customHeight="1" x14ac:dyDescent="0.2">
      <c r="A61" s="14" t="s">
        <v>198</v>
      </c>
      <c r="B61" s="8">
        <v>350270</v>
      </c>
      <c r="C61" s="15">
        <v>0</v>
      </c>
      <c r="D61" s="59">
        <v>11</v>
      </c>
      <c r="E61" s="269">
        <v>11</v>
      </c>
      <c r="F61" s="270">
        <v>30</v>
      </c>
      <c r="G61" s="117" t="s">
        <v>1093</v>
      </c>
      <c r="H61" s="1" t="s">
        <v>12</v>
      </c>
      <c r="I61" s="120">
        <v>968.84</v>
      </c>
      <c r="J61" s="230">
        <v>0</v>
      </c>
      <c r="K61" s="133" t="s">
        <v>1726</v>
      </c>
      <c r="L61" s="133">
        <v>100</v>
      </c>
      <c r="M61" s="137" t="s">
        <v>145</v>
      </c>
      <c r="N61" s="137" t="s">
        <v>145</v>
      </c>
      <c r="O61" s="137" t="s">
        <v>145</v>
      </c>
    </row>
    <row r="62" spans="1:15" ht="15" customHeight="1" x14ac:dyDescent="0.2">
      <c r="A62" s="14" t="s">
        <v>199</v>
      </c>
      <c r="B62" s="8">
        <v>350275</v>
      </c>
      <c r="C62" s="15">
        <v>0</v>
      </c>
      <c r="D62" s="59">
        <v>10</v>
      </c>
      <c r="E62" s="269">
        <v>10</v>
      </c>
      <c r="F62" s="270">
        <v>30</v>
      </c>
      <c r="G62" s="117" t="s">
        <v>1094</v>
      </c>
      <c r="H62" s="1" t="s">
        <v>54</v>
      </c>
      <c r="I62" s="120">
        <v>146.33000000000001</v>
      </c>
      <c r="J62" s="230">
        <v>0</v>
      </c>
      <c r="K62" s="133" t="s">
        <v>1726</v>
      </c>
      <c r="L62" s="133">
        <v>24</v>
      </c>
      <c r="M62" s="137" t="s">
        <v>145</v>
      </c>
      <c r="N62" s="137" t="s">
        <v>145</v>
      </c>
      <c r="O62" s="137" t="s">
        <v>145</v>
      </c>
    </row>
    <row r="63" spans="1:15" ht="15" customHeight="1" x14ac:dyDescent="0.2">
      <c r="A63" s="14" t="s">
        <v>200</v>
      </c>
      <c r="B63" s="8">
        <v>350280</v>
      </c>
      <c r="C63" s="15">
        <v>0</v>
      </c>
      <c r="D63" s="59">
        <v>19</v>
      </c>
      <c r="E63" s="269">
        <v>19</v>
      </c>
      <c r="F63" s="270">
        <v>30</v>
      </c>
      <c r="G63" s="117" t="s">
        <v>1095</v>
      </c>
      <c r="H63" s="1" t="s">
        <v>2</v>
      </c>
      <c r="I63" s="120">
        <v>1167.31</v>
      </c>
      <c r="J63" s="230">
        <v>0.53609817029694473</v>
      </c>
      <c r="K63" s="133" t="s">
        <v>1726</v>
      </c>
      <c r="L63" s="133">
        <v>0</v>
      </c>
      <c r="M63" s="137" t="s">
        <v>145</v>
      </c>
      <c r="N63" s="137" t="s">
        <v>145</v>
      </c>
      <c r="O63" s="137" t="s">
        <v>145</v>
      </c>
    </row>
    <row r="64" spans="1:15" ht="15" customHeight="1" x14ac:dyDescent="0.2">
      <c r="A64" s="14" t="s">
        <v>201</v>
      </c>
      <c r="B64" s="8">
        <v>350290</v>
      </c>
      <c r="C64" s="15">
        <v>0</v>
      </c>
      <c r="D64" s="59">
        <v>10</v>
      </c>
      <c r="E64" s="269">
        <v>10</v>
      </c>
      <c r="F64" s="270">
        <v>30</v>
      </c>
      <c r="G64" s="117" t="s">
        <v>1096</v>
      </c>
      <c r="H64" s="1" t="s">
        <v>54</v>
      </c>
      <c r="I64" s="120">
        <v>255.55</v>
      </c>
      <c r="J64" s="230">
        <v>3.343698799612131</v>
      </c>
      <c r="K64" s="133" t="s">
        <v>1726</v>
      </c>
      <c r="L64" s="133">
        <v>0</v>
      </c>
      <c r="M64" s="137" t="s">
        <v>145</v>
      </c>
      <c r="N64" s="137" t="s">
        <v>145</v>
      </c>
      <c r="O64" s="137" t="s">
        <v>145</v>
      </c>
    </row>
    <row r="65" spans="1:15" ht="15" customHeight="1" x14ac:dyDescent="0.2">
      <c r="A65" s="14" t="s">
        <v>202</v>
      </c>
      <c r="B65" s="8">
        <v>350300</v>
      </c>
      <c r="C65" s="15">
        <v>0</v>
      </c>
      <c r="D65" s="59">
        <v>8</v>
      </c>
      <c r="E65" s="269">
        <v>8</v>
      </c>
      <c r="F65" s="270">
        <v>30</v>
      </c>
      <c r="G65" s="117" t="s">
        <v>1097</v>
      </c>
      <c r="H65" s="1" t="s">
        <v>51</v>
      </c>
      <c r="I65" s="120">
        <v>202.7</v>
      </c>
      <c r="J65" s="230">
        <v>0</v>
      </c>
      <c r="K65" s="133" t="s">
        <v>1726</v>
      </c>
      <c r="L65" s="133">
        <v>0</v>
      </c>
      <c r="M65" s="137" t="s">
        <v>145</v>
      </c>
      <c r="N65" s="137" t="s">
        <v>145</v>
      </c>
      <c r="O65" s="137" t="s">
        <v>145</v>
      </c>
    </row>
    <row r="66" spans="1:15" ht="15" customHeight="1" x14ac:dyDescent="0.2">
      <c r="A66" s="14" t="s">
        <v>203</v>
      </c>
      <c r="B66" s="8">
        <v>350310</v>
      </c>
      <c r="C66" s="15">
        <v>0</v>
      </c>
      <c r="D66" s="59">
        <v>14</v>
      </c>
      <c r="E66" s="269">
        <v>14</v>
      </c>
      <c r="F66" s="270">
        <v>30</v>
      </c>
      <c r="G66" s="117" t="s">
        <v>1098</v>
      </c>
      <c r="H66" s="1" t="s">
        <v>8</v>
      </c>
      <c r="I66" s="120">
        <v>286.33</v>
      </c>
      <c r="J66" s="230">
        <v>0</v>
      </c>
      <c r="K66" s="133" t="s">
        <v>1726</v>
      </c>
      <c r="L66" s="133">
        <v>0</v>
      </c>
      <c r="M66" s="137" t="s">
        <v>145</v>
      </c>
      <c r="N66" s="137" t="s">
        <v>145</v>
      </c>
      <c r="O66" s="137" t="s">
        <v>145</v>
      </c>
    </row>
    <row r="67" spans="1:15" ht="15" customHeight="1" x14ac:dyDescent="0.2">
      <c r="A67" s="14" t="s">
        <v>204</v>
      </c>
      <c r="B67" s="8">
        <v>350315</v>
      </c>
      <c r="C67" s="15">
        <v>0</v>
      </c>
      <c r="D67" s="59">
        <v>2</v>
      </c>
      <c r="E67" s="269">
        <v>2</v>
      </c>
      <c r="F67" s="270">
        <v>30</v>
      </c>
      <c r="G67" s="117" t="s">
        <v>1099</v>
      </c>
      <c r="H67" s="1" t="s">
        <v>6</v>
      </c>
      <c r="I67" s="120">
        <v>155.71</v>
      </c>
      <c r="J67" s="230">
        <v>0</v>
      </c>
      <c r="K67" s="133" t="s">
        <v>1726</v>
      </c>
      <c r="L67" s="133">
        <v>0</v>
      </c>
      <c r="M67" s="137" t="s">
        <v>145</v>
      </c>
      <c r="N67" s="137" t="s">
        <v>145</v>
      </c>
      <c r="O67" s="137" t="s">
        <v>145</v>
      </c>
    </row>
    <row r="68" spans="1:15" ht="15" customHeight="1" x14ac:dyDescent="0.2">
      <c r="A68" s="14" t="s">
        <v>205</v>
      </c>
      <c r="B68" s="8">
        <v>350320</v>
      </c>
      <c r="C68" s="15">
        <v>0</v>
      </c>
      <c r="D68" s="59">
        <v>13</v>
      </c>
      <c r="E68" s="269">
        <v>13</v>
      </c>
      <c r="F68" s="270">
        <v>30</v>
      </c>
      <c r="G68" s="117" t="s">
        <v>1100</v>
      </c>
      <c r="H68" s="1" t="s">
        <v>10</v>
      </c>
      <c r="I68" s="120">
        <v>1005.97</v>
      </c>
      <c r="J68" s="230">
        <v>0</v>
      </c>
      <c r="K68" s="133" t="s">
        <v>1726</v>
      </c>
      <c r="L68" s="133">
        <v>0</v>
      </c>
      <c r="M68" s="137" t="s">
        <v>145</v>
      </c>
      <c r="N68" s="137" t="s">
        <v>145</v>
      </c>
      <c r="O68" s="137" t="s">
        <v>145</v>
      </c>
    </row>
    <row r="69" spans="1:15" ht="15" customHeight="1" x14ac:dyDescent="0.2">
      <c r="A69" s="14" t="s">
        <v>206</v>
      </c>
      <c r="B69" s="8">
        <v>350330</v>
      </c>
      <c r="C69" s="15">
        <v>0</v>
      </c>
      <c r="D69" s="59">
        <v>9</v>
      </c>
      <c r="E69" s="269">
        <v>9</v>
      </c>
      <c r="F69" s="270">
        <v>30</v>
      </c>
      <c r="G69" s="117" t="s">
        <v>1101</v>
      </c>
      <c r="H69" s="1" t="s">
        <v>18</v>
      </c>
      <c r="I69" s="120">
        <v>643.46</v>
      </c>
      <c r="J69" s="230">
        <v>0</v>
      </c>
      <c r="K69" s="133" t="s">
        <v>1726</v>
      </c>
      <c r="L69" s="133">
        <v>0</v>
      </c>
      <c r="M69" s="137" t="s">
        <v>145</v>
      </c>
      <c r="N69" s="137" t="s">
        <v>145</v>
      </c>
      <c r="O69" s="137" t="s">
        <v>145</v>
      </c>
    </row>
    <row r="70" spans="1:15" ht="15" customHeight="1" x14ac:dyDescent="0.2">
      <c r="A70" s="14" t="s">
        <v>207</v>
      </c>
      <c r="B70" s="8">
        <v>350335</v>
      </c>
      <c r="C70" s="15">
        <v>0</v>
      </c>
      <c r="D70" s="59">
        <v>20</v>
      </c>
      <c r="E70" s="269">
        <v>20</v>
      </c>
      <c r="F70" s="270">
        <v>30</v>
      </c>
      <c r="G70" s="117" t="s">
        <v>1102</v>
      </c>
      <c r="H70" s="1" t="s">
        <v>3</v>
      </c>
      <c r="I70" s="120">
        <v>263.20999999999998</v>
      </c>
      <c r="J70" s="230">
        <v>0</v>
      </c>
      <c r="K70" s="133" t="s">
        <v>1726</v>
      </c>
      <c r="L70" s="133">
        <v>0</v>
      </c>
      <c r="M70" s="137" t="s">
        <v>145</v>
      </c>
      <c r="N70" s="137" t="s">
        <v>145</v>
      </c>
      <c r="O70" s="137" t="s">
        <v>145</v>
      </c>
    </row>
    <row r="71" spans="1:15" ht="15" customHeight="1" x14ac:dyDescent="0.2">
      <c r="A71" s="14" t="s">
        <v>208</v>
      </c>
      <c r="B71" s="8">
        <v>350340</v>
      </c>
      <c r="C71" s="15">
        <v>0</v>
      </c>
      <c r="D71" s="59">
        <v>13</v>
      </c>
      <c r="E71" s="269">
        <v>13</v>
      </c>
      <c r="F71" s="270">
        <v>30</v>
      </c>
      <c r="G71" s="117" t="s">
        <v>1103</v>
      </c>
      <c r="H71" s="1" t="s">
        <v>10</v>
      </c>
      <c r="I71" s="120">
        <v>506.47</v>
      </c>
      <c r="J71" s="230">
        <v>0</v>
      </c>
      <c r="K71" s="133" t="s">
        <v>1726</v>
      </c>
      <c r="L71" s="133">
        <v>0</v>
      </c>
      <c r="M71" s="137" t="s">
        <v>145</v>
      </c>
      <c r="N71" s="137" t="s">
        <v>145</v>
      </c>
      <c r="O71" s="137" t="s">
        <v>145</v>
      </c>
    </row>
    <row r="72" spans="1:15" ht="15" customHeight="1" x14ac:dyDescent="0.2">
      <c r="A72" s="14" t="s">
        <v>209</v>
      </c>
      <c r="B72" s="8">
        <v>350350</v>
      </c>
      <c r="C72" s="15">
        <v>0</v>
      </c>
      <c r="D72" s="59">
        <v>2</v>
      </c>
      <c r="E72" s="269">
        <v>2</v>
      </c>
      <c r="F72" s="270">
        <v>30</v>
      </c>
      <c r="G72" s="117" t="s">
        <v>1104</v>
      </c>
      <c r="H72" s="1" t="s">
        <v>6</v>
      </c>
      <c r="I72" s="120">
        <v>306.57</v>
      </c>
      <c r="J72" s="230">
        <v>0</v>
      </c>
      <c r="K72" s="133" t="s">
        <v>1726</v>
      </c>
      <c r="L72" s="133">
        <v>0</v>
      </c>
      <c r="M72" s="137" t="s">
        <v>145</v>
      </c>
      <c r="N72" s="137" t="s">
        <v>145</v>
      </c>
      <c r="O72" s="137" t="s">
        <v>145</v>
      </c>
    </row>
    <row r="73" spans="1:15" ht="15" customHeight="1" x14ac:dyDescent="0.2">
      <c r="A73" s="14" t="s">
        <v>210</v>
      </c>
      <c r="B73" s="8">
        <v>350360</v>
      </c>
      <c r="C73" s="15">
        <v>0</v>
      </c>
      <c r="D73" s="59">
        <v>13</v>
      </c>
      <c r="E73" s="269">
        <v>13</v>
      </c>
      <c r="F73" s="270">
        <v>30</v>
      </c>
      <c r="G73" s="117" t="s">
        <v>1105</v>
      </c>
      <c r="H73" s="1" t="s">
        <v>10</v>
      </c>
      <c r="I73" s="120">
        <v>85.95</v>
      </c>
      <c r="J73" s="230">
        <v>0</v>
      </c>
      <c r="K73" s="133" t="s">
        <v>1726</v>
      </c>
      <c r="L73" s="133">
        <v>0</v>
      </c>
      <c r="M73" s="137" t="s">
        <v>145</v>
      </c>
      <c r="N73" s="137" t="s">
        <v>145</v>
      </c>
      <c r="O73" s="137" t="s">
        <v>145</v>
      </c>
    </row>
    <row r="74" spans="1:15" ht="15" customHeight="1" x14ac:dyDescent="0.2">
      <c r="A74" s="14" t="s">
        <v>211</v>
      </c>
      <c r="B74" s="8">
        <v>350370</v>
      </c>
      <c r="C74" s="15">
        <v>0</v>
      </c>
      <c r="D74" s="59">
        <v>15</v>
      </c>
      <c r="E74" s="269">
        <v>15</v>
      </c>
      <c r="F74" s="270">
        <v>30</v>
      </c>
      <c r="G74" s="117" t="s">
        <v>1106</v>
      </c>
      <c r="H74" s="1" t="s">
        <v>17</v>
      </c>
      <c r="I74" s="120">
        <v>133.11000000000001</v>
      </c>
      <c r="J74" s="230">
        <v>0</v>
      </c>
      <c r="K74" s="133" t="s">
        <v>1726</v>
      </c>
      <c r="L74" s="133">
        <v>0</v>
      </c>
      <c r="M74" s="137" t="s">
        <v>145</v>
      </c>
      <c r="N74" s="137" t="s">
        <v>145</v>
      </c>
      <c r="O74" s="137" t="s">
        <v>145</v>
      </c>
    </row>
    <row r="75" spans="1:15" ht="15" customHeight="1" x14ac:dyDescent="0.2">
      <c r="A75" s="14" t="s">
        <v>212</v>
      </c>
      <c r="B75" s="8">
        <v>350380</v>
      </c>
      <c r="C75" s="15">
        <v>0</v>
      </c>
      <c r="D75" s="59">
        <v>5</v>
      </c>
      <c r="E75" s="269">
        <v>5</v>
      </c>
      <c r="F75" s="270">
        <v>30</v>
      </c>
      <c r="G75" s="117" t="s">
        <v>1107</v>
      </c>
      <c r="H75" s="1" t="s">
        <v>9</v>
      </c>
      <c r="I75" s="120">
        <v>177.75</v>
      </c>
      <c r="J75" s="230">
        <v>0</v>
      </c>
      <c r="K75" s="133" t="s">
        <v>1726</v>
      </c>
      <c r="L75" s="133">
        <v>0</v>
      </c>
      <c r="M75" s="137" t="s">
        <v>145</v>
      </c>
      <c r="N75" s="137" t="s">
        <v>145</v>
      </c>
      <c r="O75" s="137" t="s">
        <v>145</v>
      </c>
    </row>
    <row r="76" spans="1:15" ht="15" customHeight="1" x14ac:dyDescent="0.2">
      <c r="A76" s="14" t="s">
        <v>213</v>
      </c>
      <c r="B76" s="8">
        <v>350390</v>
      </c>
      <c r="C76" s="15">
        <v>0</v>
      </c>
      <c r="D76" s="59">
        <v>6</v>
      </c>
      <c r="E76" s="269">
        <v>6</v>
      </c>
      <c r="F76" s="270">
        <v>30</v>
      </c>
      <c r="G76" s="117" t="s">
        <v>1108</v>
      </c>
      <c r="H76" s="1" t="s">
        <v>16</v>
      </c>
      <c r="I76" s="120">
        <v>97.45</v>
      </c>
      <c r="J76" s="230">
        <v>0</v>
      </c>
      <c r="K76" s="133" t="s">
        <v>1726</v>
      </c>
      <c r="L76" s="133">
        <v>0</v>
      </c>
      <c r="M76" s="137" t="s">
        <v>145</v>
      </c>
      <c r="N76" s="137" t="s">
        <v>145</v>
      </c>
      <c r="O76" s="137" t="s">
        <v>145</v>
      </c>
    </row>
    <row r="77" spans="1:15" ht="15" customHeight="1" x14ac:dyDescent="0.2">
      <c r="A77" s="14" t="s">
        <v>214</v>
      </c>
      <c r="B77" s="8">
        <v>350395</v>
      </c>
      <c r="C77" s="15">
        <v>0</v>
      </c>
      <c r="D77" s="59">
        <v>15</v>
      </c>
      <c r="E77" s="269">
        <v>15</v>
      </c>
      <c r="F77" s="270">
        <v>30</v>
      </c>
      <c r="G77" s="117" t="s">
        <v>1109</v>
      </c>
      <c r="H77" s="1" t="s">
        <v>17</v>
      </c>
      <c r="I77" s="120">
        <v>69.39</v>
      </c>
      <c r="J77" s="230">
        <v>0</v>
      </c>
      <c r="K77" s="133" t="s">
        <v>1726</v>
      </c>
      <c r="L77" s="133">
        <v>0</v>
      </c>
      <c r="M77" s="137" t="s">
        <v>145</v>
      </c>
      <c r="N77" s="137" t="s">
        <v>145</v>
      </c>
      <c r="O77" s="137" t="s">
        <v>145</v>
      </c>
    </row>
    <row r="78" spans="1:15" ht="15" customHeight="1" x14ac:dyDescent="0.2">
      <c r="A78" s="14" t="s">
        <v>215</v>
      </c>
      <c r="B78" s="8">
        <v>350400</v>
      </c>
      <c r="C78" s="15">
        <v>0</v>
      </c>
      <c r="D78" s="59">
        <v>17</v>
      </c>
      <c r="E78" s="269">
        <v>17</v>
      </c>
      <c r="F78" s="270">
        <v>30</v>
      </c>
      <c r="G78" s="117" t="s">
        <v>1110</v>
      </c>
      <c r="H78" s="1" t="s">
        <v>7</v>
      </c>
      <c r="I78" s="120">
        <v>461.71</v>
      </c>
      <c r="J78" s="230">
        <v>0</v>
      </c>
      <c r="K78" s="133" t="s">
        <v>1726</v>
      </c>
      <c r="L78" s="133">
        <v>0</v>
      </c>
      <c r="M78" s="137" t="s">
        <v>145</v>
      </c>
      <c r="N78" s="137" t="s">
        <v>145</v>
      </c>
      <c r="O78" s="137" t="s">
        <v>145</v>
      </c>
    </row>
    <row r="79" spans="1:15" ht="15" customHeight="1" x14ac:dyDescent="0.2">
      <c r="A79" s="14" t="s">
        <v>216</v>
      </c>
      <c r="B79" s="8">
        <v>350410</v>
      </c>
      <c r="C79" s="15">
        <v>0</v>
      </c>
      <c r="D79" s="59">
        <v>5</v>
      </c>
      <c r="E79" s="269">
        <v>5</v>
      </c>
      <c r="F79" s="270">
        <v>30</v>
      </c>
      <c r="G79" s="117" t="s">
        <v>1111</v>
      </c>
      <c r="H79" s="1" t="s">
        <v>9</v>
      </c>
      <c r="I79" s="120">
        <v>478.1</v>
      </c>
      <c r="J79" s="230">
        <v>2.2481677432892191</v>
      </c>
      <c r="K79" s="133" t="s">
        <v>1726</v>
      </c>
      <c r="L79" s="133">
        <v>285</v>
      </c>
      <c r="M79" s="137" t="s">
        <v>145</v>
      </c>
      <c r="N79" s="137" t="s">
        <v>145</v>
      </c>
      <c r="O79" s="137" t="s">
        <v>145</v>
      </c>
    </row>
    <row r="80" spans="1:15" ht="15" customHeight="1" x14ac:dyDescent="0.2">
      <c r="A80" s="14" t="s">
        <v>217</v>
      </c>
      <c r="B80" s="8">
        <v>350420</v>
      </c>
      <c r="C80" s="15">
        <v>0</v>
      </c>
      <c r="D80" s="59">
        <v>18</v>
      </c>
      <c r="E80" s="269">
        <v>18</v>
      </c>
      <c r="F80" s="270">
        <v>30</v>
      </c>
      <c r="G80" s="117" t="s">
        <v>1112</v>
      </c>
      <c r="H80" s="1" t="s">
        <v>1</v>
      </c>
      <c r="I80" s="120">
        <v>432.9</v>
      </c>
      <c r="J80" s="230">
        <v>0</v>
      </c>
      <c r="K80" s="133" t="s">
        <v>1726</v>
      </c>
      <c r="L80" s="133">
        <v>0</v>
      </c>
      <c r="M80" s="137" t="s">
        <v>145</v>
      </c>
      <c r="N80" s="137" t="s">
        <v>145</v>
      </c>
      <c r="O80" s="137" t="s">
        <v>145</v>
      </c>
    </row>
    <row r="81" spans="1:15" ht="15" customHeight="1" x14ac:dyDescent="0.2">
      <c r="A81" s="14" t="s">
        <v>218</v>
      </c>
      <c r="B81" s="8">
        <v>350430</v>
      </c>
      <c r="C81" s="15">
        <v>0</v>
      </c>
      <c r="D81" s="59">
        <v>16</v>
      </c>
      <c r="E81" s="269">
        <v>16</v>
      </c>
      <c r="F81" s="270">
        <v>30</v>
      </c>
      <c r="G81" s="117" t="s">
        <v>1113</v>
      </c>
      <c r="H81" s="1" t="s">
        <v>0</v>
      </c>
      <c r="I81" s="120">
        <v>542.16</v>
      </c>
      <c r="J81" s="230">
        <v>0</v>
      </c>
      <c r="K81" s="133" t="s">
        <v>1726</v>
      </c>
      <c r="L81" s="133">
        <v>0</v>
      </c>
      <c r="M81" s="137" t="s">
        <v>145</v>
      </c>
      <c r="N81" s="137" t="s">
        <v>145</v>
      </c>
      <c r="O81" s="137" t="s">
        <v>145</v>
      </c>
    </row>
    <row r="82" spans="1:15" ht="15" customHeight="1" x14ac:dyDescent="0.2">
      <c r="A82" s="14" t="s">
        <v>219</v>
      </c>
      <c r="B82" s="8">
        <v>350440</v>
      </c>
      <c r="C82" s="15">
        <v>0</v>
      </c>
      <c r="D82" s="59">
        <v>19</v>
      </c>
      <c r="E82" s="269">
        <v>19</v>
      </c>
      <c r="F82" s="270">
        <v>30</v>
      </c>
      <c r="G82" s="117" t="s">
        <v>1114</v>
      </c>
      <c r="H82" s="1" t="s">
        <v>2</v>
      </c>
      <c r="I82" s="120">
        <v>340.34</v>
      </c>
      <c r="J82" s="230">
        <v>0</v>
      </c>
      <c r="K82" s="133" t="s">
        <v>1726</v>
      </c>
      <c r="L82" s="133">
        <v>0</v>
      </c>
      <c r="M82" s="137" t="s">
        <v>145</v>
      </c>
      <c r="N82" s="137" t="s">
        <v>145</v>
      </c>
      <c r="O82" s="137" t="s">
        <v>145</v>
      </c>
    </row>
    <row r="83" spans="1:15" ht="15" customHeight="1" x14ac:dyDescent="0.2">
      <c r="A83" s="14" t="s">
        <v>220</v>
      </c>
      <c r="B83" s="8">
        <v>350450</v>
      </c>
      <c r="C83" s="15">
        <v>0</v>
      </c>
      <c r="D83" s="59">
        <v>17</v>
      </c>
      <c r="E83" s="269">
        <v>17</v>
      </c>
      <c r="F83" s="270">
        <v>30</v>
      </c>
      <c r="G83" s="117" t="s">
        <v>1115</v>
      </c>
      <c r="H83" s="1" t="s">
        <v>7</v>
      </c>
      <c r="I83" s="120">
        <v>1216.6400000000001</v>
      </c>
      <c r="J83" s="230">
        <v>1.1711796121053124</v>
      </c>
      <c r="K83" s="133" t="s">
        <v>1726</v>
      </c>
      <c r="L83" s="133">
        <v>0</v>
      </c>
      <c r="M83" s="137" t="s">
        <v>145</v>
      </c>
      <c r="N83" s="137" t="s">
        <v>145</v>
      </c>
      <c r="O83" s="137" t="s">
        <v>145</v>
      </c>
    </row>
    <row r="84" spans="1:15" ht="15" customHeight="1" x14ac:dyDescent="0.2">
      <c r="A84" s="14" t="s">
        <v>221</v>
      </c>
      <c r="B84" s="8">
        <v>350460</v>
      </c>
      <c r="C84" s="15">
        <v>0</v>
      </c>
      <c r="D84" s="59">
        <v>16</v>
      </c>
      <c r="E84" s="269">
        <v>16</v>
      </c>
      <c r="F84" s="270">
        <v>30</v>
      </c>
      <c r="G84" s="117" t="s">
        <v>1116</v>
      </c>
      <c r="H84" s="1" t="s">
        <v>0</v>
      </c>
      <c r="I84" s="120">
        <v>109.59</v>
      </c>
      <c r="J84" s="230">
        <v>0</v>
      </c>
      <c r="K84" s="133" t="s">
        <v>1726</v>
      </c>
      <c r="L84" s="133">
        <v>0</v>
      </c>
      <c r="M84" s="137" t="s">
        <v>145</v>
      </c>
      <c r="N84" s="137" t="s">
        <v>145</v>
      </c>
      <c r="O84" s="137" t="s">
        <v>145</v>
      </c>
    </row>
    <row r="85" spans="1:15" ht="15" customHeight="1" x14ac:dyDescent="0.2">
      <c r="A85" s="14" t="s">
        <v>222</v>
      </c>
      <c r="B85" s="8">
        <v>350470</v>
      </c>
      <c r="C85" s="15">
        <v>0</v>
      </c>
      <c r="D85" s="59">
        <v>16</v>
      </c>
      <c r="E85" s="269">
        <v>16</v>
      </c>
      <c r="F85" s="270">
        <v>30</v>
      </c>
      <c r="G85" s="117" t="s">
        <v>1117</v>
      </c>
      <c r="H85" s="1" t="s">
        <v>0</v>
      </c>
      <c r="I85" s="120">
        <v>90.86</v>
      </c>
      <c r="J85" s="230">
        <v>0</v>
      </c>
      <c r="K85" s="133" t="s">
        <v>1726</v>
      </c>
      <c r="L85" s="133">
        <v>0</v>
      </c>
      <c r="M85" s="137" t="s">
        <v>145</v>
      </c>
      <c r="N85" s="137" t="s">
        <v>145</v>
      </c>
      <c r="O85" s="137" t="s">
        <v>145</v>
      </c>
    </row>
    <row r="86" spans="1:15" ht="15" customHeight="1" x14ac:dyDescent="0.2">
      <c r="A86" s="14" t="s">
        <v>223</v>
      </c>
      <c r="B86" s="8">
        <v>350480</v>
      </c>
      <c r="C86" s="15">
        <v>0</v>
      </c>
      <c r="D86" s="59">
        <v>15</v>
      </c>
      <c r="E86" s="269">
        <v>15</v>
      </c>
      <c r="F86" s="270">
        <v>30</v>
      </c>
      <c r="G86" s="117" t="s">
        <v>1118</v>
      </c>
      <c r="H86" s="1" t="s">
        <v>17</v>
      </c>
      <c r="I86" s="120">
        <v>150.41</v>
      </c>
      <c r="J86" s="230">
        <v>0</v>
      </c>
      <c r="K86" s="133" t="s">
        <v>1726</v>
      </c>
      <c r="L86" s="133">
        <v>0</v>
      </c>
      <c r="M86" s="137" t="s">
        <v>145</v>
      </c>
      <c r="N86" s="137" t="s">
        <v>145</v>
      </c>
      <c r="O86" s="137" t="s">
        <v>145</v>
      </c>
    </row>
    <row r="87" spans="1:15" ht="15" customHeight="1" x14ac:dyDescent="0.2">
      <c r="A87" s="14" t="s">
        <v>224</v>
      </c>
      <c r="B87" s="8">
        <v>350490</v>
      </c>
      <c r="C87" s="15">
        <v>0</v>
      </c>
      <c r="D87" s="59">
        <v>2</v>
      </c>
      <c r="E87" s="269">
        <v>2</v>
      </c>
      <c r="F87" s="270">
        <v>30</v>
      </c>
      <c r="G87" s="117" t="s">
        <v>1119</v>
      </c>
      <c r="H87" s="1" t="s">
        <v>6</v>
      </c>
      <c r="I87" s="120">
        <v>616.32000000000005</v>
      </c>
      <c r="J87" s="230">
        <v>9.5941667466180558</v>
      </c>
      <c r="K87" s="133" t="s">
        <v>1726</v>
      </c>
      <c r="L87" s="133">
        <v>0</v>
      </c>
      <c r="M87" s="137" t="s">
        <v>145</v>
      </c>
      <c r="N87" s="137" t="s">
        <v>145</v>
      </c>
      <c r="O87" s="137" t="s">
        <v>145</v>
      </c>
    </row>
    <row r="88" spans="1:15" ht="15" customHeight="1" x14ac:dyDescent="0.2">
      <c r="A88" s="14" t="s">
        <v>225</v>
      </c>
      <c r="B88" s="8">
        <v>350500</v>
      </c>
      <c r="C88" s="15">
        <v>0</v>
      </c>
      <c r="D88" s="59">
        <v>14</v>
      </c>
      <c r="E88" s="269">
        <v>14</v>
      </c>
      <c r="F88" s="270">
        <v>30</v>
      </c>
      <c r="G88" s="117" t="s">
        <v>1120</v>
      </c>
      <c r="H88" s="1" t="s">
        <v>8</v>
      </c>
      <c r="I88" s="120">
        <v>154.91999999999999</v>
      </c>
      <c r="J88" s="230">
        <v>0</v>
      </c>
      <c r="K88" s="133" t="s">
        <v>1726</v>
      </c>
      <c r="L88" s="133">
        <v>0</v>
      </c>
      <c r="M88" s="137" t="s">
        <v>145</v>
      </c>
      <c r="N88" s="137" t="s">
        <v>145</v>
      </c>
      <c r="O88" s="137" t="s">
        <v>145</v>
      </c>
    </row>
    <row r="89" spans="1:15" ht="15" customHeight="1" x14ac:dyDescent="0.2">
      <c r="A89" s="14" t="s">
        <v>226</v>
      </c>
      <c r="B89" s="8">
        <v>350510</v>
      </c>
      <c r="C89" s="15">
        <v>0</v>
      </c>
      <c r="D89" s="59">
        <v>19</v>
      </c>
      <c r="E89" s="269">
        <v>19</v>
      </c>
      <c r="F89" s="270">
        <v>30</v>
      </c>
      <c r="G89" s="117" t="s">
        <v>1121</v>
      </c>
      <c r="H89" s="1" t="s">
        <v>2</v>
      </c>
      <c r="I89" s="120">
        <v>205.13</v>
      </c>
      <c r="J89" s="230">
        <v>0</v>
      </c>
      <c r="K89" s="133" t="s">
        <v>1726</v>
      </c>
      <c r="L89" s="133">
        <v>0</v>
      </c>
      <c r="M89" s="137" t="s">
        <v>145</v>
      </c>
      <c r="N89" s="137" t="s">
        <v>145</v>
      </c>
      <c r="O89" s="137" t="s">
        <v>145</v>
      </c>
    </row>
    <row r="90" spans="1:15" ht="15" customHeight="1" x14ac:dyDescent="0.2">
      <c r="A90" s="14" t="s">
        <v>227</v>
      </c>
      <c r="B90" s="8">
        <v>350520</v>
      </c>
      <c r="C90" s="15">
        <v>0</v>
      </c>
      <c r="D90" s="59">
        <v>13</v>
      </c>
      <c r="E90" s="269">
        <v>13</v>
      </c>
      <c r="F90" s="270">
        <v>30</v>
      </c>
      <c r="G90" s="117" t="s">
        <v>1122</v>
      </c>
      <c r="H90" s="1" t="s">
        <v>10</v>
      </c>
      <c r="I90" s="120">
        <v>440.6</v>
      </c>
      <c r="J90" s="230">
        <v>0</v>
      </c>
      <c r="K90" s="133" t="s">
        <v>1726</v>
      </c>
      <c r="L90" s="133">
        <v>0</v>
      </c>
      <c r="M90" s="137" t="s">
        <v>145</v>
      </c>
      <c r="N90" s="137" t="s">
        <v>145</v>
      </c>
      <c r="O90" s="137" t="s">
        <v>145</v>
      </c>
    </row>
    <row r="91" spans="1:15" ht="15" customHeight="1" x14ac:dyDescent="0.2">
      <c r="A91" s="14" t="s">
        <v>228</v>
      </c>
      <c r="B91" s="8">
        <v>350530</v>
      </c>
      <c r="C91" s="15">
        <v>0</v>
      </c>
      <c r="D91" s="59">
        <v>13</v>
      </c>
      <c r="E91" s="269">
        <v>13</v>
      </c>
      <c r="F91" s="270">
        <v>30</v>
      </c>
      <c r="G91" s="117" t="s">
        <v>1123</v>
      </c>
      <c r="H91" s="1" t="s">
        <v>10</v>
      </c>
      <c r="I91" s="120">
        <v>150.18</v>
      </c>
      <c r="J91" s="230">
        <v>0</v>
      </c>
      <c r="K91" s="133" t="s">
        <v>1726</v>
      </c>
      <c r="L91" s="133">
        <v>0</v>
      </c>
      <c r="M91" s="137" t="s">
        <v>145</v>
      </c>
      <c r="N91" s="137" t="s">
        <v>145</v>
      </c>
      <c r="O91" s="137" t="s">
        <v>145</v>
      </c>
    </row>
    <row r="92" spans="1:15" ht="15" customHeight="1" x14ac:dyDescent="0.2">
      <c r="A92" s="14" t="s">
        <v>229</v>
      </c>
      <c r="B92" s="8">
        <v>350535</v>
      </c>
      <c r="C92" s="15">
        <v>0</v>
      </c>
      <c r="D92" s="59">
        <v>11</v>
      </c>
      <c r="E92" s="269">
        <v>11</v>
      </c>
      <c r="F92" s="270">
        <v>30</v>
      </c>
      <c r="G92" s="117" t="s">
        <v>1124</v>
      </c>
      <c r="H92" s="1" t="s">
        <v>12</v>
      </c>
      <c r="I92" s="120">
        <v>407.29</v>
      </c>
      <c r="J92" s="230">
        <v>0</v>
      </c>
      <c r="K92" s="133" t="s">
        <v>1726</v>
      </c>
      <c r="L92" s="133">
        <v>0</v>
      </c>
      <c r="M92" s="137" t="s">
        <v>145</v>
      </c>
      <c r="N92" s="137" t="s">
        <v>145</v>
      </c>
      <c r="O92" s="137" t="s">
        <v>145</v>
      </c>
    </row>
    <row r="93" spans="1:15" ht="15" customHeight="1" x14ac:dyDescent="0.2">
      <c r="A93" s="14" t="s">
        <v>230</v>
      </c>
      <c r="B93" s="8">
        <v>350540</v>
      </c>
      <c r="C93" s="15">
        <v>0</v>
      </c>
      <c r="D93" s="59">
        <v>11</v>
      </c>
      <c r="E93" s="269">
        <v>11</v>
      </c>
      <c r="F93" s="270">
        <v>30</v>
      </c>
      <c r="G93" s="117" t="s">
        <v>1125</v>
      </c>
      <c r="H93" s="1" t="s">
        <v>12</v>
      </c>
      <c r="I93" s="120">
        <v>1007.29</v>
      </c>
      <c r="J93" s="230">
        <v>0</v>
      </c>
      <c r="K93" s="133" t="s">
        <v>1726</v>
      </c>
      <c r="L93" s="133">
        <v>0</v>
      </c>
      <c r="M93" s="137" t="s">
        <v>145</v>
      </c>
      <c r="N93" s="137" t="s">
        <v>145</v>
      </c>
      <c r="O93" s="137" t="s">
        <v>145</v>
      </c>
    </row>
    <row r="94" spans="1:15" ht="15" customHeight="1" x14ac:dyDescent="0.2">
      <c r="A94" s="14" t="s">
        <v>231</v>
      </c>
      <c r="B94" s="8">
        <v>350550</v>
      </c>
      <c r="C94" s="15">
        <v>0</v>
      </c>
      <c r="D94" s="59">
        <v>12</v>
      </c>
      <c r="E94" s="269">
        <v>12</v>
      </c>
      <c r="F94" s="270">
        <v>30</v>
      </c>
      <c r="G94" s="117" t="s">
        <v>1126</v>
      </c>
      <c r="H94" s="1" t="s">
        <v>11</v>
      </c>
      <c r="I94" s="120">
        <v>1563.61</v>
      </c>
      <c r="J94" s="230">
        <v>3.4668654336181941</v>
      </c>
      <c r="K94" s="133" t="s">
        <v>1726</v>
      </c>
      <c r="L94" s="133">
        <v>0</v>
      </c>
      <c r="M94" s="137" t="s">
        <v>145</v>
      </c>
      <c r="N94" s="137" t="s">
        <v>145</v>
      </c>
      <c r="O94" s="137" t="s">
        <v>145</v>
      </c>
    </row>
    <row r="95" spans="1:15" ht="15" customHeight="1" x14ac:dyDescent="0.2">
      <c r="A95" s="14" t="s">
        <v>232</v>
      </c>
      <c r="B95" s="8">
        <v>350560</v>
      </c>
      <c r="C95" s="15">
        <v>0</v>
      </c>
      <c r="D95" s="59">
        <v>9</v>
      </c>
      <c r="E95" s="269">
        <v>9</v>
      </c>
      <c r="F95" s="270">
        <v>30</v>
      </c>
      <c r="G95" s="117" t="s">
        <v>1127</v>
      </c>
      <c r="H95" s="1" t="s">
        <v>18</v>
      </c>
      <c r="I95" s="120">
        <v>146.57</v>
      </c>
      <c r="J95" s="230">
        <v>0</v>
      </c>
      <c r="K95" s="133" t="s">
        <v>1726</v>
      </c>
      <c r="L95" s="133">
        <v>0</v>
      </c>
      <c r="M95" s="137" t="s">
        <v>145</v>
      </c>
      <c r="N95" s="137" t="s">
        <v>145</v>
      </c>
      <c r="O95" s="137" t="s">
        <v>145</v>
      </c>
    </row>
    <row r="96" spans="1:15" ht="15" customHeight="1" x14ac:dyDescent="0.2">
      <c r="A96" s="14" t="s">
        <v>233</v>
      </c>
      <c r="B96" s="8">
        <v>350570</v>
      </c>
      <c r="C96" s="15">
        <v>0</v>
      </c>
      <c r="D96" s="59">
        <v>6</v>
      </c>
      <c r="E96" s="269">
        <v>6</v>
      </c>
      <c r="F96" s="270">
        <v>30</v>
      </c>
      <c r="G96" s="117" t="s">
        <v>1128</v>
      </c>
      <c r="H96" s="1" t="s">
        <v>16</v>
      </c>
      <c r="I96" s="120">
        <v>64.17</v>
      </c>
      <c r="J96" s="230">
        <v>0</v>
      </c>
      <c r="K96" s="133" t="s">
        <v>1726</v>
      </c>
      <c r="L96" s="133">
        <v>0</v>
      </c>
      <c r="M96" s="137" t="s">
        <v>145</v>
      </c>
      <c r="N96" s="137" t="s">
        <v>145</v>
      </c>
      <c r="O96" s="137" t="s">
        <v>145</v>
      </c>
    </row>
    <row r="97" spans="1:15" ht="15" customHeight="1" x14ac:dyDescent="0.2">
      <c r="A97" s="14" t="s">
        <v>234</v>
      </c>
      <c r="B97" s="8">
        <v>350580</v>
      </c>
      <c r="C97" s="15">
        <v>0</v>
      </c>
      <c r="D97" s="59">
        <v>21</v>
      </c>
      <c r="E97" s="269">
        <v>21</v>
      </c>
      <c r="F97" s="270">
        <v>30</v>
      </c>
      <c r="G97" s="117" t="s">
        <v>1129</v>
      </c>
      <c r="H97" s="1" t="s">
        <v>4</v>
      </c>
      <c r="I97" s="120">
        <v>170.45</v>
      </c>
      <c r="J97" s="230">
        <v>0</v>
      </c>
      <c r="K97" s="133" t="s">
        <v>1726</v>
      </c>
      <c r="L97" s="133">
        <v>0</v>
      </c>
      <c r="M97" s="137" t="s">
        <v>145</v>
      </c>
      <c r="N97" s="137" t="s">
        <v>145</v>
      </c>
      <c r="O97" s="137" t="s">
        <v>145</v>
      </c>
    </row>
    <row r="98" spans="1:15" ht="15" customHeight="1" x14ac:dyDescent="0.2">
      <c r="A98" s="14" t="s">
        <v>235</v>
      </c>
      <c r="B98" s="8">
        <v>350590</v>
      </c>
      <c r="C98" s="15">
        <v>0</v>
      </c>
      <c r="D98" s="59">
        <v>8</v>
      </c>
      <c r="E98" s="269">
        <v>8</v>
      </c>
      <c r="F98" s="270">
        <v>30</v>
      </c>
      <c r="G98" s="117" t="s">
        <v>1130</v>
      </c>
      <c r="H98" s="1" t="s">
        <v>51</v>
      </c>
      <c r="I98" s="120">
        <v>850.72</v>
      </c>
      <c r="J98" s="230">
        <v>0</v>
      </c>
      <c r="K98" s="133" t="s">
        <v>1726</v>
      </c>
      <c r="L98" s="133">
        <v>0</v>
      </c>
      <c r="M98" s="137" t="s">
        <v>145</v>
      </c>
      <c r="N98" s="137" t="s">
        <v>145</v>
      </c>
      <c r="O98" s="137" t="s">
        <v>145</v>
      </c>
    </row>
    <row r="99" spans="1:15" ht="15" customHeight="1" x14ac:dyDescent="0.2">
      <c r="A99" s="14" t="s">
        <v>236</v>
      </c>
      <c r="B99" s="8">
        <v>350600</v>
      </c>
      <c r="C99" s="15">
        <v>0</v>
      </c>
      <c r="D99" s="59">
        <v>13</v>
      </c>
      <c r="E99" s="269">
        <v>13</v>
      </c>
      <c r="F99" s="270">
        <v>30</v>
      </c>
      <c r="G99" s="117" t="s">
        <v>1131</v>
      </c>
      <c r="H99" s="1" t="s">
        <v>10</v>
      </c>
      <c r="I99" s="120">
        <v>673.49</v>
      </c>
      <c r="J99" s="230">
        <v>0</v>
      </c>
      <c r="K99" s="133" t="s">
        <v>1726</v>
      </c>
      <c r="L99" s="133">
        <v>0</v>
      </c>
      <c r="M99" s="137" t="s">
        <v>145</v>
      </c>
      <c r="N99" s="137" t="s">
        <v>145</v>
      </c>
      <c r="O99" s="137" t="s">
        <v>145</v>
      </c>
    </row>
    <row r="100" spans="1:15" ht="15" customHeight="1" x14ac:dyDescent="0.2">
      <c r="A100" s="14" t="s">
        <v>237</v>
      </c>
      <c r="B100" s="8">
        <v>350610</v>
      </c>
      <c r="C100" s="15">
        <v>0</v>
      </c>
      <c r="D100" s="59">
        <v>12</v>
      </c>
      <c r="E100" s="269">
        <v>12</v>
      </c>
      <c r="F100" s="270">
        <v>30</v>
      </c>
      <c r="G100" s="117" t="s">
        <v>1132</v>
      </c>
      <c r="H100" s="1" t="s">
        <v>11</v>
      </c>
      <c r="I100" s="120">
        <v>682.51</v>
      </c>
      <c r="J100" s="230">
        <v>1.3386343252613684</v>
      </c>
      <c r="K100" s="133" t="s">
        <v>1726</v>
      </c>
      <c r="L100" s="133">
        <v>0</v>
      </c>
      <c r="M100" s="137" t="s">
        <v>145</v>
      </c>
      <c r="N100" s="137" t="s">
        <v>145</v>
      </c>
      <c r="O100" s="137" t="s">
        <v>145</v>
      </c>
    </row>
    <row r="101" spans="1:15" ht="15" customHeight="1" x14ac:dyDescent="0.2">
      <c r="A101" s="14" t="s">
        <v>238</v>
      </c>
      <c r="B101" s="8">
        <v>350620</v>
      </c>
      <c r="C101" s="15">
        <v>0</v>
      </c>
      <c r="D101" s="59">
        <v>19</v>
      </c>
      <c r="E101" s="269">
        <v>19</v>
      </c>
      <c r="F101" s="270">
        <v>30</v>
      </c>
      <c r="G101" s="117" t="s">
        <v>1133</v>
      </c>
      <c r="H101" s="1" t="s">
        <v>2</v>
      </c>
      <c r="I101" s="120">
        <v>301.85000000000002</v>
      </c>
      <c r="J101" s="230">
        <v>0</v>
      </c>
      <c r="K101" s="133" t="s">
        <v>1726</v>
      </c>
      <c r="L101" s="133">
        <v>0</v>
      </c>
      <c r="M101" s="137" t="s">
        <v>145</v>
      </c>
      <c r="N101" s="137" t="s">
        <v>145</v>
      </c>
      <c r="O101" s="137" t="s">
        <v>145</v>
      </c>
    </row>
    <row r="102" spans="1:15" ht="15" customHeight="1" x14ac:dyDescent="0.2">
      <c r="A102" s="14" t="s">
        <v>239</v>
      </c>
      <c r="B102" s="8">
        <v>350630</v>
      </c>
      <c r="C102" s="15">
        <v>0</v>
      </c>
      <c r="D102" s="59">
        <v>14</v>
      </c>
      <c r="E102" s="269">
        <v>14</v>
      </c>
      <c r="F102" s="270">
        <v>30</v>
      </c>
      <c r="G102" s="117" t="s">
        <v>1134</v>
      </c>
      <c r="H102" s="1" t="s">
        <v>8</v>
      </c>
      <c r="I102" s="120">
        <v>244.02</v>
      </c>
      <c r="J102" s="230">
        <v>0</v>
      </c>
      <c r="K102" s="133" t="s">
        <v>1726</v>
      </c>
      <c r="L102" s="133">
        <v>0</v>
      </c>
      <c r="M102" s="137" t="s">
        <v>145</v>
      </c>
      <c r="N102" s="137" t="s">
        <v>145</v>
      </c>
      <c r="O102" s="137" t="s">
        <v>145</v>
      </c>
    </row>
    <row r="103" spans="1:15" ht="15" customHeight="1" x14ac:dyDescent="0.2">
      <c r="A103" s="14" t="s">
        <v>240</v>
      </c>
      <c r="B103" s="8">
        <v>350635</v>
      </c>
      <c r="C103" s="15">
        <v>0</v>
      </c>
      <c r="D103" s="59">
        <v>7</v>
      </c>
      <c r="E103" s="269">
        <v>7</v>
      </c>
      <c r="F103" s="270">
        <v>30</v>
      </c>
      <c r="G103" s="117" t="s">
        <v>1135</v>
      </c>
      <c r="H103" s="1" t="s">
        <v>14</v>
      </c>
      <c r="I103" s="120">
        <v>491.7</v>
      </c>
      <c r="J103" s="230">
        <v>0</v>
      </c>
      <c r="K103" s="133" t="s">
        <v>1726</v>
      </c>
      <c r="L103" s="133">
        <v>5</v>
      </c>
      <c r="M103" s="137" t="s">
        <v>145</v>
      </c>
      <c r="N103" s="137" t="s">
        <v>145</v>
      </c>
      <c r="O103" s="137" t="s">
        <v>145</v>
      </c>
    </row>
    <row r="104" spans="1:15" ht="15" customHeight="1" x14ac:dyDescent="0.2">
      <c r="A104" s="14" t="s">
        <v>241</v>
      </c>
      <c r="B104" s="8">
        <v>350640</v>
      </c>
      <c r="C104" s="15">
        <v>0</v>
      </c>
      <c r="D104" s="59">
        <v>19</v>
      </c>
      <c r="E104" s="269">
        <v>19</v>
      </c>
      <c r="F104" s="270">
        <v>30</v>
      </c>
      <c r="G104" s="117" t="s">
        <v>1136</v>
      </c>
      <c r="H104" s="1" t="s">
        <v>2</v>
      </c>
      <c r="I104" s="120">
        <v>157.28</v>
      </c>
      <c r="J104" s="230">
        <v>0</v>
      </c>
      <c r="K104" s="133" t="s">
        <v>1726</v>
      </c>
      <c r="L104" s="133">
        <v>0</v>
      </c>
      <c r="M104" s="137" t="s">
        <v>145</v>
      </c>
      <c r="N104" s="137" t="s">
        <v>145</v>
      </c>
      <c r="O104" s="137" t="s">
        <v>145</v>
      </c>
    </row>
    <row r="105" spans="1:15" ht="15" customHeight="1" x14ac:dyDescent="0.2">
      <c r="A105" s="14" t="s">
        <v>242</v>
      </c>
      <c r="B105" s="8">
        <v>350650</v>
      </c>
      <c r="C105" s="15">
        <v>0</v>
      </c>
      <c r="D105" s="59">
        <v>19</v>
      </c>
      <c r="E105" s="269">
        <v>19</v>
      </c>
      <c r="F105" s="270">
        <v>30</v>
      </c>
      <c r="G105" s="117" t="s">
        <v>1137</v>
      </c>
      <c r="H105" s="1" t="s">
        <v>2</v>
      </c>
      <c r="I105" s="120">
        <v>530.65</v>
      </c>
      <c r="J105" s="230">
        <v>0</v>
      </c>
      <c r="K105" s="133" t="s">
        <v>1726</v>
      </c>
      <c r="L105" s="133">
        <v>0</v>
      </c>
      <c r="M105" s="137" t="s">
        <v>145</v>
      </c>
      <c r="N105" s="137" t="s">
        <v>145</v>
      </c>
      <c r="O105" s="137" t="s">
        <v>145</v>
      </c>
    </row>
    <row r="106" spans="1:15" ht="15" customHeight="1" x14ac:dyDescent="0.2">
      <c r="A106" s="14" t="s">
        <v>243</v>
      </c>
      <c r="B106" s="8">
        <v>350660</v>
      </c>
      <c r="C106" s="15">
        <v>0</v>
      </c>
      <c r="D106" s="59">
        <v>6</v>
      </c>
      <c r="E106" s="269">
        <v>6</v>
      </c>
      <c r="F106" s="270">
        <v>30</v>
      </c>
      <c r="G106" s="117" t="s">
        <v>1138</v>
      </c>
      <c r="H106" s="1" t="s">
        <v>16</v>
      </c>
      <c r="I106" s="120">
        <v>316.72000000000003</v>
      </c>
      <c r="J106" s="230">
        <v>0</v>
      </c>
      <c r="K106" s="133" t="s">
        <v>1726</v>
      </c>
      <c r="L106" s="133">
        <v>0</v>
      </c>
      <c r="M106" s="137" t="s">
        <v>145</v>
      </c>
      <c r="N106" s="137" t="s">
        <v>145</v>
      </c>
      <c r="O106" s="137" t="s">
        <v>145</v>
      </c>
    </row>
    <row r="107" spans="1:15" ht="15" customHeight="1" x14ac:dyDescent="0.2">
      <c r="A107" s="14" t="s">
        <v>244</v>
      </c>
      <c r="B107" s="8">
        <v>350670</v>
      </c>
      <c r="C107" s="15">
        <v>0</v>
      </c>
      <c r="D107" s="59">
        <v>13</v>
      </c>
      <c r="E107" s="269">
        <v>13</v>
      </c>
      <c r="F107" s="270">
        <v>30</v>
      </c>
      <c r="G107" s="117" t="s">
        <v>1139</v>
      </c>
      <c r="H107" s="1" t="s">
        <v>10</v>
      </c>
      <c r="I107" s="120">
        <v>691.02</v>
      </c>
      <c r="J107" s="230">
        <v>0</v>
      </c>
      <c r="K107" s="133" t="s">
        <v>1726</v>
      </c>
      <c r="L107" s="133">
        <v>0</v>
      </c>
      <c r="M107" s="137" t="s">
        <v>145</v>
      </c>
      <c r="N107" s="137" t="s">
        <v>145</v>
      </c>
      <c r="O107" s="137" t="s">
        <v>145</v>
      </c>
    </row>
    <row r="108" spans="1:15" ht="15" customHeight="1" x14ac:dyDescent="0.2">
      <c r="A108" s="14" t="s">
        <v>245</v>
      </c>
      <c r="B108" s="8">
        <v>350680</v>
      </c>
      <c r="C108" s="15">
        <v>0</v>
      </c>
      <c r="D108" s="59">
        <v>13</v>
      </c>
      <c r="E108" s="269">
        <v>13</v>
      </c>
      <c r="F108" s="270">
        <v>30</v>
      </c>
      <c r="G108" s="117" t="s">
        <v>1140</v>
      </c>
      <c r="H108" s="1" t="s">
        <v>10</v>
      </c>
      <c r="I108" s="120">
        <v>364.04</v>
      </c>
      <c r="J108" s="230">
        <v>0</v>
      </c>
      <c r="K108" s="133" t="s">
        <v>1726</v>
      </c>
      <c r="L108" s="133">
        <v>0</v>
      </c>
      <c r="M108" s="137" t="s">
        <v>145</v>
      </c>
      <c r="N108" s="137" t="s">
        <v>145</v>
      </c>
      <c r="O108" s="137" t="s">
        <v>145</v>
      </c>
    </row>
    <row r="109" spans="1:15" ht="15" customHeight="1" x14ac:dyDescent="0.2">
      <c r="A109" s="14" t="s">
        <v>246</v>
      </c>
      <c r="B109" s="8">
        <v>350690</v>
      </c>
      <c r="C109" s="15">
        <v>0</v>
      </c>
      <c r="D109" s="59">
        <v>10</v>
      </c>
      <c r="E109" s="269">
        <v>10</v>
      </c>
      <c r="F109" s="270">
        <v>30</v>
      </c>
      <c r="G109" s="117" t="s">
        <v>1141</v>
      </c>
      <c r="H109" s="1" t="s">
        <v>54</v>
      </c>
      <c r="I109" s="120">
        <v>653.36</v>
      </c>
      <c r="J109" s="230">
        <v>0</v>
      </c>
      <c r="K109" s="133" t="s">
        <v>1726</v>
      </c>
      <c r="L109" s="133">
        <v>0</v>
      </c>
      <c r="M109" s="137" t="s">
        <v>145</v>
      </c>
      <c r="N109" s="137" t="s">
        <v>145</v>
      </c>
      <c r="O109" s="137" t="s">
        <v>145</v>
      </c>
    </row>
    <row r="110" spans="1:15" ht="15" customHeight="1" x14ac:dyDescent="0.2">
      <c r="A110" s="14" t="s">
        <v>247</v>
      </c>
      <c r="B110" s="8">
        <v>350700</v>
      </c>
      <c r="C110" s="15">
        <v>0</v>
      </c>
      <c r="D110" s="59">
        <v>10</v>
      </c>
      <c r="E110" s="269">
        <v>10</v>
      </c>
      <c r="F110" s="270">
        <v>30</v>
      </c>
      <c r="G110" s="117" t="s">
        <v>1142</v>
      </c>
      <c r="H110" s="1" t="s">
        <v>54</v>
      </c>
      <c r="I110" s="120">
        <v>249.01</v>
      </c>
      <c r="J110" s="230">
        <v>0</v>
      </c>
      <c r="K110" s="133" t="s">
        <v>1726</v>
      </c>
      <c r="L110" s="133">
        <v>0</v>
      </c>
      <c r="M110" s="137" t="s">
        <v>145</v>
      </c>
      <c r="N110" s="137" t="s">
        <v>145</v>
      </c>
      <c r="O110" s="137" t="s">
        <v>145</v>
      </c>
    </row>
    <row r="111" spans="1:15" ht="15" customHeight="1" x14ac:dyDescent="0.2">
      <c r="A111" s="14" t="s">
        <v>248</v>
      </c>
      <c r="B111" s="8">
        <v>350710</v>
      </c>
      <c r="C111" s="15">
        <v>0</v>
      </c>
      <c r="D111" s="59">
        <v>5</v>
      </c>
      <c r="E111" s="269">
        <v>5</v>
      </c>
      <c r="F111" s="270">
        <v>30</v>
      </c>
      <c r="G111" s="117" t="s">
        <v>1143</v>
      </c>
      <c r="H111" s="1" t="s">
        <v>9</v>
      </c>
      <c r="I111" s="120">
        <v>108.51</v>
      </c>
      <c r="J111" s="230">
        <v>0</v>
      </c>
      <c r="K111" s="133" t="s">
        <v>1726</v>
      </c>
      <c r="L111" s="133">
        <v>0</v>
      </c>
      <c r="M111" s="137" t="s">
        <v>145</v>
      </c>
      <c r="N111" s="137" t="s">
        <v>145</v>
      </c>
      <c r="O111" s="137" t="s">
        <v>145</v>
      </c>
    </row>
    <row r="112" spans="1:15" ht="15" customHeight="1" x14ac:dyDescent="0.2">
      <c r="A112" s="14" t="s">
        <v>249</v>
      </c>
      <c r="B112" s="8">
        <v>350715</v>
      </c>
      <c r="C112" s="15">
        <v>0</v>
      </c>
      <c r="D112" s="59">
        <v>14</v>
      </c>
      <c r="E112" s="269">
        <v>14</v>
      </c>
      <c r="F112" s="270">
        <v>30</v>
      </c>
      <c r="G112" s="117" t="s">
        <v>1144</v>
      </c>
      <c r="H112" s="1" t="s">
        <v>8</v>
      </c>
      <c r="I112" s="120">
        <v>133.22</v>
      </c>
      <c r="J112" s="230">
        <v>0</v>
      </c>
      <c r="K112" s="133" t="s">
        <v>1726</v>
      </c>
      <c r="L112" s="133">
        <v>0</v>
      </c>
      <c r="M112" s="137" t="s">
        <v>145</v>
      </c>
      <c r="N112" s="137" t="s">
        <v>145</v>
      </c>
      <c r="O112" s="137" t="s">
        <v>145</v>
      </c>
    </row>
    <row r="113" spans="1:15" ht="15" customHeight="1" x14ac:dyDescent="0.2">
      <c r="A113" s="14" t="s">
        <v>250</v>
      </c>
      <c r="B113" s="8">
        <v>350720</v>
      </c>
      <c r="C113" s="15">
        <v>0</v>
      </c>
      <c r="D113" s="59">
        <v>21</v>
      </c>
      <c r="E113" s="269">
        <v>21</v>
      </c>
      <c r="F113" s="270">
        <v>30</v>
      </c>
      <c r="G113" s="117" t="s">
        <v>1145</v>
      </c>
      <c r="H113" s="1" t="s">
        <v>4</v>
      </c>
      <c r="I113" s="120">
        <v>118.67</v>
      </c>
      <c r="J113" s="230">
        <v>0</v>
      </c>
      <c r="K113" s="133" t="s">
        <v>1726</v>
      </c>
      <c r="L113" s="133">
        <v>0</v>
      </c>
      <c r="M113" s="137" t="s">
        <v>145</v>
      </c>
      <c r="N113" s="137" t="s">
        <v>145</v>
      </c>
      <c r="O113" s="137" t="s">
        <v>145</v>
      </c>
    </row>
    <row r="114" spans="1:15" ht="15" customHeight="1" x14ac:dyDescent="0.2">
      <c r="A114" s="14" t="s">
        <v>251</v>
      </c>
      <c r="B114" s="8">
        <v>350730</v>
      </c>
      <c r="C114" s="15">
        <v>0</v>
      </c>
      <c r="D114" s="59">
        <v>13</v>
      </c>
      <c r="E114" s="269">
        <v>13</v>
      </c>
      <c r="F114" s="270">
        <v>30</v>
      </c>
      <c r="G114" s="117" t="s">
        <v>1146</v>
      </c>
      <c r="H114" s="1" t="s">
        <v>10</v>
      </c>
      <c r="I114" s="120">
        <v>120.8</v>
      </c>
      <c r="J114" s="230">
        <v>0</v>
      </c>
      <c r="K114" s="133" t="s">
        <v>1726</v>
      </c>
      <c r="L114" s="133">
        <v>0</v>
      </c>
      <c r="M114" s="137" t="s">
        <v>145</v>
      </c>
      <c r="N114" s="137" t="s">
        <v>145</v>
      </c>
      <c r="O114" s="137" t="s">
        <v>145</v>
      </c>
    </row>
    <row r="115" spans="1:15" ht="15" customHeight="1" x14ac:dyDescent="0.2">
      <c r="A115" s="14" t="s">
        <v>252</v>
      </c>
      <c r="B115" s="8">
        <v>350740</v>
      </c>
      <c r="C115" s="15">
        <v>0</v>
      </c>
      <c r="D115" s="59">
        <v>16</v>
      </c>
      <c r="E115" s="269">
        <v>16</v>
      </c>
      <c r="F115" s="270">
        <v>30</v>
      </c>
      <c r="G115" s="117" t="s">
        <v>1147</v>
      </c>
      <c r="H115" s="1" t="s">
        <v>0</v>
      </c>
      <c r="I115" s="120">
        <v>552.6</v>
      </c>
      <c r="J115" s="230">
        <v>0</v>
      </c>
      <c r="K115" s="133" t="s">
        <v>1726</v>
      </c>
      <c r="L115" s="133">
        <v>0</v>
      </c>
      <c r="M115" s="137" t="s">
        <v>145</v>
      </c>
      <c r="N115" s="137" t="s">
        <v>145</v>
      </c>
      <c r="O115" s="137" t="s">
        <v>145</v>
      </c>
    </row>
    <row r="116" spans="1:15" ht="15" customHeight="1" x14ac:dyDescent="0.2">
      <c r="A116" s="14" t="s">
        <v>253</v>
      </c>
      <c r="B116" s="8">
        <v>350745</v>
      </c>
      <c r="C116" s="15">
        <v>0</v>
      </c>
      <c r="D116" s="59">
        <v>13</v>
      </c>
      <c r="E116" s="269">
        <v>13</v>
      </c>
      <c r="F116" s="270">
        <v>30</v>
      </c>
      <c r="G116" s="117" t="s">
        <v>1148</v>
      </c>
      <c r="H116" s="1" t="s">
        <v>10</v>
      </c>
      <c r="I116" s="120">
        <v>348.12</v>
      </c>
      <c r="J116" s="230">
        <v>0</v>
      </c>
      <c r="K116" s="133" t="s">
        <v>1726</v>
      </c>
      <c r="L116" s="133">
        <v>0</v>
      </c>
      <c r="M116" s="137" t="s">
        <v>145</v>
      </c>
      <c r="N116" s="137" t="s">
        <v>145</v>
      </c>
      <c r="O116" s="137" t="s">
        <v>145</v>
      </c>
    </row>
    <row r="117" spans="1:15" ht="15" customHeight="1" x14ac:dyDescent="0.2">
      <c r="A117" s="14" t="s">
        <v>254</v>
      </c>
      <c r="B117" s="8">
        <v>350750</v>
      </c>
      <c r="C117" s="15">
        <v>0</v>
      </c>
      <c r="D117" s="59">
        <v>10</v>
      </c>
      <c r="E117" s="269">
        <v>10</v>
      </c>
      <c r="F117" s="270">
        <v>30</v>
      </c>
      <c r="G117" s="117" t="s">
        <v>1149</v>
      </c>
      <c r="H117" s="1" t="s">
        <v>54</v>
      </c>
      <c r="I117" s="120">
        <v>1482.87</v>
      </c>
      <c r="J117" s="230">
        <v>0</v>
      </c>
      <c r="K117" s="133" t="s">
        <v>1726</v>
      </c>
      <c r="L117" s="133">
        <v>0</v>
      </c>
      <c r="M117" s="137" t="s">
        <v>145</v>
      </c>
      <c r="N117" s="137" t="s">
        <v>145</v>
      </c>
      <c r="O117" s="137" t="s">
        <v>145</v>
      </c>
    </row>
    <row r="118" spans="1:15" ht="15" customHeight="1" x14ac:dyDescent="0.2">
      <c r="A118" s="14" t="s">
        <v>255</v>
      </c>
      <c r="B118" s="8">
        <v>350760</v>
      </c>
      <c r="C118" s="15">
        <v>0</v>
      </c>
      <c r="D118" s="59">
        <v>5</v>
      </c>
      <c r="E118" s="269">
        <v>5</v>
      </c>
      <c r="F118" s="270">
        <v>30</v>
      </c>
      <c r="G118" s="117" t="s">
        <v>1150</v>
      </c>
      <c r="H118" s="1" t="s">
        <v>9</v>
      </c>
      <c r="I118" s="120">
        <v>513.59</v>
      </c>
      <c r="J118" s="230">
        <v>0</v>
      </c>
      <c r="K118" s="133" t="s">
        <v>1726</v>
      </c>
      <c r="L118" s="133">
        <v>0</v>
      </c>
      <c r="M118" s="137" t="s">
        <v>145</v>
      </c>
      <c r="N118" s="137" t="s">
        <v>145</v>
      </c>
      <c r="O118" s="137" t="s">
        <v>145</v>
      </c>
    </row>
    <row r="119" spans="1:15" ht="15" customHeight="1" x14ac:dyDescent="0.2">
      <c r="A119" s="14" t="s">
        <v>256</v>
      </c>
      <c r="B119" s="8">
        <v>350770</v>
      </c>
      <c r="C119" s="15">
        <v>0</v>
      </c>
      <c r="D119" s="59">
        <v>19</v>
      </c>
      <c r="E119" s="269">
        <v>19</v>
      </c>
      <c r="F119" s="270">
        <v>30</v>
      </c>
      <c r="G119" s="117" t="s">
        <v>1151</v>
      </c>
      <c r="H119" s="1" t="s">
        <v>2</v>
      </c>
      <c r="I119" s="120">
        <v>195.52</v>
      </c>
      <c r="J119" s="230">
        <v>0</v>
      </c>
      <c r="K119" s="133" t="s">
        <v>1726</v>
      </c>
      <c r="L119" s="133">
        <v>0</v>
      </c>
      <c r="M119" s="137" t="s">
        <v>145</v>
      </c>
      <c r="N119" s="137" t="s">
        <v>145</v>
      </c>
      <c r="O119" s="137" t="s">
        <v>145</v>
      </c>
    </row>
    <row r="120" spans="1:15" ht="15" customHeight="1" x14ac:dyDescent="0.2">
      <c r="A120" s="14" t="s">
        <v>257</v>
      </c>
      <c r="B120" s="8">
        <v>350775</v>
      </c>
      <c r="C120" s="15">
        <v>0</v>
      </c>
      <c r="D120" s="59">
        <v>19</v>
      </c>
      <c r="E120" s="269">
        <v>19</v>
      </c>
      <c r="F120" s="270">
        <v>30</v>
      </c>
      <c r="G120" s="117" t="s">
        <v>1152</v>
      </c>
      <c r="H120" s="1" t="s">
        <v>2</v>
      </c>
      <c r="I120" s="120">
        <v>104.83</v>
      </c>
      <c r="J120" s="230">
        <v>0</v>
      </c>
      <c r="K120" s="133" t="s">
        <v>1726</v>
      </c>
      <c r="L120" s="133">
        <v>0</v>
      </c>
      <c r="M120" s="137" t="s">
        <v>145</v>
      </c>
      <c r="N120" s="137" t="s">
        <v>145</v>
      </c>
      <c r="O120" s="137" t="s">
        <v>145</v>
      </c>
    </row>
    <row r="121" spans="1:15" ht="15" customHeight="1" x14ac:dyDescent="0.2">
      <c r="A121" s="14" t="s">
        <v>258</v>
      </c>
      <c r="B121" s="8">
        <v>350780</v>
      </c>
      <c r="C121" s="15">
        <v>0</v>
      </c>
      <c r="D121" s="59">
        <v>4</v>
      </c>
      <c r="E121" s="269">
        <v>4</v>
      </c>
      <c r="F121" s="270">
        <v>30</v>
      </c>
      <c r="G121" s="117" t="s">
        <v>1153</v>
      </c>
      <c r="H121" s="1" t="s">
        <v>15</v>
      </c>
      <c r="I121" s="120">
        <v>279.8</v>
      </c>
      <c r="J121" s="230">
        <v>0</v>
      </c>
      <c r="K121" s="133" t="s">
        <v>1726</v>
      </c>
      <c r="L121" s="133">
        <v>0</v>
      </c>
      <c r="M121" s="137" t="s">
        <v>145</v>
      </c>
      <c r="N121" s="137" t="s">
        <v>145</v>
      </c>
      <c r="O121" s="137" t="s">
        <v>145</v>
      </c>
    </row>
    <row r="122" spans="1:15" ht="15" customHeight="1" x14ac:dyDescent="0.2">
      <c r="A122" s="14" t="s">
        <v>259</v>
      </c>
      <c r="B122" s="8">
        <v>350790</v>
      </c>
      <c r="C122" s="15">
        <v>0</v>
      </c>
      <c r="D122" s="59">
        <v>13</v>
      </c>
      <c r="E122" s="269">
        <v>13</v>
      </c>
      <c r="F122" s="270">
        <v>30</v>
      </c>
      <c r="G122" s="117" t="s">
        <v>1154</v>
      </c>
      <c r="H122" s="1" t="s">
        <v>10</v>
      </c>
      <c r="I122" s="120">
        <v>1101.47</v>
      </c>
      <c r="J122" s="230">
        <v>4.3867345148271628</v>
      </c>
      <c r="K122" s="133" t="s">
        <v>1726</v>
      </c>
      <c r="L122" s="133">
        <v>0</v>
      </c>
      <c r="M122" s="137" t="s">
        <v>145</v>
      </c>
      <c r="N122" s="137" t="s">
        <v>145</v>
      </c>
      <c r="O122" s="137" t="s">
        <v>145</v>
      </c>
    </row>
    <row r="123" spans="1:15" ht="15" customHeight="1" x14ac:dyDescent="0.2">
      <c r="A123" s="14" t="s">
        <v>260</v>
      </c>
      <c r="B123" s="8">
        <v>350800</v>
      </c>
      <c r="C123" s="15">
        <v>0</v>
      </c>
      <c r="D123" s="59">
        <v>14</v>
      </c>
      <c r="E123" s="269">
        <v>14</v>
      </c>
      <c r="F123" s="270">
        <v>30</v>
      </c>
      <c r="G123" s="117" t="s">
        <v>1155</v>
      </c>
      <c r="H123" s="1" t="s">
        <v>8</v>
      </c>
      <c r="I123" s="120">
        <v>1194.98</v>
      </c>
      <c r="J123" s="230">
        <v>0</v>
      </c>
      <c r="K123" s="133" t="s">
        <v>1726</v>
      </c>
      <c r="L123" s="133">
        <v>0</v>
      </c>
      <c r="M123" s="137" t="s">
        <v>145</v>
      </c>
      <c r="N123" s="137" t="s">
        <v>145</v>
      </c>
      <c r="O123" s="137" t="s">
        <v>145</v>
      </c>
    </row>
    <row r="124" spans="1:15" ht="15" customHeight="1" x14ac:dyDescent="0.2">
      <c r="A124" s="14" t="s">
        <v>261</v>
      </c>
      <c r="B124" s="8">
        <v>350810</v>
      </c>
      <c r="C124" s="15">
        <v>0</v>
      </c>
      <c r="D124" s="59">
        <v>19</v>
      </c>
      <c r="E124" s="269">
        <v>19</v>
      </c>
      <c r="F124" s="270">
        <v>30</v>
      </c>
      <c r="G124" s="117" t="s">
        <v>1156</v>
      </c>
      <c r="H124" s="1" t="s">
        <v>2</v>
      </c>
      <c r="I124" s="120">
        <v>326.64</v>
      </c>
      <c r="J124" s="230">
        <v>0</v>
      </c>
      <c r="K124" s="133" t="s">
        <v>1726</v>
      </c>
      <c r="L124" s="133">
        <v>0</v>
      </c>
      <c r="M124" s="137" t="s">
        <v>145</v>
      </c>
      <c r="N124" s="137" t="s">
        <v>145</v>
      </c>
      <c r="O124" s="137" t="s">
        <v>145</v>
      </c>
    </row>
    <row r="125" spans="1:15" ht="15" customHeight="1" x14ac:dyDescent="0.2">
      <c r="A125" s="14" t="s">
        <v>262</v>
      </c>
      <c r="B125" s="8">
        <v>350820</v>
      </c>
      <c r="C125" s="15">
        <v>0</v>
      </c>
      <c r="D125" s="59">
        <v>8</v>
      </c>
      <c r="E125" s="269">
        <v>8</v>
      </c>
      <c r="F125" s="270">
        <v>30</v>
      </c>
      <c r="G125" s="117" t="s">
        <v>1157</v>
      </c>
      <c r="H125" s="1" t="s">
        <v>51</v>
      </c>
      <c r="I125" s="120">
        <v>266.27</v>
      </c>
      <c r="J125" s="230">
        <v>0</v>
      </c>
      <c r="K125" s="133" t="s">
        <v>1726</v>
      </c>
      <c r="L125" s="133">
        <v>0</v>
      </c>
      <c r="M125" s="137" t="s">
        <v>145</v>
      </c>
      <c r="N125" s="137" t="s">
        <v>145</v>
      </c>
      <c r="O125" s="137" t="s">
        <v>145</v>
      </c>
    </row>
    <row r="126" spans="1:15" ht="15" customHeight="1" x14ac:dyDescent="0.2">
      <c r="A126" s="14" t="s">
        <v>263</v>
      </c>
      <c r="B126" s="8">
        <v>350830</v>
      </c>
      <c r="C126" s="15">
        <v>0</v>
      </c>
      <c r="D126" s="59">
        <v>17</v>
      </c>
      <c r="E126" s="269">
        <v>17</v>
      </c>
      <c r="F126" s="270">
        <v>30</v>
      </c>
      <c r="G126" s="117" t="s">
        <v>1158</v>
      </c>
      <c r="H126" s="1" t="s">
        <v>7</v>
      </c>
      <c r="I126" s="120">
        <v>239.21</v>
      </c>
      <c r="J126" s="230">
        <v>0</v>
      </c>
      <c r="K126" s="133" t="s">
        <v>1726</v>
      </c>
      <c r="L126" s="133">
        <v>0</v>
      </c>
      <c r="M126" s="137" t="s">
        <v>145</v>
      </c>
      <c r="N126" s="137" t="s">
        <v>145</v>
      </c>
      <c r="O126" s="137" t="s">
        <v>145</v>
      </c>
    </row>
    <row r="127" spans="1:15" ht="15" customHeight="1" x14ac:dyDescent="0.2">
      <c r="A127" s="14" t="s">
        <v>264</v>
      </c>
      <c r="B127" s="8">
        <v>350840</v>
      </c>
      <c r="C127" s="15">
        <v>0</v>
      </c>
      <c r="D127" s="59">
        <v>10</v>
      </c>
      <c r="E127" s="269">
        <v>10</v>
      </c>
      <c r="F127" s="270">
        <v>30</v>
      </c>
      <c r="G127" s="117" t="s">
        <v>1159</v>
      </c>
      <c r="H127" s="1" t="s">
        <v>54</v>
      </c>
      <c r="I127" s="120">
        <v>259.81</v>
      </c>
      <c r="J127" s="230">
        <v>0</v>
      </c>
      <c r="K127" s="133" t="s">
        <v>1726</v>
      </c>
      <c r="L127" s="133">
        <v>105</v>
      </c>
      <c r="M127" s="137" t="s">
        <v>145</v>
      </c>
      <c r="N127" s="137" t="s">
        <v>145</v>
      </c>
      <c r="O127" s="137" t="s">
        <v>145</v>
      </c>
    </row>
    <row r="128" spans="1:15" ht="15" customHeight="1" x14ac:dyDescent="0.2">
      <c r="A128" s="14" t="s">
        <v>265</v>
      </c>
      <c r="B128" s="8">
        <v>350850</v>
      </c>
      <c r="C128" s="15">
        <v>0</v>
      </c>
      <c r="D128" s="59">
        <v>2</v>
      </c>
      <c r="E128" s="269">
        <v>2</v>
      </c>
      <c r="F128" s="270">
        <v>30</v>
      </c>
      <c r="G128" s="117" t="s">
        <v>1160</v>
      </c>
      <c r="H128" s="1" t="s">
        <v>6</v>
      </c>
      <c r="I128" s="120">
        <v>369.91</v>
      </c>
      <c r="J128" s="230">
        <v>0</v>
      </c>
      <c r="K128" s="133" t="s">
        <v>1726</v>
      </c>
      <c r="L128" s="133">
        <v>0</v>
      </c>
      <c r="M128" s="137" t="s">
        <v>145</v>
      </c>
      <c r="N128" s="137" t="s">
        <v>145</v>
      </c>
      <c r="O128" s="137" t="s">
        <v>145</v>
      </c>
    </row>
    <row r="129" spans="1:15" ht="15" customHeight="1" x14ac:dyDescent="0.2">
      <c r="A129" s="14" t="s">
        <v>266</v>
      </c>
      <c r="B129" s="8">
        <v>350860</v>
      </c>
      <c r="C129" s="15">
        <v>0</v>
      </c>
      <c r="D129" s="59">
        <v>2</v>
      </c>
      <c r="E129" s="269">
        <v>2</v>
      </c>
      <c r="F129" s="270">
        <v>30</v>
      </c>
      <c r="G129" s="117" t="s">
        <v>1161</v>
      </c>
      <c r="H129" s="1" t="s">
        <v>6</v>
      </c>
      <c r="I129" s="120">
        <v>287.83999999999997</v>
      </c>
      <c r="J129" s="230">
        <v>0</v>
      </c>
      <c r="K129" s="133" t="s">
        <v>1726</v>
      </c>
      <c r="L129" s="133">
        <v>4</v>
      </c>
      <c r="M129" s="137" t="s">
        <v>145</v>
      </c>
      <c r="N129" s="137" t="s">
        <v>145</v>
      </c>
      <c r="O129" s="137" t="s">
        <v>145</v>
      </c>
    </row>
    <row r="130" spans="1:15" ht="15" customHeight="1" x14ac:dyDescent="0.2">
      <c r="A130" s="14" t="s">
        <v>267</v>
      </c>
      <c r="B130" s="8">
        <v>350870</v>
      </c>
      <c r="C130" s="15">
        <v>0</v>
      </c>
      <c r="D130" s="59">
        <v>4</v>
      </c>
      <c r="E130" s="269">
        <v>4</v>
      </c>
      <c r="F130" s="270">
        <v>30</v>
      </c>
      <c r="G130" s="117" t="s">
        <v>1162</v>
      </c>
      <c r="H130" s="1" t="s">
        <v>15</v>
      </c>
      <c r="I130" s="120">
        <v>470.49</v>
      </c>
      <c r="J130" s="230">
        <v>0</v>
      </c>
      <c r="K130" s="133" t="s">
        <v>1726</v>
      </c>
      <c r="L130" s="133">
        <v>0</v>
      </c>
      <c r="M130" s="137" t="s">
        <v>145</v>
      </c>
      <c r="N130" s="137" t="s">
        <v>145</v>
      </c>
      <c r="O130" s="137" t="s">
        <v>145</v>
      </c>
    </row>
    <row r="131" spans="1:15" ht="15" customHeight="1" x14ac:dyDescent="0.2">
      <c r="A131" s="14" t="s">
        <v>268</v>
      </c>
      <c r="B131" s="8">
        <v>350880</v>
      </c>
      <c r="C131" s="15">
        <v>0</v>
      </c>
      <c r="D131" s="59">
        <v>16</v>
      </c>
      <c r="E131" s="269">
        <v>16</v>
      </c>
      <c r="F131" s="270">
        <v>30</v>
      </c>
      <c r="G131" s="117" t="s">
        <v>1163</v>
      </c>
      <c r="H131" s="1" t="s">
        <v>0</v>
      </c>
      <c r="I131" s="120">
        <v>919.86</v>
      </c>
      <c r="J131" s="230">
        <v>0</v>
      </c>
      <c r="K131" s="133" t="s">
        <v>1726</v>
      </c>
      <c r="L131" s="133">
        <v>0</v>
      </c>
      <c r="M131" s="137" t="s">
        <v>145</v>
      </c>
      <c r="N131" s="137" t="s">
        <v>145</v>
      </c>
      <c r="O131" s="137" t="s">
        <v>145</v>
      </c>
    </row>
    <row r="132" spans="1:15" ht="15" customHeight="1" x14ac:dyDescent="0.2">
      <c r="A132" s="14" t="s">
        <v>269</v>
      </c>
      <c r="B132" s="8">
        <v>350890</v>
      </c>
      <c r="C132" s="15">
        <v>0</v>
      </c>
      <c r="D132" s="59">
        <v>21</v>
      </c>
      <c r="E132" s="269">
        <v>21</v>
      </c>
      <c r="F132" s="270">
        <v>30</v>
      </c>
      <c r="G132" s="117" t="s">
        <v>1164</v>
      </c>
      <c r="H132" s="1" t="s">
        <v>4</v>
      </c>
      <c r="I132" s="120">
        <v>251.95</v>
      </c>
      <c r="J132" s="230">
        <v>0</v>
      </c>
      <c r="K132" s="133" t="s">
        <v>1726</v>
      </c>
      <c r="L132" s="133">
        <v>0</v>
      </c>
      <c r="M132" s="137" t="s">
        <v>145</v>
      </c>
      <c r="N132" s="137" t="s">
        <v>145</v>
      </c>
      <c r="O132" s="137" t="s">
        <v>145</v>
      </c>
    </row>
    <row r="133" spans="1:15" ht="15" customHeight="1" x14ac:dyDescent="0.2">
      <c r="A133" s="14" t="s">
        <v>270</v>
      </c>
      <c r="B133" s="8">
        <v>350900</v>
      </c>
      <c r="C133" s="15">
        <v>0</v>
      </c>
      <c r="D133" s="59">
        <v>6</v>
      </c>
      <c r="E133" s="269">
        <v>6</v>
      </c>
      <c r="F133" s="270">
        <v>30</v>
      </c>
      <c r="G133" s="117" t="s">
        <v>1165</v>
      </c>
      <c r="H133" s="1" t="s">
        <v>16</v>
      </c>
      <c r="I133" s="120">
        <v>95.89</v>
      </c>
      <c r="J133" s="230">
        <v>0</v>
      </c>
      <c r="K133" s="133" t="s">
        <v>1726</v>
      </c>
      <c r="L133" s="133">
        <v>102</v>
      </c>
      <c r="M133" s="137" t="s">
        <v>145</v>
      </c>
      <c r="N133" s="137" t="s">
        <v>145</v>
      </c>
      <c r="O133" s="137" t="s">
        <v>145</v>
      </c>
    </row>
    <row r="134" spans="1:15" ht="15" customHeight="1" x14ac:dyDescent="0.2">
      <c r="A134" s="14" t="s">
        <v>271</v>
      </c>
      <c r="B134" s="8">
        <v>350910</v>
      </c>
      <c r="C134" s="15">
        <v>0</v>
      </c>
      <c r="D134" s="59">
        <v>22</v>
      </c>
      <c r="E134" s="269">
        <v>22</v>
      </c>
      <c r="F134" s="270">
        <v>30</v>
      </c>
      <c r="G134" s="117" t="s">
        <v>1166</v>
      </c>
      <c r="H134" s="1" t="s">
        <v>5</v>
      </c>
      <c r="I134" s="120">
        <v>535.52</v>
      </c>
      <c r="J134" s="230">
        <v>0</v>
      </c>
      <c r="K134" s="133" t="s">
        <v>1726</v>
      </c>
      <c r="L134" s="133">
        <v>0</v>
      </c>
      <c r="M134" s="137" t="s">
        <v>145</v>
      </c>
      <c r="N134" s="137" t="s">
        <v>145</v>
      </c>
      <c r="O134" s="137" t="s">
        <v>145</v>
      </c>
    </row>
    <row r="135" spans="1:15" ht="15" customHeight="1" x14ac:dyDescent="0.2">
      <c r="A135" s="14" t="s">
        <v>272</v>
      </c>
      <c r="B135" s="8">
        <v>350920</v>
      </c>
      <c r="C135" s="15">
        <v>0</v>
      </c>
      <c r="D135" s="59">
        <v>6</v>
      </c>
      <c r="E135" s="269">
        <v>6</v>
      </c>
      <c r="F135" s="270">
        <v>30</v>
      </c>
      <c r="G135" s="117" t="s">
        <v>1167</v>
      </c>
      <c r="H135" s="1" t="s">
        <v>16</v>
      </c>
      <c r="I135" s="120">
        <v>128.36000000000001</v>
      </c>
      <c r="J135" s="230">
        <v>0</v>
      </c>
      <c r="K135" s="133" t="s">
        <v>1726</v>
      </c>
      <c r="L135" s="133">
        <v>0</v>
      </c>
      <c r="M135" s="137" t="s">
        <v>145</v>
      </c>
      <c r="N135" s="137" t="s">
        <v>145</v>
      </c>
      <c r="O135" s="137" t="s">
        <v>145</v>
      </c>
    </row>
    <row r="136" spans="1:15" ht="15" customHeight="1" x14ac:dyDescent="0.2">
      <c r="A136" s="14" t="s">
        <v>273</v>
      </c>
      <c r="B136" s="8">
        <v>350925</v>
      </c>
      <c r="C136" s="15">
        <v>0</v>
      </c>
      <c r="D136" s="59">
        <v>11</v>
      </c>
      <c r="E136" s="269">
        <v>11</v>
      </c>
      <c r="F136" s="270">
        <v>30</v>
      </c>
      <c r="G136" s="117" t="s">
        <v>1168</v>
      </c>
      <c r="H136" s="1" t="s">
        <v>12</v>
      </c>
      <c r="I136" s="120">
        <v>454.93</v>
      </c>
      <c r="J136" s="230">
        <v>0</v>
      </c>
      <c r="K136" s="133" t="s">
        <v>1726</v>
      </c>
      <c r="L136" s="133">
        <v>0</v>
      </c>
      <c r="M136" s="137" t="s">
        <v>145</v>
      </c>
      <c r="N136" s="137" t="s">
        <v>145</v>
      </c>
      <c r="O136" s="137" t="s">
        <v>145</v>
      </c>
    </row>
    <row r="137" spans="1:15" ht="15" customHeight="1" x14ac:dyDescent="0.2">
      <c r="A137" s="14" t="s">
        <v>274</v>
      </c>
      <c r="B137" s="8">
        <v>350930</v>
      </c>
      <c r="C137" s="15">
        <v>0</v>
      </c>
      <c r="D137" s="59">
        <v>15</v>
      </c>
      <c r="E137" s="269">
        <v>15</v>
      </c>
      <c r="F137" s="270">
        <v>30</v>
      </c>
      <c r="G137" s="117" t="s">
        <v>1169</v>
      </c>
      <c r="H137" s="1" t="s">
        <v>17</v>
      </c>
      <c r="I137" s="120">
        <v>176.79</v>
      </c>
      <c r="J137" s="230">
        <v>0</v>
      </c>
      <c r="K137" s="133" t="s">
        <v>1726</v>
      </c>
      <c r="L137" s="133">
        <v>0</v>
      </c>
      <c r="M137" s="137" t="s">
        <v>145</v>
      </c>
      <c r="N137" s="137" t="s">
        <v>145</v>
      </c>
      <c r="O137" s="137" t="s">
        <v>145</v>
      </c>
    </row>
    <row r="138" spans="1:15" ht="15" customHeight="1" x14ac:dyDescent="0.2">
      <c r="A138" s="14" t="s">
        <v>275</v>
      </c>
      <c r="B138" s="8">
        <v>350940</v>
      </c>
      <c r="C138" s="15">
        <v>0</v>
      </c>
      <c r="D138" s="59">
        <v>4</v>
      </c>
      <c r="E138" s="269">
        <v>4</v>
      </c>
      <c r="F138" s="270">
        <v>30</v>
      </c>
      <c r="G138" s="117" t="s">
        <v>1170</v>
      </c>
      <c r="H138" s="1" t="s">
        <v>15</v>
      </c>
      <c r="I138" s="120">
        <v>660.69</v>
      </c>
      <c r="J138" s="230">
        <v>0</v>
      </c>
      <c r="K138" s="133" t="s">
        <v>1726</v>
      </c>
      <c r="L138" s="133">
        <v>0</v>
      </c>
      <c r="M138" s="137" t="s">
        <v>145</v>
      </c>
      <c r="N138" s="137" t="s">
        <v>145</v>
      </c>
      <c r="O138" s="137" t="s">
        <v>145</v>
      </c>
    </row>
    <row r="139" spans="1:15" ht="15" customHeight="1" x14ac:dyDescent="0.2">
      <c r="A139" s="14" t="s">
        <v>276</v>
      </c>
      <c r="B139" s="8">
        <v>350945</v>
      </c>
      <c r="C139" s="15">
        <v>0</v>
      </c>
      <c r="D139" s="59">
        <v>14</v>
      </c>
      <c r="E139" s="269">
        <v>14</v>
      </c>
      <c r="F139" s="270">
        <v>30</v>
      </c>
      <c r="G139" s="117" t="s">
        <v>1171</v>
      </c>
      <c r="H139" s="1" t="s">
        <v>8</v>
      </c>
      <c r="I139" s="120">
        <v>184.08</v>
      </c>
      <c r="J139" s="230">
        <v>0</v>
      </c>
      <c r="K139" s="133" t="s">
        <v>1726</v>
      </c>
      <c r="L139" s="133">
        <v>0</v>
      </c>
      <c r="M139" s="137" t="s">
        <v>145</v>
      </c>
      <c r="N139" s="137" t="s">
        <v>145</v>
      </c>
      <c r="O139" s="137" t="s">
        <v>145</v>
      </c>
    </row>
    <row r="140" spans="1:15" ht="15" customHeight="1" x14ac:dyDescent="0.2">
      <c r="A140" s="14" t="s">
        <v>277</v>
      </c>
      <c r="B140" s="8">
        <v>350950</v>
      </c>
      <c r="C140" s="15">
        <v>0</v>
      </c>
      <c r="D140" s="59">
        <v>5</v>
      </c>
      <c r="E140" s="269">
        <v>5</v>
      </c>
      <c r="F140" s="270">
        <v>30</v>
      </c>
      <c r="G140" s="117" t="s">
        <v>1172</v>
      </c>
      <c r="H140" s="1" t="s">
        <v>9</v>
      </c>
      <c r="I140" s="120">
        <v>795.7</v>
      </c>
      <c r="J140" s="230">
        <v>1.1458327824521879</v>
      </c>
      <c r="K140" s="133" t="s">
        <v>1726</v>
      </c>
      <c r="L140" s="133">
        <v>0</v>
      </c>
      <c r="M140" s="137" t="s">
        <v>145</v>
      </c>
      <c r="N140" s="137" t="s">
        <v>145</v>
      </c>
      <c r="O140" s="137" t="s">
        <v>145</v>
      </c>
    </row>
    <row r="141" spans="1:15" ht="15" customHeight="1" x14ac:dyDescent="0.2">
      <c r="A141" s="14" t="s">
        <v>278</v>
      </c>
      <c r="B141" s="8">
        <v>350960</v>
      </c>
      <c r="C141" s="15">
        <v>0</v>
      </c>
      <c r="D141" s="59">
        <v>5</v>
      </c>
      <c r="E141" s="269">
        <v>5</v>
      </c>
      <c r="F141" s="270">
        <v>30</v>
      </c>
      <c r="G141" s="117" t="s">
        <v>1173</v>
      </c>
      <c r="H141" s="1" t="s">
        <v>9</v>
      </c>
      <c r="I141" s="120">
        <v>80.05</v>
      </c>
      <c r="J141" s="230">
        <v>2.5439143209656701</v>
      </c>
      <c r="K141" s="133" t="s">
        <v>1726</v>
      </c>
      <c r="L141" s="133">
        <v>20</v>
      </c>
      <c r="M141" s="137" t="s">
        <v>145</v>
      </c>
      <c r="N141" s="137" t="s">
        <v>145</v>
      </c>
      <c r="O141" s="137" t="s">
        <v>145</v>
      </c>
    </row>
    <row r="142" spans="1:15" ht="15" customHeight="1" x14ac:dyDescent="0.2">
      <c r="A142" s="14" t="s">
        <v>279</v>
      </c>
      <c r="B142" s="8">
        <v>350970</v>
      </c>
      <c r="C142" s="15">
        <v>0</v>
      </c>
      <c r="D142" s="59">
        <v>1</v>
      </c>
      <c r="E142" s="269">
        <v>1</v>
      </c>
      <c r="F142" s="270">
        <v>30</v>
      </c>
      <c r="G142" s="117" t="s">
        <v>1174</v>
      </c>
      <c r="H142" s="1" t="s">
        <v>52</v>
      </c>
      <c r="I142" s="120">
        <v>289.51</v>
      </c>
      <c r="J142" s="230">
        <v>0</v>
      </c>
      <c r="K142" s="133" t="s">
        <v>1726</v>
      </c>
      <c r="L142" s="133">
        <v>28</v>
      </c>
      <c r="M142" s="137" t="s">
        <v>145</v>
      </c>
      <c r="N142" s="137" t="s">
        <v>145</v>
      </c>
      <c r="O142" s="137" t="s">
        <v>145</v>
      </c>
    </row>
    <row r="143" spans="1:15" ht="15" customHeight="1" x14ac:dyDescent="0.2">
      <c r="A143" s="14" t="s">
        <v>280</v>
      </c>
      <c r="B143" s="8">
        <v>350980</v>
      </c>
      <c r="C143" s="15">
        <v>0</v>
      </c>
      <c r="D143" s="59">
        <v>17</v>
      </c>
      <c r="E143" s="269">
        <v>17</v>
      </c>
      <c r="F143" s="270">
        <v>30</v>
      </c>
      <c r="G143" s="117" t="s">
        <v>1175</v>
      </c>
      <c r="H143" s="1" t="s">
        <v>7</v>
      </c>
      <c r="I143" s="120">
        <v>484.58</v>
      </c>
      <c r="J143" s="230">
        <v>0</v>
      </c>
      <c r="K143" s="133" t="s">
        <v>1726</v>
      </c>
      <c r="L143" s="133">
        <v>0</v>
      </c>
      <c r="M143" s="137" t="s">
        <v>145</v>
      </c>
      <c r="N143" s="137" t="s">
        <v>145</v>
      </c>
      <c r="O143" s="137" t="s">
        <v>145</v>
      </c>
    </row>
    <row r="144" spans="1:15" ht="15" customHeight="1" x14ac:dyDescent="0.2">
      <c r="A144" s="14" t="s">
        <v>281</v>
      </c>
      <c r="B144" s="8">
        <v>350990</v>
      </c>
      <c r="C144" s="15">
        <v>0</v>
      </c>
      <c r="D144" s="59">
        <v>11</v>
      </c>
      <c r="E144" s="269">
        <v>11</v>
      </c>
      <c r="F144" s="270">
        <v>30</v>
      </c>
      <c r="G144" s="117" t="s">
        <v>1176</v>
      </c>
      <c r="H144" s="1" t="s">
        <v>12</v>
      </c>
      <c r="I144" s="120">
        <v>1242.01</v>
      </c>
      <c r="J144" s="230">
        <v>0</v>
      </c>
      <c r="K144" s="133" t="s">
        <v>1726</v>
      </c>
      <c r="L144" s="133">
        <v>0</v>
      </c>
      <c r="M144" s="137" t="s">
        <v>145</v>
      </c>
      <c r="N144" s="137" t="s">
        <v>145</v>
      </c>
      <c r="O144" s="137" t="s">
        <v>145</v>
      </c>
    </row>
    <row r="145" spans="1:15" ht="15" customHeight="1" x14ac:dyDescent="0.2">
      <c r="A145" s="14" t="s">
        <v>282</v>
      </c>
      <c r="B145" s="8">
        <v>350995</v>
      </c>
      <c r="C145" s="15">
        <v>0</v>
      </c>
      <c r="D145" s="59">
        <v>2</v>
      </c>
      <c r="E145" s="269">
        <v>2</v>
      </c>
      <c r="F145" s="270">
        <v>30</v>
      </c>
      <c r="G145" s="117" t="s">
        <v>1177</v>
      </c>
      <c r="H145" s="1" t="s">
        <v>6</v>
      </c>
      <c r="I145" s="120">
        <v>53.49</v>
      </c>
      <c r="J145" s="230">
        <v>0</v>
      </c>
      <c r="K145" s="133" t="s">
        <v>1726</v>
      </c>
      <c r="L145" s="133">
        <v>93</v>
      </c>
      <c r="M145" s="137" t="s">
        <v>145</v>
      </c>
      <c r="N145" s="137" t="s">
        <v>145</v>
      </c>
      <c r="O145" s="137" t="s">
        <v>145</v>
      </c>
    </row>
    <row r="146" spans="1:15" ht="15" customHeight="1" x14ac:dyDescent="0.2">
      <c r="A146" s="14" t="s">
        <v>283</v>
      </c>
      <c r="B146" s="8">
        <v>351000</v>
      </c>
      <c r="C146" s="15">
        <v>0</v>
      </c>
      <c r="D146" s="59">
        <v>17</v>
      </c>
      <c r="E146" s="269">
        <v>17</v>
      </c>
      <c r="F146" s="270">
        <v>30</v>
      </c>
      <c r="G146" s="117" t="s">
        <v>1178</v>
      </c>
      <c r="H146" s="1" t="s">
        <v>7</v>
      </c>
      <c r="I146" s="120">
        <v>596.29</v>
      </c>
      <c r="J146" s="230">
        <v>0</v>
      </c>
      <c r="K146" s="133" t="s">
        <v>1726</v>
      </c>
      <c r="L146" s="133">
        <v>0</v>
      </c>
      <c r="M146" s="137" t="s">
        <v>145</v>
      </c>
      <c r="N146" s="137" t="s">
        <v>145</v>
      </c>
      <c r="O146" s="137" t="s">
        <v>145</v>
      </c>
    </row>
    <row r="147" spans="1:15" ht="15" customHeight="1" x14ac:dyDescent="0.2">
      <c r="A147" s="14" t="s">
        <v>284</v>
      </c>
      <c r="B147" s="8">
        <v>351010</v>
      </c>
      <c r="C147" s="15">
        <v>0</v>
      </c>
      <c r="D147" s="59">
        <v>15</v>
      </c>
      <c r="E147" s="269">
        <v>15</v>
      </c>
      <c r="F147" s="270">
        <v>30</v>
      </c>
      <c r="G147" s="117" t="s">
        <v>1179</v>
      </c>
      <c r="H147" s="1" t="s">
        <v>17</v>
      </c>
      <c r="I147" s="120">
        <v>69.52</v>
      </c>
      <c r="J147" s="230">
        <v>0</v>
      </c>
      <c r="K147" s="133" t="s">
        <v>1726</v>
      </c>
      <c r="L147" s="133">
        <v>0</v>
      </c>
      <c r="M147" s="137" t="s">
        <v>145</v>
      </c>
      <c r="N147" s="137" t="s">
        <v>145</v>
      </c>
      <c r="O147" s="137" t="s">
        <v>145</v>
      </c>
    </row>
    <row r="148" spans="1:15" ht="15" customHeight="1" x14ac:dyDescent="0.2">
      <c r="A148" s="14" t="s">
        <v>285</v>
      </c>
      <c r="B148" s="8">
        <v>351015</v>
      </c>
      <c r="C148" s="15">
        <v>0</v>
      </c>
      <c r="D148" s="59">
        <v>17</v>
      </c>
      <c r="E148" s="269">
        <v>17</v>
      </c>
      <c r="F148" s="270">
        <v>30</v>
      </c>
      <c r="G148" s="117" t="s">
        <v>1180</v>
      </c>
      <c r="H148" s="1" t="s">
        <v>7</v>
      </c>
      <c r="I148" s="120">
        <v>57.38</v>
      </c>
      <c r="J148" s="230">
        <v>0</v>
      </c>
      <c r="K148" s="133" t="s">
        <v>1726</v>
      </c>
      <c r="L148" s="133">
        <v>0</v>
      </c>
      <c r="M148" s="137" t="s">
        <v>145</v>
      </c>
      <c r="N148" s="137" t="s">
        <v>145</v>
      </c>
      <c r="O148" s="137" t="s">
        <v>145</v>
      </c>
    </row>
    <row r="149" spans="1:15" ht="15" customHeight="1" x14ac:dyDescent="0.2">
      <c r="A149" s="14" t="s">
        <v>286</v>
      </c>
      <c r="B149" s="8">
        <v>351020</v>
      </c>
      <c r="C149" s="15">
        <v>0</v>
      </c>
      <c r="D149" s="59">
        <v>14</v>
      </c>
      <c r="E149" s="269">
        <v>14</v>
      </c>
      <c r="F149" s="270">
        <v>30</v>
      </c>
      <c r="G149" s="117" t="s">
        <v>1181</v>
      </c>
      <c r="H149" s="1" t="s">
        <v>8</v>
      </c>
      <c r="I149" s="120">
        <v>1641.04</v>
      </c>
      <c r="J149" s="230">
        <v>0</v>
      </c>
      <c r="K149" s="133" t="s">
        <v>1726</v>
      </c>
      <c r="L149" s="133">
        <v>0</v>
      </c>
      <c r="M149" s="137" t="s">
        <v>145</v>
      </c>
      <c r="N149" s="137" t="s">
        <v>145</v>
      </c>
      <c r="O149" s="137" t="s">
        <v>145</v>
      </c>
    </row>
    <row r="150" spans="1:15" ht="15" customHeight="1" x14ac:dyDescent="0.2">
      <c r="A150" s="14" t="s">
        <v>287</v>
      </c>
      <c r="B150" s="8">
        <v>351030</v>
      </c>
      <c r="C150" s="15">
        <v>0</v>
      </c>
      <c r="D150" s="59">
        <v>10</v>
      </c>
      <c r="E150" s="269">
        <v>10</v>
      </c>
      <c r="F150" s="270">
        <v>30</v>
      </c>
      <c r="G150" s="117" t="s">
        <v>1182</v>
      </c>
      <c r="H150" s="1" t="s">
        <v>54</v>
      </c>
      <c r="I150" s="120">
        <v>169.98</v>
      </c>
      <c r="J150" s="230">
        <v>0</v>
      </c>
      <c r="K150" s="133" t="s">
        <v>1726</v>
      </c>
      <c r="L150" s="133">
        <v>0</v>
      </c>
      <c r="M150" s="137" t="s">
        <v>145</v>
      </c>
      <c r="N150" s="137" t="s">
        <v>145</v>
      </c>
      <c r="O150" s="137" t="s">
        <v>145</v>
      </c>
    </row>
    <row r="151" spans="1:15" ht="15" customHeight="1" x14ac:dyDescent="0.2">
      <c r="A151" s="14" t="s">
        <v>288</v>
      </c>
      <c r="B151" s="8">
        <v>351040</v>
      </c>
      <c r="C151" s="15">
        <v>0</v>
      </c>
      <c r="D151" s="59">
        <v>5</v>
      </c>
      <c r="E151" s="269">
        <v>5</v>
      </c>
      <c r="F151" s="270">
        <v>30</v>
      </c>
      <c r="G151" s="117" t="s">
        <v>1183</v>
      </c>
      <c r="H151" s="1" t="s">
        <v>9</v>
      </c>
      <c r="I151" s="120">
        <v>323.2</v>
      </c>
      <c r="J151" s="230">
        <v>0</v>
      </c>
      <c r="K151" s="133" t="s">
        <v>1726</v>
      </c>
      <c r="L151" s="133">
        <v>19</v>
      </c>
      <c r="M151" s="137" t="s">
        <v>145</v>
      </c>
      <c r="N151" s="137" t="s">
        <v>145</v>
      </c>
      <c r="O151" s="137" t="s">
        <v>145</v>
      </c>
    </row>
    <row r="152" spans="1:15" ht="15" customHeight="1" x14ac:dyDescent="0.2">
      <c r="A152" s="14" t="s">
        <v>289</v>
      </c>
      <c r="B152" s="8">
        <v>351050</v>
      </c>
      <c r="C152" s="15">
        <v>0</v>
      </c>
      <c r="D152" s="59">
        <v>3</v>
      </c>
      <c r="E152" s="269">
        <v>3</v>
      </c>
      <c r="F152" s="270">
        <v>30</v>
      </c>
      <c r="G152" s="117" t="s">
        <v>1184</v>
      </c>
      <c r="H152" s="1" t="s">
        <v>13</v>
      </c>
      <c r="I152" s="120">
        <v>483.95</v>
      </c>
      <c r="J152" s="230">
        <v>0</v>
      </c>
      <c r="K152" s="133" t="s">
        <v>1726</v>
      </c>
      <c r="L152" s="133">
        <v>17</v>
      </c>
      <c r="M152" s="137" t="s">
        <v>145</v>
      </c>
      <c r="N152" s="137" t="s">
        <v>145</v>
      </c>
      <c r="O152" s="137" t="s">
        <v>145</v>
      </c>
    </row>
    <row r="153" spans="1:15" ht="15" customHeight="1" x14ac:dyDescent="0.2">
      <c r="A153" s="14" t="s">
        <v>290</v>
      </c>
      <c r="B153" s="8">
        <v>351060</v>
      </c>
      <c r="C153" s="15">
        <v>0</v>
      </c>
      <c r="D153" s="59">
        <v>6</v>
      </c>
      <c r="E153" s="269">
        <v>6</v>
      </c>
      <c r="F153" s="270">
        <v>30</v>
      </c>
      <c r="G153" s="117" t="s">
        <v>1185</v>
      </c>
      <c r="H153" s="1" t="s">
        <v>16</v>
      </c>
      <c r="I153" s="120">
        <v>34.97</v>
      </c>
      <c r="J153" s="230">
        <v>0</v>
      </c>
      <c r="K153" s="133" t="s">
        <v>1726</v>
      </c>
      <c r="L153" s="133">
        <v>120</v>
      </c>
      <c r="M153" s="137" t="s">
        <v>145</v>
      </c>
      <c r="N153" s="137" t="s">
        <v>145</v>
      </c>
      <c r="O153" s="137" t="s">
        <v>145</v>
      </c>
    </row>
    <row r="154" spans="1:15" ht="15" customHeight="1" x14ac:dyDescent="0.2">
      <c r="A154" s="14" t="s">
        <v>291</v>
      </c>
      <c r="B154" s="8">
        <v>351070</v>
      </c>
      <c r="C154" s="15">
        <v>0</v>
      </c>
      <c r="D154" s="59">
        <v>15</v>
      </c>
      <c r="E154" s="269">
        <v>15</v>
      </c>
      <c r="F154" s="270">
        <v>30</v>
      </c>
      <c r="G154" s="117" t="s">
        <v>1186</v>
      </c>
      <c r="H154" s="1" t="s">
        <v>17</v>
      </c>
      <c r="I154" s="120">
        <v>637.57000000000005</v>
      </c>
      <c r="J154" s="230">
        <v>0</v>
      </c>
      <c r="K154" s="133" t="s">
        <v>1726</v>
      </c>
      <c r="L154" s="133">
        <v>0</v>
      </c>
      <c r="M154" s="137" t="s">
        <v>145</v>
      </c>
      <c r="N154" s="137" t="s">
        <v>145</v>
      </c>
      <c r="O154" s="137" t="s">
        <v>145</v>
      </c>
    </row>
    <row r="155" spans="1:15" ht="15" customHeight="1" x14ac:dyDescent="0.2">
      <c r="A155" s="14" t="s">
        <v>292</v>
      </c>
      <c r="B155" s="8">
        <v>351080</v>
      </c>
      <c r="C155" s="15">
        <v>0</v>
      </c>
      <c r="D155" s="59">
        <v>4</v>
      </c>
      <c r="E155" s="269">
        <v>4</v>
      </c>
      <c r="F155" s="270">
        <v>30</v>
      </c>
      <c r="G155" s="117" t="s">
        <v>1187</v>
      </c>
      <c r="H155" s="1" t="s">
        <v>15</v>
      </c>
      <c r="I155" s="120">
        <v>865.54</v>
      </c>
      <c r="J155" s="230">
        <v>0</v>
      </c>
      <c r="K155" s="133" t="s">
        <v>1726</v>
      </c>
      <c r="L155" s="133">
        <v>0</v>
      </c>
      <c r="M155" s="137" t="s">
        <v>145</v>
      </c>
      <c r="N155" s="137" t="s">
        <v>145</v>
      </c>
      <c r="O155" s="137" t="s">
        <v>145</v>
      </c>
    </row>
    <row r="156" spans="1:15" ht="15" customHeight="1" x14ac:dyDescent="0.2">
      <c r="A156" s="14" t="s">
        <v>293</v>
      </c>
      <c r="B156" s="8">
        <v>351090</v>
      </c>
      <c r="C156" s="15">
        <v>0</v>
      </c>
      <c r="D156" s="59">
        <v>4</v>
      </c>
      <c r="E156" s="269">
        <v>4</v>
      </c>
      <c r="F156" s="270">
        <v>30</v>
      </c>
      <c r="G156" s="117" t="s">
        <v>1188</v>
      </c>
      <c r="H156" s="1" t="s">
        <v>15</v>
      </c>
      <c r="I156" s="120">
        <v>190.92</v>
      </c>
      <c r="J156" s="230">
        <v>0</v>
      </c>
      <c r="K156" s="133" t="s">
        <v>1726</v>
      </c>
      <c r="L156" s="133">
        <v>0</v>
      </c>
      <c r="M156" s="137" t="s">
        <v>145</v>
      </c>
      <c r="N156" s="137" t="s">
        <v>145</v>
      </c>
      <c r="O156" s="137" t="s">
        <v>145</v>
      </c>
    </row>
    <row r="157" spans="1:15" ht="15" customHeight="1" x14ac:dyDescent="0.2">
      <c r="A157" s="14" t="s">
        <v>294</v>
      </c>
      <c r="B157" s="8">
        <v>351100</v>
      </c>
      <c r="C157" s="15">
        <v>0</v>
      </c>
      <c r="D157" s="59">
        <v>19</v>
      </c>
      <c r="E157" s="269">
        <v>19</v>
      </c>
      <c r="F157" s="270">
        <v>30</v>
      </c>
      <c r="G157" s="117" t="s">
        <v>1189</v>
      </c>
      <c r="H157" s="1" t="s">
        <v>2</v>
      </c>
      <c r="I157" s="120">
        <v>1062.6500000000001</v>
      </c>
      <c r="J157" s="230">
        <v>0</v>
      </c>
      <c r="K157" s="133" t="s">
        <v>1726</v>
      </c>
      <c r="L157" s="133">
        <v>0</v>
      </c>
      <c r="M157" s="137" t="s">
        <v>145</v>
      </c>
      <c r="N157" s="137" t="s">
        <v>145</v>
      </c>
      <c r="O157" s="137" t="s">
        <v>145</v>
      </c>
    </row>
    <row r="158" spans="1:15" ht="15" customHeight="1" x14ac:dyDescent="0.2">
      <c r="A158" s="14" t="s">
        <v>295</v>
      </c>
      <c r="B158" s="8">
        <v>351110</v>
      </c>
      <c r="C158" s="15">
        <v>0</v>
      </c>
      <c r="D158" s="59">
        <v>15</v>
      </c>
      <c r="E158" s="269">
        <v>15</v>
      </c>
      <c r="F158" s="270">
        <v>30</v>
      </c>
      <c r="G158" s="117" t="s">
        <v>1190</v>
      </c>
      <c r="H158" s="1" t="s">
        <v>17</v>
      </c>
      <c r="I158" s="120">
        <v>292.24</v>
      </c>
      <c r="J158" s="230">
        <v>0</v>
      </c>
      <c r="K158" s="133" t="s">
        <v>1726</v>
      </c>
      <c r="L158" s="133">
        <v>60</v>
      </c>
      <c r="M158" s="137" t="s">
        <v>145</v>
      </c>
      <c r="N158" s="137" t="s">
        <v>145</v>
      </c>
      <c r="O158" s="137" t="s">
        <v>145</v>
      </c>
    </row>
    <row r="159" spans="1:15" ht="15" customHeight="1" x14ac:dyDescent="0.2">
      <c r="A159" s="14" t="s">
        <v>296</v>
      </c>
      <c r="B159" s="8">
        <v>351120</v>
      </c>
      <c r="C159" s="15">
        <v>0</v>
      </c>
      <c r="D159" s="59">
        <v>15</v>
      </c>
      <c r="E159" s="269">
        <v>15</v>
      </c>
      <c r="F159" s="270">
        <v>30</v>
      </c>
      <c r="G159" s="117" t="s">
        <v>1191</v>
      </c>
      <c r="H159" s="1" t="s">
        <v>17</v>
      </c>
      <c r="I159" s="120">
        <v>145.43</v>
      </c>
      <c r="J159" s="230">
        <v>0</v>
      </c>
      <c r="K159" s="133" t="s">
        <v>1726</v>
      </c>
      <c r="L159" s="133">
        <v>0</v>
      </c>
      <c r="M159" s="137" t="s">
        <v>145</v>
      </c>
      <c r="N159" s="137" t="s">
        <v>145</v>
      </c>
      <c r="O159" s="137" t="s">
        <v>145</v>
      </c>
    </row>
    <row r="160" spans="1:15" ht="15" customHeight="1" x14ac:dyDescent="0.2">
      <c r="A160" s="14" t="s">
        <v>297</v>
      </c>
      <c r="B160" s="8">
        <v>351130</v>
      </c>
      <c r="C160" s="15">
        <v>0</v>
      </c>
      <c r="D160" s="59">
        <v>15</v>
      </c>
      <c r="E160" s="269">
        <v>15</v>
      </c>
      <c r="F160" s="270">
        <v>30</v>
      </c>
      <c r="G160" s="117" t="s">
        <v>1192</v>
      </c>
      <c r="H160" s="1" t="s">
        <v>17</v>
      </c>
      <c r="I160" s="120">
        <v>197.62</v>
      </c>
      <c r="J160" s="230">
        <v>0</v>
      </c>
      <c r="K160" s="133" t="s">
        <v>1726</v>
      </c>
      <c r="L160" s="133">
        <v>0</v>
      </c>
      <c r="M160" s="137" t="s">
        <v>145</v>
      </c>
      <c r="N160" s="137" t="s">
        <v>145</v>
      </c>
      <c r="O160" s="137" t="s">
        <v>145</v>
      </c>
    </row>
    <row r="161" spans="1:15" ht="15" customHeight="1" x14ac:dyDescent="0.2">
      <c r="A161" s="14" t="s">
        <v>298</v>
      </c>
      <c r="B161" s="8">
        <v>351140</v>
      </c>
      <c r="C161" s="15">
        <v>0</v>
      </c>
      <c r="D161" s="59">
        <v>17</v>
      </c>
      <c r="E161" s="269">
        <v>17</v>
      </c>
      <c r="F161" s="270">
        <v>30</v>
      </c>
      <c r="G161" s="117" t="s">
        <v>1193</v>
      </c>
      <c r="H161" s="1" t="s">
        <v>7</v>
      </c>
      <c r="I161" s="120">
        <v>503.64</v>
      </c>
      <c r="J161" s="230">
        <v>0</v>
      </c>
      <c r="K161" s="133" t="s">
        <v>1726</v>
      </c>
      <c r="L161" s="133">
        <v>0</v>
      </c>
      <c r="M161" s="137" t="s">
        <v>145</v>
      </c>
      <c r="N161" s="137" t="s">
        <v>145</v>
      </c>
      <c r="O161" s="137" t="s">
        <v>145</v>
      </c>
    </row>
    <row r="162" spans="1:15" ht="15" customHeight="1" x14ac:dyDescent="0.2">
      <c r="A162" s="14" t="s">
        <v>299</v>
      </c>
      <c r="B162" s="8">
        <v>351150</v>
      </c>
      <c r="C162" s="15">
        <v>0</v>
      </c>
      <c r="D162" s="59">
        <v>10</v>
      </c>
      <c r="E162" s="269">
        <v>10</v>
      </c>
      <c r="F162" s="270">
        <v>30</v>
      </c>
      <c r="G162" s="117" t="s">
        <v>1194</v>
      </c>
      <c r="H162" s="1" t="s">
        <v>54</v>
      </c>
      <c r="I162" s="120">
        <v>127.76</v>
      </c>
      <c r="J162" s="230">
        <v>0</v>
      </c>
      <c r="K162" s="133" t="s">
        <v>1726</v>
      </c>
      <c r="L162" s="133">
        <v>1</v>
      </c>
      <c r="M162" s="137" t="s">
        <v>145</v>
      </c>
      <c r="N162" s="137" t="s">
        <v>145</v>
      </c>
      <c r="O162" s="137" t="s">
        <v>145</v>
      </c>
    </row>
    <row r="163" spans="1:15" ht="15" customHeight="1" x14ac:dyDescent="0.2">
      <c r="A163" s="14" t="s">
        <v>300</v>
      </c>
      <c r="B163" s="8">
        <v>351160</v>
      </c>
      <c r="C163" s="15">
        <v>0</v>
      </c>
      <c r="D163" s="59">
        <v>10</v>
      </c>
      <c r="E163" s="269">
        <v>10</v>
      </c>
      <c r="F163" s="270">
        <v>30</v>
      </c>
      <c r="G163" s="117" t="s">
        <v>1195</v>
      </c>
      <c r="H163" s="1" t="s">
        <v>54</v>
      </c>
      <c r="I163" s="120">
        <v>190.19</v>
      </c>
      <c r="J163" s="230">
        <v>0</v>
      </c>
      <c r="K163" s="133" t="s">
        <v>1726</v>
      </c>
      <c r="L163" s="133">
        <v>0</v>
      </c>
      <c r="M163" s="137" t="s">
        <v>145</v>
      </c>
      <c r="N163" s="137" t="s">
        <v>145</v>
      </c>
      <c r="O163" s="137" t="s">
        <v>145</v>
      </c>
    </row>
    <row r="164" spans="1:15" ht="15" customHeight="1" x14ac:dyDescent="0.2">
      <c r="A164" s="14" t="s">
        <v>301</v>
      </c>
      <c r="B164" s="8">
        <v>351170</v>
      </c>
      <c r="C164" s="15">
        <v>0</v>
      </c>
      <c r="D164" s="59">
        <v>5</v>
      </c>
      <c r="E164" s="269">
        <v>5</v>
      </c>
      <c r="F164" s="270">
        <v>30</v>
      </c>
      <c r="G164" s="117" t="s">
        <v>1196</v>
      </c>
      <c r="H164" s="1" t="s">
        <v>9</v>
      </c>
      <c r="I164" s="120">
        <v>176</v>
      </c>
      <c r="J164" s="230">
        <v>0</v>
      </c>
      <c r="K164" s="133" t="s">
        <v>1726</v>
      </c>
      <c r="L164" s="133">
        <v>0</v>
      </c>
      <c r="M164" s="137" t="s">
        <v>145</v>
      </c>
      <c r="N164" s="137" t="s">
        <v>145</v>
      </c>
      <c r="O164" s="137" t="s">
        <v>145</v>
      </c>
    </row>
    <row r="165" spans="1:15" ht="15" customHeight="1" x14ac:dyDescent="0.2">
      <c r="A165" s="14" t="s">
        <v>302</v>
      </c>
      <c r="B165" s="8">
        <v>355720</v>
      </c>
      <c r="C165" s="15">
        <v>0</v>
      </c>
      <c r="D165" s="59">
        <v>17</v>
      </c>
      <c r="E165" s="269">
        <v>17</v>
      </c>
      <c r="F165" s="270">
        <v>30</v>
      </c>
      <c r="G165" s="117" t="s">
        <v>1197</v>
      </c>
      <c r="H165" s="1" t="s">
        <v>7</v>
      </c>
      <c r="I165" s="120">
        <v>188.21</v>
      </c>
      <c r="J165" s="230">
        <v>0</v>
      </c>
      <c r="K165" s="133" t="s">
        <v>1726</v>
      </c>
      <c r="L165" s="133">
        <v>0</v>
      </c>
      <c r="M165" s="137" t="s">
        <v>145</v>
      </c>
      <c r="N165" s="137" t="s">
        <v>145</v>
      </c>
      <c r="O165" s="137" t="s">
        <v>145</v>
      </c>
    </row>
    <row r="166" spans="1:15" ht="15" customHeight="1" x14ac:dyDescent="0.2">
      <c r="A166" s="14" t="s">
        <v>303</v>
      </c>
      <c r="B166" s="8">
        <v>351190</v>
      </c>
      <c r="C166" s="15">
        <v>0</v>
      </c>
      <c r="D166" s="59">
        <v>20</v>
      </c>
      <c r="E166" s="269">
        <v>20</v>
      </c>
      <c r="F166" s="270">
        <v>30</v>
      </c>
      <c r="G166" s="117" t="s">
        <v>1198</v>
      </c>
      <c r="H166" s="1" t="s">
        <v>3</v>
      </c>
      <c r="I166" s="120">
        <v>168.74</v>
      </c>
      <c r="J166" s="230">
        <v>0</v>
      </c>
      <c r="K166" s="133" t="s">
        <v>1726</v>
      </c>
      <c r="L166" s="133">
        <v>0</v>
      </c>
      <c r="M166" s="137" t="s">
        <v>145</v>
      </c>
      <c r="N166" s="137" t="s">
        <v>145</v>
      </c>
      <c r="O166" s="137" t="s">
        <v>145</v>
      </c>
    </row>
    <row r="167" spans="1:15" ht="15" customHeight="1" x14ac:dyDescent="0.2">
      <c r="A167" s="14" t="s">
        <v>304</v>
      </c>
      <c r="B167" s="8">
        <v>351200</v>
      </c>
      <c r="C167" s="15">
        <v>0</v>
      </c>
      <c r="D167" s="59">
        <v>12</v>
      </c>
      <c r="E167" s="269">
        <v>12</v>
      </c>
      <c r="F167" s="270">
        <v>30</v>
      </c>
      <c r="G167" s="117" t="s">
        <v>1199</v>
      </c>
      <c r="H167" s="1" t="s">
        <v>11</v>
      </c>
      <c r="I167" s="120">
        <v>423.96</v>
      </c>
      <c r="J167" s="230">
        <v>0</v>
      </c>
      <c r="K167" s="133" t="s">
        <v>1726</v>
      </c>
      <c r="L167" s="133">
        <v>0</v>
      </c>
      <c r="M167" s="137" t="s">
        <v>145</v>
      </c>
      <c r="N167" s="137" t="s">
        <v>145</v>
      </c>
      <c r="O167" s="137" t="s">
        <v>145</v>
      </c>
    </row>
    <row r="168" spans="1:15" ht="15" customHeight="1" x14ac:dyDescent="0.2">
      <c r="A168" s="14" t="s">
        <v>305</v>
      </c>
      <c r="B168" s="8">
        <v>351210</v>
      </c>
      <c r="C168" s="15">
        <v>0</v>
      </c>
      <c r="D168" s="59">
        <v>12</v>
      </c>
      <c r="E168" s="269">
        <v>12</v>
      </c>
      <c r="F168" s="270">
        <v>30</v>
      </c>
      <c r="G168" s="117" t="s">
        <v>1200</v>
      </c>
      <c r="H168" s="1" t="s">
        <v>11</v>
      </c>
      <c r="I168" s="120">
        <v>729.25</v>
      </c>
      <c r="J168" s="230">
        <v>0</v>
      </c>
      <c r="K168" s="133" t="s">
        <v>1726</v>
      </c>
      <c r="L168" s="133">
        <v>0</v>
      </c>
      <c r="M168" s="137" t="s">
        <v>145</v>
      </c>
      <c r="N168" s="137" t="s">
        <v>145</v>
      </c>
      <c r="O168" s="137" t="s">
        <v>145</v>
      </c>
    </row>
    <row r="169" spans="1:15" ht="15" customHeight="1" x14ac:dyDescent="0.2">
      <c r="A169" s="14" t="s">
        <v>306</v>
      </c>
      <c r="B169" s="8">
        <v>351220</v>
      </c>
      <c r="C169" s="15">
        <v>0</v>
      </c>
      <c r="D169" s="59">
        <v>9</v>
      </c>
      <c r="E169" s="269">
        <v>9</v>
      </c>
      <c r="F169" s="270">
        <v>30</v>
      </c>
      <c r="G169" s="117" t="s">
        <v>1201</v>
      </c>
      <c r="H169" s="1" t="s">
        <v>18</v>
      </c>
      <c r="I169" s="120">
        <v>183.83</v>
      </c>
      <c r="J169" s="230">
        <v>0</v>
      </c>
      <c r="K169" s="133" t="s">
        <v>1726</v>
      </c>
      <c r="L169" s="133">
        <v>0</v>
      </c>
      <c r="M169" s="137" t="s">
        <v>145</v>
      </c>
      <c r="N169" s="137" t="s">
        <v>145</v>
      </c>
      <c r="O169" s="137" t="s">
        <v>145</v>
      </c>
    </row>
    <row r="170" spans="1:15" ht="15" customHeight="1" x14ac:dyDescent="0.2">
      <c r="A170" s="14" t="s">
        <v>307</v>
      </c>
      <c r="B170" s="8">
        <v>351230</v>
      </c>
      <c r="C170" s="15">
        <v>0</v>
      </c>
      <c r="D170" s="59">
        <v>10</v>
      </c>
      <c r="E170" s="269">
        <v>10</v>
      </c>
      <c r="F170" s="270">
        <v>30</v>
      </c>
      <c r="G170" s="117" t="s">
        <v>1202</v>
      </c>
      <c r="H170" s="1" t="s">
        <v>54</v>
      </c>
      <c r="I170" s="120">
        <v>468.24</v>
      </c>
      <c r="J170" s="230">
        <v>0</v>
      </c>
      <c r="K170" s="133" t="s">
        <v>1726</v>
      </c>
      <c r="L170" s="133">
        <v>0</v>
      </c>
      <c r="M170" s="137" t="s">
        <v>145</v>
      </c>
      <c r="N170" s="137" t="s">
        <v>145</v>
      </c>
      <c r="O170" s="137" t="s">
        <v>145</v>
      </c>
    </row>
    <row r="171" spans="1:15" ht="15" customHeight="1" x14ac:dyDescent="0.2">
      <c r="A171" s="14" t="s">
        <v>308</v>
      </c>
      <c r="B171" s="8">
        <v>351240</v>
      </c>
      <c r="C171" s="15">
        <v>0</v>
      </c>
      <c r="D171" s="59">
        <v>5</v>
      </c>
      <c r="E171" s="269">
        <v>5</v>
      </c>
      <c r="F171" s="270">
        <v>30</v>
      </c>
      <c r="G171" s="117" t="s">
        <v>1203</v>
      </c>
      <c r="H171" s="1" t="s">
        <v>9</v>
      </c>
      <c r="I171" s="120">
        <v>137.34</v>
      </c>
      <c r="J171" s="230">
        <v>0</v>
      </c>
      <c r="K171" s="133" t="s">
        <v>1726</v>
      </c>
      <c r="L171" s="133">
        <v>0</v>
      </c>
      <c r="M171" s="137" t="s">
        <v>145</v>
      </c>
      <c r="N171" s="137" t="s">
        <v>145</v>
      </c>
      <c r="O171" s="137" t="s">
        <v>145</v>
      </c>
    </row>
    <row r="172" spans="1:15" ht="15" customHeight="1" x14ac:dyDescent="0.2">
      <c r="A172" s="14" t="s">
        <v>309</v>
      </c>
      <c r="B172" s="8">
        <v>351250</v>
      </c>
      <c r="C172" s="15">
        <v>0</v>
      </c>
      <c r="D172" s="59">
        <v>19</v>
      </c>
      <c r="E172" s="269">
        <v>19</v>
      </c>
      <c r="F172" s="270">
        <v>30</v>
      </c>
      <c r="G172" s="117" t="s">
        <v>1204</v>
      </c>
      <c r="H172" s="1" t="s">
        <v>2</v>
      </c>
      <c r="I172" s="120">
        <v>246.54</v>
      </c>
      <c r="J172" s="230">
        <v>0</v>
      </c>
      <c r="K172" s="133" t="s">
        <v>1726</v>
      </c>
      <c r="L172" s="133">
        <v>0</v>
      </c>
      <c r="M172" s="137" t="s">
        <v>145</v>
      </c>
      <c r="N172" s="137" t="s">
        <v>145</v>
      </c>
      <c r="O172" s="137" t="s">
        <v>145</v>
      </c>
    </row>
    <row r="173" spans="1:15" ht="15" customHeight="1" x14ac:dyDescent="0.2">
      <c r="A173" s="14" t="s">
        <v>310</v>
      </c>
      <c r="B173" s="8">
        <v>351260</v>
      </c>
      <c r="C173" s="15">
        <v>0</v>
      </c>
      <c r="D173" s="59">
        <v>14</v>
      </c>
      <c r="E173" s="269">
        <v>14</v>
      </c>
      <c r="F173" s="270">
        <v>30</v>
      </c>
      <c r="G173" s="117" t="s">
        <v>1205</v>
      </c>
      <c r="H173" s="1" t="s">
        <v>8</v>
      </c>
      <c r="I173" s="120">
        <v>304.51</v>
      </c>
      <c r="J173" s="230">
        <v>0</v>
      </c>
      <c r="K173" s="133" t="s">
        <v>1726</v>
      </c>
      <c r="L173" s="133">
        <v>0</v>
      </c>
      <c r="M173" s="137" t="s">
        <v>145</v>
      </c>
      <c r="N173" s="137" t="s">
        <v>145</v>
      </c>
      <c r="O173" s="137" t="s">
        <v>145</v>
      </c>
    </row>
    <row r="174" spans="1:15" ht="15" customHeight="1" x14ac:dyDescent="0.2">
      <c r="A174" s="14" t="s">
        <v>311</v>
      </c>
      <c r="B174" s="8">
        <v>351270</v>
      </c>
      <c r="C174" s="15">
        <v>0</v>
      </c>
      <c r="D174" s="59">
        <v>5</v>
      </c>
      <c r="E174" s="269">
        <v>5</v>
      </c>
      <c r="F174" s="270">
        <v>30</v>
      </c>
      <c r="G174" s="117" t="s">
        <v>1206</v>
      </c>
      <c r="H174" s="1" t="s">
        <v>9</v>
      </c>
      <c r="I174" s="120">
        <v>278.14</v>
      </c>
      <c r="J174" s="230">
        <v>0</v>
      </c>
      <c r="K174" s="133" t="s">
        <v>1726</v>
      </c>
      <c r="L174" s="133">
        <v>0</v>
      </c>
      <c r="M174" s="137" t="s">
        <v>145</v>
      </c>
      <c r="N174" s="137" t="s">
        <v>145</v>
      </c>
      <c r="O174" s="137" t="s">
        <v>145</v>
      </c>
    </row>
    <row r="175" spans="1:15" ht="15" customHeight="1" x14ac:dyDescent="0.2">
      <c r="A175" s="14" t="s">
        <v>312</v>
      </c>
      <c r="B175" s="8">
        <v>351280</v>
      </c>
      <c r="C175" s="15">
        <v>0</v>
      </c>
      <c r="D175" s="59">
        <v>5</v>
      </c>
      <c r="E175" s="269">
        <v>5</v>
      </c>
      <c r="F175" s="270">
        <v>30</v>
      </c>
      <c r="G175" s="117" t="s">
        <v>1207</v>
      </c>
      <c r="H175" s="1" t="s">
        <v>9</v>
      </c>
      <c r="I175" s="120">
        <v>154.72999999999999</v>
      </c>
      <c r="J175" s="230">
        <v>1.5307372030369826</v>
      </c>
      <c r="K175" s="133" t="s">
        <v>1726</v>
      </c>
      <c r="L175" s="133">
        <v>10</v>
      </c>
      <c r="M175" s="137" t="s">
        <v>145</v>
      </c>
      <c r="N175" s="137" t="s">
        <v>145</v>
      </c>
      <c r="O175" s="137" t="s">
        <v>145</v>
      </c>
    </row>
    <row r="176" spans="1:15" ht="15" customHeight="1" x14ac:dyDescent="0.2">
      <c r="A176" s="14" t="s">
        <v>313</v>
      </c>
      <c r="B176" s="8">
        <v>351290</v>
      </c>
      <c r="C176" s="15">
        <v>0</v>
      </c>
      <c r="D176" s="59">
        <v>15</v>
      </c>
      <c r="E176" s="269">
        <v>15</v>
      </c>
      <c r="F176" s="270">
        <v>30</v>
      </c>
      <c r="G176" s="117" t="s">
        <v>1208</v>
      </c>
      <c r="H176" s="1" t="s">
        <v>17</v>
      </c>
      <c r="I176" s="120">
        <v>441.33</v>
      </c>
      <c r="J176" s="230">
        <v>0</v>
      </c>
      <c r="K176" s="133" t="s">
        <v>1726</v>
      </c>
      <c r="L176" s="133">
        <v>0</v>
      </c>
      <c r="M176" s="137" t="s">
        <v>145</v>
      </c>
      <c r="N176" s="137" t="s">
        <v>145</v>
      </c>
      <c r="O176" s="137" t="s">
        <v>145</v>
      </c>
    </row>
    <row r="177" spans="1:15" ht="15" customHeight="1" x14ac:dyDescent="0.2">
      <c r="A177" s="14" t="s">
        <v>314</v>
      </c>
      <c r="B177" s="8">
        <v>351300</v>
      </c>
      <c r="C177" s="15">
        <v>0</v>
      </c>
      <c r="D177" s="59">
        <v>6</v>
      </c>
      <c r="E177" s="269">
        <v>6</v>
      </c>
      <c r="F177" s="270">
        <v>30</v>
      </c>
      <c r="G177" s="117" t="s">
        <v>1209</v>
      </c>
      <c r="H177" s="1" t="s">
        <v>16</v>
      </c>
      <c r="I177" s="120">
        <v>323.89</v>
      </c>
      <c r="J177" s="230">
        <v>0.88896790825851191</v>
      </c>
      <c r="K177" s="133" t="s">
        <v>1726</v>
      </c>
      <c r="L177" s="133">
        <v>0</v>
      </c>
      <c r="M177" s="137" t="s">
        <v>145</v>
      </c>
      <c r="N177" s="137" t="s">
        <v>145</v>
      </c>
      <c r="O177" s="137" t="s">
        <v>145</v>
      </c>
    </row>
    <row r="178" spans="1:15" ht="15" customHeight="1" x14ac:dyDescent="0.2">
      <c r="A178" s="14" t="s">
        <v>315</v>
      </c>
      <c r="B178" s="8">
        <v>351310</v>
      </c>
      <c r="C178" s="15">
        <v>0</v>
      </c>
      <c r="D178" s="59">
        <v>4</v>
      </c>
      <c r="E178" s="269">
        <v>4</v>
      </c>
      <c r="F178" s="270">
        <v>30</v>
      </c>
      <c r="G178" s="117" t="s">
        <v>1210</v>
      </c>
      <c r="H178" s="1" t="s">
        <v>15</v>
      </c>
      <c r="I178" s="120">
        <v>311.33999999999997</v>
      </c>
      <c r="J178" s="230">
        <v>0</v>
      </c>
      <c r="K178" s="133" t="s">
        <v>1726</v>
      </c>
      <c r="L178" s="133">
        <v>0</v>
      </c>
      <c r="M178" s="137" t="s">
        <v>145</v>
      </c>
      <c r="N178" s="137" t="s">
        <v>145</v>
      </c>
      <c r="O178" s="137" t="s">
        <v>145</v>
      </c>
    </row>
    <row r="179" spans="1:15" ht="15" customHeight="1" x14ac:dyDescent="0.2">
      <c r="A179" s="14" t="s">
        <v>316</v>
      </c>
      <c r="B179" s="8">
        <v>351320</v>
      </c>
      <c r="C179" s="15">
        <v>0</v>
      </c>
      <c r="D179" s="59">
        <v>8</v>
      </c>
      <c r="E179" s="269">
        <v>8</v>
      </c>
      <c r="F179" s="270">
        <v>30</v>
      </c>
      <c r="G179" s="117" t="s">
        <v>1211</v>
      </c>
      <c r="H179" s="1" t="s">
        <v>51</v>
      </c>
      <c r="I179" s="120">
        <v>385.46</v>
      </c>
      <c r="J179" s="230">
        <v>0</v>
      </c>
      <c r="K179" s="133" t="s">
        <v>1726</v>
      </c>
      <c r="L179" s="133">
        <v>0</v>
      </c>
      <c r="M179" s="137" t="s">
        <v>145</v>
      </c>
      <c r="N179" s="137" t="s">
        <v>145</v>
      </c>
      <c r="O179" s="137" t="s">
        <v>145</v>
      </c>
    </row>
    <row r="180" spans="1:15" ht="15" customHeight="1" x14ac:dyDescent="0.2">
      <c r="A180" s="14" t="s">
        <v>317</v>
      </c>
      <c r="B180" s="8">
        <v>351330</v>
      </c>
      <c r="C180" s="15">
        <v>0</v>
      </c>
      <c r="D180" s="59">
        <v>17</v>
      </c>
      <c r="E180" s="269">
        <v>17</v>
      </c>
      <c r="F180" s="270">
        <v>30</v>
      </c>
      <c r="G180" s="117" t="s">
        <v>1212</v>
      </c>
      <c r="H180" s="1" t="s">
        <v>7</v>
      </c>
      <c r="I180" s="120">
        <v>149.16999999999999</v>
      </c>
      <c r="J180" s="230">
        <v>0</v>
      </c>
      <c r="K180" s="133" t="s">
        <v>1726</v>
      </c>
      <c r="L180" s="133">
        <v>0</v>
      </c>
      <c r="M180" s="137" t="s">
        <v>145</v>
      </c>
      <c r="N180" s="137" t="s">
        <v>145</v>
      </c>
      <c r="O180" s="137" t="s">
        <v>145</v>
      </c>
    </row>
    <row r="181" spans="1:15" ht="15" customHeight="1" x14ac:dyDescent="0.2">
      <c r="A181" s="14" t="s">
        <v>318</v>
      </c>
      <c r="B181" s="8">
        <v>351340</v>
      </c>
      <c r="C181" s="15">
        <v>0</v>
      </c>
      <c r="D181" s="59">
        <v>2</v>
      </c>
      <c r="E181" s="269">
        <v>2</v>
      </c>
      <c r="F181" s="270">
        <v>30</v>
      </c>
      <c r="G181" s="117" t="s">
        <v>1213</v>
      </c>
      <c r="H181" s="1" t="s">
        <v>6</v>
      </c>
      <c r="I181" s="120">
        <v>304.57</v>
      </c>
      <c r="J181" s="230">
        <v>0</v>
      </c>
      <c r="K181" s="133" t="s">
        <v>1726</v>
      </c>
      <c r="L181" s="133">
        <v>80</v>
      </c>
      <c r="M181" s="137" t="s">
        <v>145</v>
      </c>
      <c r="N181" s="137" t="s">
        <v>145</v>
      </c>
      <c r="O181" s="137" t="s">
        <v>145</v>
      </c>
    </row>
    <row r="182" spans="1:15" ht="15" customHeight="1" x14ac:dyDescent="0.2">
      <c r="A182" s="14" t="s">
        <v>319</v>
      </c>
      <c r="B182" s="8">
        <v>351350</v>
      </c>
      <c r="C182" s="15">
        <v>0</v>
      </c>
      <c r="D182" s="59">
        <v>7</v>
      </c>
      <c r="E182" s="269">
        <v>7</v>
      </c>
      <c r="F182" s="270">
        <v>30</v>
      </c>
      <c r="G182" s="117" t="s">
        <v>1214</v>
      </c>
      <c r="H182" s="1" t="s">
        <v>14</v>
      </c>
      <c r="I182" s="120">
        <v>142.28</v>
      </c>
      <c r="J182" s="230">
        <v>0.80617205323960239</v>
      </c>
      <c r="K182" s="133" t="s">
        <v>1726</v>
      </c>
      <c r="L182" s="133">
        <v>0</v>
      </c>
      <c r="M182" s="137" t="s">
        <v>145</v>
      </c>
      <c r="N182" s="137" t="s">
        <v>145</v>
      </c>
      <c r="O182" s="137" t="s">
        <v>145</v>
      </c>
    </row>
    <row r="183" spans="1:15" ht="15" customHeight="1" x14ac:dyDescent="0.2">
      <c r="A183" s="14" t="s">
        <v>320</v>
      </c>
      <c r="B183" s="8">
        <v>351360</v>
      </c>
      <c r="C183" s="15">
        <v>0</v>
      </c>
      <c r="D183" s="59">
        <v>2</v>
      </c>
      <c r="E183" s="269">
        <v>2</v>
      </c>
      <c r="F183" s="270">
        <v>30</v>
      </c>
      <c r="G183" s="117" t="s">
        <v>1215</v>
      </c>
      <c r="H183" s="1" t="s">
        <v>6</v>
      </c>
      <c r="I183" s="120">
        <v>1407.17</v>
      </c>
      <c r="J183" s="230">
        <v>0</v>
      </c>
      <c r="K183" s="133" t="s">
        <v>1726</v>
      </c>
      <c r="L183" s="133">
        <v>0</v>
      </c>
      <c r="M183" s="137" t="s">
        <v>145</v>
      </c>
      <c r="N183" s="137" t="s">
        <v>145</v>
      </c>
      <c r="O183" s="137" t="s">
        <v>145</v>
      </c>
    </row>
    <row r="184" spans="1:15" ht="15" customHeight="1" x14ac:dyDescent="0.2">
      <c r="A184" s="14" t="s">
        <v>321</v>
      </c>
      <c r="B184" s="8">
        <v>351370</v>
      </c>
      <c r="C184" s="15">
        <v>0</v>
      </c>
      <c r="D184" s="59">
        <v>9</v>
      </c>
      <c r="E184" s="269">
        <v>9</v>
      </c>
      <c r="F184" s="270">
        <v>30</v>
      </c>
      <c r="G184" s="117" t="s">
        <v>1216</v>
      </c>
      <c r="H184" s="1" t="s">
        <v>18</v>
      </c>
      <c r="I184" s="120">
        <v>755.23</v>
      </c>
      <c r="J184" s="230">
        <v>0</v>
      </c>
      <c r="K184" s="133" t="s">
        <v>1726</v>
      </c>
      <c r="L184" s="133">
        <v>0</v>
      </c>
      <c r="M184" s="137" t="s">
        <v>145</v>
      </c>
      <c r="N184" s="137" t="s">
        <v>145</v>
      </c>
      <c r="O184" s="137" t="s">
        <v>145</v>
      </c>
    </row>
    <row r="185" spans="1:15" ht="15" customHeight="1" x14ac:dyDescent="0.2">
      <c r="A185" s="14" t="s">
        <v>322</v>
      </c>
      <c r="B185" s="8">
        <v>351380</v>
      </c>
      <c r="C185" s="15">
        <v>0</v>
      </c>
      <c r="D185" s="59">
        <v>6</v>
      </c>
      <c r="E185" s="269">
        <v>6</v>
      </c>
      <c r="F185" s="270">
        <v>30</v>
      </c>
      <c r="G185" s="117" t="s">
        <v>1217</v>
      </c>
      <c r="H185" s="1" t="s">
        <v>16</v>
      </c>
      <c r="I185" s="120">
        <v>30.65</v>
      </c>
      <c r="J185" s="230">
        <v>0</v>
      </c>
      <c r="K185" s="133" t="s">
        <v>1726</v>
      </c>
      <c r="L185" s="133">
        <v>0</v>
      </c>
      <c r="M185" s="137" t="s">
        <v>145</v>
      </c>
      <c r="N185" s="137" t="s">
        <v>145</v>
      </c>
      <c r="O185" s="137" t="s">
        <v>145</v>
      </c>
    </row>
    <row r="186" spans="1:15" ht="15" customHeight="1" x14ac:dyDescent="0.2">
      <c r="A186" s="14" t="s">
        <v>323</v>
      </c>
      <c r="B186" s="8">
        <v>351385</v>
      </c>
      <c r="C186" s="15">
        <v>0</v>
      </c>
      <c r="D186" s="59">
        <v>18</v>
      </c>
      <c r="E186" s="269">
        <v>18</v>
      </c>
      <c r="F186" s="270">
        <v>30</v>
      </c>
      <c r="G186" s="117" t="s">
        <v>1218</v>
      </c>
      <c r="H186" s="1" t="s">
        <v>1</v>
      </c>
      <c r="I186" s="120">
        <v>88.4</v>
      </c>
      <c r="J186" s="230">
        <v>0</v>
      </c>
      <c r="K186" s="133" t="s">
        <v>1726</v>
      </c>
      <c r="L186" s="133">
        <v>0</v>
      </c>
      <c r="M186" s="137" t="s">
        <v>145</v>
      </c>
      <c r="N186" s="137" t="s">
        <v>145</v>
      </c>
      <c r="O186" s="137" t="s">
        <v>145</v>
      </c>
    </row>
    <row r="187" spans="1:15" ht="15" customHeight="1" x14ac:dyDescent="0.2">
      <c r="A187" s="14" t="s">
        <v>324</v>
      </c>
      <c r="B187" s="8">
        <v>351390</v>
      </c>
      <c r="C187" s="15">
        <v>0</v>
      </c>
      <c r="D187" s="59">
        <v>4</v>
      </c>
      <c r="E187" s="269">
        <v>4</v>
      </c>
      <c r="F187" s="270">
        <v>30</v>
      </c>
      <c r="G187" s="117" t="s">
        <v>1219</v>
      </c>
      <c r="H187" s="1" t="s">
        <v>15</v>
      </c>
      <c r="I187" s="120">
        <v>222.26</v>
      </c>
      <c r="J187" s="230">
        <v>0</v>
      </c>
      <c r="K187" s="133" t="s">
        <v>1726</v>
      </c>
      <c r="L187" s="133">
        <v>0</v>
      </c>
      <c r="M187" s="137" t="s">
        <v>145</v>
      </c>
      <c r="N187" s="137" t="s">
        <v>145</v>
      </c>
      <c r="O187" s="137" t="s">
        <v>145</v>
      </c>
    </row>
    <row r="188" spans="1:15" ht="15" customHeight="1" x14ac:dyDescent="0.2">
      <c r="A188" s="14" t="s">
        <v>325</v>
      </c>
      <c r="B188" s="8">
        <v>351400</v>
      </c>
      <c r="C188" s="15">
        <v>0</v>
      </c>
      <c r="D188" s="59">
        <v>16</v>
      </c>
      <c r="E188" s="269">
        <v>16</v>
      </c>
      <c r="F188" s="270">
        <v>30</v>
      </c>
      <c r="G188" s="117" t="s">
        <v>1220</v>
      </c>
      <c r="H188" s="1" t="s">
        <v>0</v>
      </c>
      <c r="I188" s="120">
        <v>150.09</v>
      </c>
      <c r="J188" s="230">
        <v>0</v>
      </c>
      <c r="K188" s="133" t="s">
        <v>1726</v>
      </c>
      <c r="L188" s="133">
        <v>0</v>
      </c>
      <c r="M188" s="137" t="s">
        <v>145</v>
      </c>
      <c r="N188" s="137" t="s">
        <v>145</v>
      </c>
      <c r="O188" s="137" t="s">
        <v>145</v>
      </c>
    </row>
    <row r="189" spans="1:15" ht="15" customHeight="1" x14ac:dyDescent="0.2">
      <c r="A189" s="14" t="s">
        <v>326</v>
      </c>
      <c r="B189" s="8">
        <v>351410</v>
      </c>
      <c r="C189" s="15">
        <v>0</v>
      </c>
      <c r="D189" s="59">
        <v>13</v>
      </c>
      <c r="E189" s="269">
        <v>13</v>
      </c>
      <c r="F189" s="270">
        <v>30</v>
      </c>
      <c r="G189" s="117" t="s">
        <v>1221</v>
      </c>
      <c r="H189" s="1" t="s">
        <v>10</v>
      </c>
      <c r="I189" s="120">
        <v>632.55999999999995</v>
      </c>
      <c r="J189" s="230">
        <v>0</v>
      </c>
      <c r="K189" s="133" t="s">
        <v>1726</v>
      </c>
      <c r="L189" s="133">
        <v>0</v>
      </c>
      <c r="M189" s="137" t="s">
        <v>145</v>
      </c>
      <c r="N189" s="137" t="s">
        <v>145</v>
      </c>
      <c r="O189" s="137" t="s">
        <v>145</v>
      </c>
    </row>
    <row r="190" spans="1:15" ht="15" customHeight="1" x14ac:dyDescent="0.2">
      <c r="A190" s="14" t="s">
        <v>327</v>
      </c>
      <c r="B190" s="8">
        <v>351420</v>
      </c>
      <c r="C190" s="15">
        <v>0</v>
      </c>
      <c r="D190" s="59">
        <v>15</v>
      </c>
      <c r="E190" s="269">
        <v>15</v>
      </c>
      <c r="F190" s="270">
        <v>30</v>
      </c>
      <c r="G190" s="117" t="s">
        <v>1222</v>
      </c>
      <c r="H190" s="1" t="s">
        <v>17</v>
      </c>
      <c r="I190" s="120">
        <v>78.14</v>
      </c>
      <c r="J190" s="230">
        <v>0</v>
      </c>
      <c r="K190" s="133" t="s">
        <v>1726</v>
      </c>
      <c r="L190" s="133">
        <v>0</v>
      </c>
      <c r="M190" s="137" t="s">
        <v>145</v>
      </c>
      <c r="N190" s="137" t="s">
        <v>145</v>
      </c>
      <c r="O190" s="137" t="s">
        <v>145</v>
      </c>
    </row>
    <row r="191" spans="1:15" ht="15" customHeight="1" x14ac:dyDescent="0.2">
      <c r="A191" s="14" t="s">
        <v>328</v>
      </c>
      <c r="B191" s="8">
        <v>351430</v>
      </c>
      <c r="C191" s="15">
        <v>0</v>
      </c>
      <c r="D191" s="59">
        <v>13</v>
      </c>
      <c r="E191" s="269">
        <v>13</v>
      </c>
      <c r="F191" s="270">
        <v>30</v>
      </c>
      <c r="G191" s="117" t="s">
        <v>1223</v>
      </c>
      <c r="H191" s="1" t="s">
        <v>10</v>
      </c>
      <c r="I191" s="120">
        <v>205.98</v>
      </c>
      <c r="J191" s="230">
        <v>0</v>
      </c>
      <c r="K191" s="133" t="s">
        <v>1726</v>
      </c>
      <c r="L191" s="133">
        <v>0</v>
      </c>
      <c r="M191" s="137" t="s">
        <v>145</v>
      </c>
      <c r="N191" s="137" t="s">
        <v>145</v>
      </c>
      <c r="O191" s="137" t="s">
        <v>145</v>
      </c>
    </row>
    <row r="192" spans="1:15" ht="15" customHeight="1" x14ac:dyDescent="0.2">
      <c r="A192" s="14" t="s">
        <v>329</v>
      </c>
      <c r="B192" s="8">
        <v>351440</v>
      </c>
      <c r="C192" s="15">
        <v>0</v>
      </c>
      <c r="D192" s="59">
        <v>20</v>
      </c>
      <c r="E192" s="269">
        <v>20</v>
      </c>
      <c r="F192" s="270">
        <v>30</v>
      </c>
      <c r="G192" s="117" t="s">
        <v>1224</v>
      </c>
      <c r="H192" s="1" t="s">
        <v>3</v>
      </c>
      <c r="I192" s="120">
        <v>488.04</v>
      </c>
      <c r="J192" s="230">
        <v>0</v>
      </c>
      <c r="K192" s="133" t="s">
        <v>1726</v>
      </c>
      <c r="L192" s="133">
        <v>0</v>
      </c>
      <c r="M192" s="137" t="s">
        <v>145</v>
      </c>
      <c r="N192" s="137" t="s">
        <v>145</v>
      </c>
      <c r="O192" s="137" t="s">
        <v>145</v>
      </c>
    </row>
    <row r="193" spans="1:15" ht="15" customHeight="1" x14ac:dyDescent="0.2">
      <c r="A193" s="14" t="s">
        <v>330</v>
      </c>
      <c r="B193" s="8">
        <v>351450</v>
      </c>
      <c r="C193" s="15">
        <v>0</v>
      </c>
      <c r="D193" s="59">
        <v>17</v>
      </c>
      <c r="E193" s="269">
        <v>17</v>
      </c>
      <c r="F193" s="270">
        <v>30</v>
      </c>
      <c r="G193" s="117" t="s">
        <v>1225</v>
      </c>
      <c r="H193" s="1" t="s">
        <v>7</v>
      </c>
      <c r="I193" s="120">
        <v>264.27999999999997</v>
      </c>
      <c r="J193" s="230">
        <v>0</v>
      </c>
      <c r="K193" s="133" t="s">
        <v>1726</v>
      </c>
      <c r="L193" s="133">
        <v>16</v>
      </c>
      <c r="M193" s="137" t="s">
        <v>145</v>
      </c>
      <c r="N193" s="137" t="s">
        <v>145</v>
      </c>
      <c r="O193" s="137" t="s">
        <v>145</v>
      </c>
    </row>
    <row r="194" spans="1:15" ht="15" customHeight="1" x14ac:dyDescent="0.2">
      <c r="A194" s="14" t="s">
        <v>331</v>
      </c>
      <c r="B194" s="8">
        <v>351460</v>
      </c>
      <c r="C194" s="15">
        <v>0</v>
      </c>
      <c r="D194" s="59">
        <v>9</v>
      </c>
      <c r="E194" s="269">
        <v>9</v>
      </c>
      <c r="F194" s="270">
        <v>30</v>
      </c>
      <c r="G194" s="117" t="s">
        <v>1226</v>
      </c>
      <c r="H194" s="1" t="s">
        <v>18</v>
      </c>
      <c r="I194" s="120">
        <v>110.87</v>
      </c>
      <c r="J194" s="230">
        <v>0</v>
      </c>
      <c r="K194" s="133" t="s">
        <v>1726</v>
      </c>
      <c r="L194" s="133">
        <v>0</v>
      </c>
      <c r="M194" s="137" t="s">
        <v>145</v>
      </c>
      <c r="N194" s="137" t="s">
        <v>145</v>
      </c>
      <c r="O194" s="137" t="s">
        <v>145</v>
      </c>
    </row>
    <row r="195" spans="1:15" ht="15" customHeight="1" x14ac:dyDescent="0.2">
      <c r="A195" s="14" t="s">
        <v>332</v>
      </c>
      <c r="B195" s="8">
        <v>351470</v>
      </c>
      <c r="C195" s="15">
        <v>0</v>
      </c>
      <c r="D195" s="59">
        <v>17</v>
      </c>
      <c r="E195" s="269">
        <v>17</v>
      </c>
      <c r="F195" s="270">
        <v>30</v>
      </c>
      <c r="G195" s="117" t="s">
        <v>1227</v>
      </c>
      <c r="H195" s="1" t="s">
        <v>7</v>
      </c>
      <c r="I195" s="120">
        <v>514.59</v>
      </c>
      <c r="J195" s="230">
        <v>0</v>
      </c>
      <c r="K195" s="133" t="s">
        <v>1726</v>
      </c>
      <c r="L195" s="133">
        <v>0</v>
      </c>
      <c r="M195" s="137" t="s">
        <v>145</v>
      </c>
      <c r="N195" s="137" t="s">
        <v>145</v>
      </c>
      <c r="O195" s="137" t="s">
        <v>145</v>
      </c>
    </row>
    <row r="196" spans="1:15" ht="15" customHeight="1" x14ac:dyDescent="0.2">
      <c r="A196" s="14" t="s">
        <v>333</v>
      </c>
      <c r="B196" s="8">
        <v>351480</v>
      </c>
      <c r="C196" s="15">
        <v>0</v>
      </c>
      <c r="D196" s="59">
        <v>11</v>
      </c>
      <c r="E196" s="269">
        <v>11</v>
      </c>
      <c r="F196" s="270">
        <v>30</v>
      </c>
      <c r="G196" s="117" t="s">
        <v>1228</v>
      </c>
      <c r="H196" s="1" t="s">
        <v>12</v>
      </c>
      <c r="I196" s="120">
        <v>1656.73</v>
      </c>
      <c r="J196" s="230">
        <v>0</v>
      </c>
      <c r="K196" s="133" t="s">
        <v>1726</v>
      </c>
      <c r="L196" s="133">
        <v>8</v>
      </c>
      <c r="M196" s="137" t="s">
        <v>145</v>
      </c>
      <c r="N196" s="137" t="s">
        <v>145</v>
      </c>
      <c r="O196" s="137" t="s">
        <v>145</v>
      </c>
    </row>
    <row r="197" spans="1:15" ht="15" customHeight="1" x14ac:dyDescent="0.2">
      <c r="A197" s="14" t="s">
        <v>334</v>
      </c>
      <c r="B197" s="8">
        <v>351490</v>
      </c>
      <c r="C197" s="15">
        <v>0</v>
      </c>
      <c r="D197" s="59">
        <v>5</v>
      </c>
      <c r="E197" s="269">
        <v>5</v>
      </c>
      <c r="F197" s="270">
        <v>30</v>
      </c>
      <c r="G197" s="117" t="s">
        <v>1229</v>
      </c>
      <c r="H197" s="1" t="s">
        <v>9</v>
      </c>
      <c r="I197" s="120">
        <v>201.47</v>
      </c>
      <c r="J197" s="230">
        <v>0</v>
      </c>
      <c r="K197" s="133" t="s">
        <v>1726</v>
      </c>
      <c r="L197" s="133">
        <v>0</v>
      </c>
      <c r="M197" s="137" t="s">
        <v>145</v>
      </c>
      <c r="N197" s="137" t="s">
        <v>145</v>
      </c>
      <c r="O197" s="137" t="s">
        <v>145</v>
      </c>
    </row>
    <row r="198" spans="1:15" ht="15" customHeight="1" x14ac:dyDescent="0.2">
      <c r="A198" s="14" t="s">
        <v>335</v>
      </c>
      <c r="B198" s="8">
        <v>351492</v>
      </c>
      <c r="C198" s="15">
        <v>0</v>
      </c>
      <c r="D198" s="59">
        <v>16</v>
      </c>
      <c r="E198" s="269">
        <v>16</v>
      </c>
      <c r="F198" s="270">
        <v>30</v>
      </c>
      <c r="G198" s="117" t="s">
        <v>1230</v>
      </c>
      <c r="H198" s="1" t="s">
        <v>0</v>
      </c>
      <c r="I198" s="120">
        <v>92.71</v>
      </c>
      <c r="J198" s="230">
        <v>0</v>
      </c>
      <c r="K198" s="133" t="s">
        <v>1726</v>
      </c>
      <c r="L198" s="133">
        <v>0</v>
      </c>
      <c r="M198" s="137" t="s">
        <v>145</v>
      </c>
      <c r="N198" s="137" t="s">
        <v>145</v>
      </c>
      <c r="O198" s="137" t="s">
        <v>145</v>
      </c>
    </row>
    <row r="199" spans="1:15" ht="15" customHeight="1" x14ac:dyDescent="0.2">
      <c r="A199" s="14" t="s">
        <v>336</v>
      </c>
      <c r="B199" s="8">
        <v>351495</v>
      </c>
      <c r="C199" s="15">
        <v>0</v>
      </c>
      <c r="D199" s="59">
        <v>15</v>
      </c>
      <c r="E199" s="269">
        <v>15</v>
      </c>
      <c r="F199" s="270">
        <v>30</v>
      </c>
      <c r="G199" s="117" t="s">
        <v>1231</v>
      </c>
      <c r="H199" s="1" t="s">
        <v>17</v>
      </c>
      <c r="I199" s="120">
        <v>83.7</v>
      </c>
      <c r="J199" s="230">
        <v>0</v>
      </c>
      <c r="K199" s="133" t="s">
        <v>1726</v>
      </c>
      <c r="L199" s="133">
        <v>0</v>
      </c>
      <c r="M199" s="137" t="s">
        <v>145</v>
      </c>
      <c r="N199" s="137" t="s">
        <v>145</v>
      </c>
      <c r="O199" s="137" t="s">
        <v>145</v>
      </c>
    </row>
    <row r="200" spans="1:15" ht="15" customHeight="1" x14ac:dyDescent="0.2">
      <c r="A200" s="14" t="s">
        <v>337</v>
      </c>
      <c r="B200" s="8">
        <v>351500</v>
      </c>
      <c r="C200" s="15">
        <v>0</v>
      </c>
      <c r="D200" s="59">
        <v>6</v>
      </c>
      <c r="E200" s="269">
        <v>6</v>
      </c>
      <c r="F200" s="270">
        <v>30</v>
      </c>
      <c r="G200" s="117" t="s">
        <v>1232</v>
      </c>
      <c r="H200" s="1" t="s">
        <v>16</v>
      </c>
      <c r="I200" s="120">
        <v>70.08</v>
      </c>
      <c r="J200" s="230">
        <v>0</v>
      </c>
      <c r="K200" s="133" t="s">
        <v>1726</v>
      </c>
      <c r="L200" s="133">
        <v>0</v>
      </c>
      <c r="M200" s="137" t="s">
        <v>145</v>
      </c>
      <c r="N200" s="137" t="s">
        <v>145</v>
      </c>
      <c r="O200" s="137" t="s">
        <v>145</v>
      </c>
    </row>
    <row r="201" spans="1:15" ht="15" customHeight="1" x14ac:dyDescent="0.2">
      <c r="A201" s="14" t="s">
        <v>338</v>
      </c>
      <c r="B201" s="8">
        <v>351510</v>
      </c>
      <c r="C201" s="15">
        <v>0</v>
      </c>
      <c r="D201" s="59">
        <v>6</v>
      </c>
      <c r="E201" s="269">
        <v>6</v>
      </c>
      <c r="F201" s="270">
        <v>30</v>
      </c>
      <c r="G201" s="117" t="s">
        <v>1233</v>
      </c>
      <c r="H201" s="1" t="s">
        <v>16</v>
      </c>
      <c r="I201" s="120">
        <v>155.04</v>
      </c>
      <c r="J201" s="230">
        <v>0</v>
      </c>
      <c r="K201" s="133" t="s">
        <v>1726</v>
      </c>
      <c r="L201" s="133">
        <v>0</v>
      </c>
      <c r="M201" s="137" t="s">
        <v>145</v>
      </c>
      <c r="N201" s="137" t="s">
        <v>145</v>
      </c>
      <c r="O201" s="137" t="s">
        <v>145</v>
      </c>
    </row>
    <row r="202" spans="1:15" ht="15" customHeight="1" x14ac:dyDescent="0.2">
      <c r="A202" s="14" t="s">
        <v>339</v>
      </c>
      <c r="B202" s="8">
        <v>351512</v>
      </c>
      <c r="C202" s="15">
        <v>0</v>
      </c>
      <c r="D202" s="59">
        <v>21</v>
      </c>
      <c r="E202" s="269">
        <v>21</v>
      </c>
      <c r="F202" s="270">
        <v>30</v>
      </c>
      <c r="G202" s="117" t="s">
        <v>1234</v>
      </c>
      <c r="H202" s="1" t="s">
        <v>4</v>
      </c>
      <c r="I202" s="120">
        <v>223.31</v>
      </c>
      <c r="J202" s="230">
        <v>0</v>
      </c>
      <c r="K202" s="133" t="s">
        <v>1726</v>
      </c>
      <c r="L202" s="133">
        <v>0</v>
      </c>
      <c r="M202" s="137" t="s">
        <v>145</v>
      </c>
      <c r="N202" s="137" t="s">
        <v>145</v>
      </c>
      <c r="O202" s="137" t="s">
        <v>145</v>
      </c>
    </row>
    <row r="203" spans="1:15" ht="15" customHeight="1" x14ac:dyDescent="0.2">
      <c r="A203" s="14" t="s">
        <v>340</v>
      </c>
      <c r="B203" s="8">
        <v>351515</v>
      </c>
      <c r="C203" s="15">
        <v>0</v>
      </c>
      <c r="D203" s="59">
        <v>9</v>
      </c>
      <c r="E203" s="269">
        <v>9</v>
      </c>
      <c r="F203" s="270">
        <v>30</v>
      </c>
      <c r="G203" s="117" t="s">
        <v>1235</v>
      </c>
      <c r="H203" s="1" t="s">
        <v>18</v>
      </c>
      <c r="I203" s="120">
        <v>109.8</v>
      </c>
      <c r="J203" s="230">
        <v>0</v>
      </c>
      <c r="K203" s="133" t="s">
        <v>1726</v>
      </c>
      <c r="L203" s="133">
        <v>0</v>
      </c>
      <c r="M203" s="137" t="s">
        <v>145</v>
      </c>
      <c r="N203" s="137" t="s">
        <v>145</v>
      </c>
      <c r="O203" s="137" t="s">
        <v>145</v>
      </c>
    </row>
    <row r="204" spans="1:15" ht="15" customHeight="1" x14ac:dyDescent="0.2">
      <c r="A204" s="14" t="s">
        <v>341</v>
      </c>
      <c r="B204" s="8">
        <v>351518</v>
      </c>
      <c r="C204" s="15">
        <v>0</v>
      </c>
      <c r="D204" s="59">
        <v>9</v>
      </c>
      <c r="E204" s="269">
        <v>9</v>
      </c>
      <c r="F204" s="270">
        <v>30</v>
      </c>
      <c r="G204" s="117" t="s">
        <v>1236</v>
      </c>
      <c r="H204" s="1" t="s">
        <v>18</v>
      </c>
      <c r="I204" s="120">
        <v>390.41</v>
      </c>
      <c r="J204" s="230">
        <v>0</v>
      </c>
      <c r="K204" s="133" t="s">
        <v>1726</v>
      </c>
      <c r="L204" s="133">
        <v>0</v>
      </c>
      <c r="M204" s="137" t="s">
        <v>145</v>
      </c>
      <c r="N204" s="137" t="s">
        <v>145</v>
      </c>
      <c r="O204" s="137" t="s">
        <v>145</v>
      </c>
    </row>
    <row r="205" spans="1:15" ht="15" customHeight="1" x14ac:dyDescent="0.2">
      <c r="A205" s="14" t="s">
        <v>342</v>
      </c>
      <c r="B205" s="8">
        <v>351519</v>
      </c>
      <c r="C205" s="15">
        <v>0</v>
      </c>
      <c r="D205" s="59">
        <v>17</v>
      </c>
      <c r="E205" s="269">
        <v>17</v>
      </c>
      <c r="F205" s="270">
        <v>30</v>
      </c>
      <c r="G205" s="117" t="s">
        <v>1237</v>
      </c>
      <c r="H205" s="1" t="s">
        <v>7</v>
      </c>
      <c r="I205" s="120">
        <v>191.29</v>
      </c>
      <c r="J205" s="230">
        <v>0</v>
      </c>
      <c r="K205" s="133" t="s">
        <v>1726</v>
      </c>
      <c r="L205" s="133">
        <v>0</v>
      </c>
      <c r="M205" s="137" t="s">
        <v>145</v>
      </c>
      <c r="N205" s="137" t="s">
        <v>145</v>
      </c>
      <c r="O205" s="137" t="s">
        <v>145</v>
      </c>
    </row>
    <row r="206" spans="1:15" ht="15" customHeight="1" x14ac:dyDescent="0.2">
      <c r="A206" s="14" t="s">
        <v>343</v>
      </c>
      <c r="B206" s="8">
        <v>355730</v>
      </c>
      <c r="C206" s="15">
        <v>0</v>
      </c>
      <c r="D206" s="59">
        <v>9</v>
      </c>
      <c r="E206" s="269">
        <v>9</v>
      </c>
      <c r="F206" s="270">
        <v>30</v>
      </c>
      <c r="G206" s="117" t="s">
        <v>1238</v>
      </c>
      <c r="H206" s="1" t="s">
        <v>18</v>
      </c>
      <c r="I206" s="120">
        <v>73.72</v>
      </c>
      <c r="J206" s="230">
        <v>0</v>
      </c>
      <c r="K206" s="133" t="s">
        <v>1726</v>
      </c>
      <c r="L206" s="133">
        <v>0</v>
      </c>
      <c r="M206" s="137" t="s">
        <v>145</v>
      </c>
      <c r="N206" s="137" t="s">
        <v>145</v>
      </c>
      <c r="O206" s="137" t="s">
        <v>145</v>
      </c>
    </row>
    <row r="207" spans="1:15" ht="15" customHeight="1" x14ac:dyDescent="0.2">
      <c r="A207" s="14" t="s">
        <v>344</v>
      </c>
      <c r="B207" s="8">
        <v>351530</v>
      </c>
      <c r="C207" s="15">
        <v>0</v>
      </c>
      <c r="D207" s="59">
        <v>22</v>
      </c>
      <c r="E207" s="269">
        <v>22</v>
      </c>
      <c r="F207" s="270">
        <v>30</v>
      </c>
      <c r="G207" s="117" t="s">
        <v>1239</v>
      </c>
      <c r="H207" s="1" t="s">
        <v>5</v>
      </c>
      <c r="I207" s="120">
        <v>263.27</v>
      </c>
      <c r="J207" s="230">
        <v>0</v>
      </c>
      <c r="K207" s="133" t="s">
        <v>1726</v>
      </c>
      <c r="L207" s="133">
        <v>0</v>
      </c>
      <c r="M207" s="137" t="s">
        <v>145</v>
      </c>
      <c r="N207" s="137" t="s">
        <v>145</v>
      </c>
      <c r="O207" s="137" t="s">
        <v>145</v>
      </c>
    </row>
    <row r="208" spans="1:15" ht="15" customHeight="1" x14ac:dyDescent="0.2">
      <c r="A208" s="14" t="s">
        <v>345</v>
      </c>
      <c r="B208" s="8">
        <v>351520</v>
      </c>
      <c r="C208" s="15">
        <v>0</v>
      </c>
      <c r="D208" s="59">
        <v>15</v>
      </c>
      <c r="E208" s="269">
        <v>15</v>
      </c>
      <c r="F208" s="270">
        <v>30</v>
      </c>
      <c r="G208" s="117" t="s">
        <v>1240</v>
      </c>
      <c r="H208" s="1" t="s">
        <v>17</v>
      </c>
      <c r="I208" s="120">
        <v>296.26</v>
      </c>
      <c r="J208" s="230">
        <v>0</v>
      </c>
      <c r="K208" s="133" t="s">
        <v>1726</v>
      </c>
      <c r="L208" s="133">
        <v>0</v>
      </c>
      <c r="M208" s="137" t="s">
        <v>145</v>
      </c>
      <c r="N208" s="137" t="s">
        <v>145</v>
      </c>
      <c r="O208" s="137" t="s">
        <v>145</v>
      </c>
    </row>
    <row r="209" spans="1:15" ht="15" customHeight="1" x14ac:dyDescent="0.2">
      <c r="A209" s="14" t="s">
        <v>346</v>
      </c>
      <c r="B209" s="8">
        <v>351535</v>
      </c>
      <c r="C209" s="15">
        <v>0</v>
      </c>
      <c r="D209" s="59">
        <v>22</v>
      </c>
      <c r="E209" s="269">
        <v>22</v>
      </c>
      <c r="F209" s="270">
        <v>30</v>
      </c>
      <c r="G209" s="117" t="s">
        <v>1241</v>
      </c>
      <c r="H209" s="1" t="s">
        <v>5</v>
      </c>
      <c r="I209" s="120">
        <v>577.12</v>
      </c>
      <c r="J209" s="230">
        <v>0</v>
      </c>
      <c r="K209" s="133" t="s">
        <v>1726</v>
      </c>
      <c r="L209" s="133">
        <v>0</v>
      </c>
      <c r="M209" s="137" t="s">
        <v>145</v>
      </c>
      <c r="N209" s="137" t="s">
        <v>145</v>
      </c>
      <c r="O209" s="137" t="s">
        <v>145</v>
      </c>
    </row>
    <row r="210" spans="1:15" ht="15" customHeight="1" x14ac:dyDescent="0.2">
      <c r="A210" s="14" t="s">
        <v>347</v>
      </c>
      <c r="B210" s="8">
        <v>351540</v>
      </c>
      <c r="C210" s="15">
        <v>0</v>
      </c>
      <c r="D210" s="59">
        <v>14</v>
      </c>
      <c r="E210" s="269">
        <v>14</v>
      </c>
      <c r="F210" s="270">
        <v>30</v>
      </c>
      <c r="G210" s="117" t="s">
        <v>1242</v>
      </c>
      <c r="H210" s="1" t="s">
        <v>8</v>
      </c>
      <c r="I210" s="120">
        <v>429.46</v>
      </c>
      <c r="J210" s="230">
        <v>0</v>
      </c>
      <c r="K210" s="133" t="s">
        <v>1726</v>
      </c>
      <c r="L210" s="133">
        <v>0</v>
      </c>
      <c r="M210" s="137" t="s">
        <v>145</v>
      </c>
      <c r="N210" s="137" t="s">
        <v>145</v>
      </c>
      <c r="O210" s="137" t="s">
        <v>145</v>
      </c>
    </row>
    <row r="211" spans="1:15" ht="15" customHeight="1" x14ac:dyDescent="0.2">
      <c r="A211" s="14" t="s">
        <v>348</v>
      </c>
      <c r="B211" s="8">
        <v>351560</v>
      </c>
      <c r="C211" s="15">
        <v>0</v>
      </c>
      <c r="D211" s="59">
        <v>15</v>
      </c>
      <c r="E211" s="269">
        <v>15</v>
      </c>
      <c r="F211" s="270">
        <v>30</v>
      </c>
      <c r="G211" s="117" t="s">
        <v>1243</v>
      </c>
      <c r="H211" s="1" t="s">
        <v>17</v>
      </c>
      <c r="I211" s="120">
        <v>170.11</v>
      </c>
      <c r="J211" s="230">
        <v>0</v>
      </c>
      <c r="K211" s="133" t="s">
        <v>1726</v>
      </c>
      <c r="L211" s="133">
        <v>40</v>
      </c>
      <c r="M211" s="137" t="s">
        <v>145</v>
      </c>
      <c r="N211" s="137" t="s">
        <v>145</v>
      </c>
      <c r="O211" s="137" t="s">
        <v>145</v>
      </c>
    </row>
    <row r="212" spans="1:15" ht="15" customHeight="1" x14ac:dyDescent="0.2">
      <c r="A212" s="14" t="s">
        <v>349</v>
      </c>
      <c r="B212" s="8">
        <v>351550</v>
      </c>
      <c r="C212" s="15">
        <v>0</v>
      </c>
      <c r="D212" s="59">
        <v>15</v>
      </c>
      <c r="E212" s="269">
        <v>15</v>
      </c>
      <c r="F212" s="270">
        <v>30</v>
      </c>
      <c r="G212" s="117" t="s">
        <v>1244</v>
      </c>
      <c r="H212" s="1" t="s">
        <v>17</v>
      </c>
      <c r="I212" s="120">
        <v>549.54999999999995</v>
      </c>
      <c r="J212" s="230">
        <v>0</v>
      </c>
      <c r="K212" s="133" t="s">
        <v>1726</v>
      </c>
      <c r="L212" s="133">
        <v>0</v>
      </c>
      <c r="M212" s="137" t="s">
        <v>145</v>
      </c>
      <c r="N212" s="137" t="s">
        <v>145</v>
      </c>
      <c r="O212" s="137" t="s">
        <v>145</v>
      </c>
    </row>
    <row r="213" spans="1:15" ht="15" customHeight="1" x14ac:dyDescent="0.2">
      <c r="A213" s="14" t="s">
        <v>350</v>
      </c>
      <c r="B213" s="8">
        <v>351565</v>
      </c>
      <c r="C213" s="15">
        <v>0</v>
      </c>
      <c r="D213" s="59">
        <v>17</v>
      </c>
      <c r="E213" s="269">
        <v>17</v>
      </c>
      <c r="F213" s="270">
        <v>30</v>
      </c>
      <c r="G213" s="117" t="s">
        <v>1245</v>
      </c>
      <c r="H213" s="1" t="s">
        <v>7</v>
      </c>
      <c r="I213" s="120">
        <v>100.3</v>
      </c>
      <c r="J213" s="230">
        <v>0</v>
      </c>
      <c r="K213" s="133" t="s">
        <v>1726</v>
      </c>
      <c r="L213" s="133">
        <v>0</v>
      </c>
      <c r="M213" s="137" t="s">
        <v>145</v>
      </c>
      <c r="N213" s="137" t="s">
        <v>145</v>
      </c>
      <c r="O213" s="137" t="s">
        <v>145</v>
      </c>
    </row>
    <row r="214" spans="1:15" ht="15" customHeight="1" x14ac:dyDescent="0.2">
      <c r="A214" s="14" t="s">
        <v>351</v>
      </c>
      <c r="B214" s="8">
        <v>351570</v>
      </c>
      <c r="C214" s="15">
        <v>0</v>
      </c>
      <c r="D214" s="59">
        <v>6</v>
      </c>
      <c r="E214" s="269">
        <v>6</v>
      </c>
      <c r="F214" s="270">
        <v>30</v>
      </c>
      <c r="G214" s="117" t="s">
        <v>1246</v>
      </c>
      <c r="H214" s="1" t="s">
        <v>16</v>
      </c>
      <c r="I214" s="120">
        <v>30.07</v>
      </c>
      <c r="J214" s="230">
        <v>0</v>
      </c>
      <c r="K214" s="133" t="s">
        <v>1726</v>
      </c>
      <c r="L214" s="133">
        <v>27</v>
      </c>
      <c r="M214" s="137" t="s">
        <v>145</v>
      </c>
      <c r="N214" s="137" t="s">
        <v>145</v>
      </c>
      <c r="O214" s="137" t="s">
        <v>145</v>
      </c>
    </row>
    <row r="215" spans="1:15" ht="15" customHeight="1" x14ac:dyDescent="0.2">
      <c r="A215" s="14" t="s">
        <v>352</v>
      </c>
      <c r="B215" s="8">
        <v>351580</v>
      </c>
      <c r="C215" s="15">
        <v>0</v>
      </c>
      <c r="D215" s="59">
        <v>21</v>
      </c>
      <c r="E215" s="269">
        <v>21</v>
      </c>
      <c r="F215" s="270">
        <v>30</v>
      </c>
      <c r="G215" s="117" t="s">
        <v>1247</v>
      </c>
      <c r="H215" s="1" t="s">
        <v>4</v>
      </c>
      <c r="I215" s="120">
        <v>225.12</v>
      </c>
      <c r="J215" s="230">
        <v>0</v>
      </c>
      <c r="K215" s="133" t="s">
        <v>1726</v>
      </c>
      <c r="L215" s="133">
        <v>0</v>
      </c>
      <c r="M215" s="137" t="s">
        <v>145</v>
      </c>
      <c r="N215" s="137" t="s">
        <v>145</v>
      </c>
      <c r="O215" s="137" t="s">
        <v>145</v>
      </c>
    </row>
    <row r="216" spans="1:15" ht="15" customHeight="1" x14ac:dyDescent="0.2">
      <c r="A216" s="14" t="s">
        <v>353</v>
      </c>
      <c r="B216" s="8">
        <v>351590</v>
      </c>
      <c r="C216" s="15">
        <v>0</v>
      </c>
      <c r="D216" s="59">
        <v>18</v>
      </c>
      <c r="E216" s="269">
        <v>18</v>
      </c>
      <c r="F216" s="270">
        <v>30</v>
      </c>
      <c r="G216" s="117" t="s">
        <v>1248</v>
      </c>
      <c r="H216" s="1" t="s">
        <v>1</v>
      </c>
      <c r="I216" s="120">
        <v>203.66</v>
      </c>
      <c r="J216" s="230">
        <v>0</v>
      </c>
      <c r="K216" s="133" t="s">
        <v>1726</v>
      </c>
      <c r="L216" s="133">
        <v>0</v>
      </c>
      <c r="M216" s="137" t="s">
        <v>145</v>
      </c>
      <c r="N216" s="137" t="s">
        <v>145</v>
      </c>
      <c r="O216" s="137" t="s">
        <v>145</v>
      </c>
    </row>
    <row r="217" spans="1:15" ht="15" customHeight="1" x14ac:dyDescent="0.2">
      <c r="A217" s="14" t="s">
        <v>354</v>
      </c>
      <c r="B217" s="8">
        <v>351600</v>
      </c>
      <c r="C217" s="15">
        <v>0</v>
      </c>
      <c r="D217" s="59">
        <v>21</v>
      </c>
      <c r="E217" s="269">
        <v>21</v>
      </c>
      <c r="F217" s="270">
        <v>30</v>
      </c>
      <c r="G217" s="117" t="s">
        <v>1249</v>
      </c>
      <c r="H217" s="1" t="s">
        <v>4</v>
      </c>
      <c r="I217" s="120">
        <v>524.91</v>
      </c>
      <c r="J217" s="230">
        <v>0</v>
      </c>
      <c r="K217" s="133" t="s">
        <v>1726</v>
      </c>
      <c r="L217" s="133">
        <v>0</v>
      </c>
      <c r="M217" s="137" t="s">
        <v>145</v>
      </c>
      <c r="N217" s="137" t="s">
        <v>145</v>
      </c>
      <c r="O217" s="137" t="s">
        <v>145</v>
      </c>
    </row>
    <row r="218" spans="1:15" ht="15" customHeight="1" x14ac:dyDescent="0.2">
      <c r="A218" s="14" t="s">
        <v>355</v>
      </c>
      <c r="B218" s="8">
        <v>351610</v>
      </c>
      <c r="C218" s="15">
        <v>0</v>
      </c>
      <c r="D218" s="59">
        <v>17</v>
      </c>
      <c r="E218" s="269">
        <v>17</v>
      </c>
      <c r="F218" s="270">
        <v>30</v>
      </c>
      <c r="G218" s="117" t="s">
        <v>1250</v>
      </c>
      <c r="H218" s="1" t="s">
        <v>7</v>
      </c>
      <c r="I218" s="120">
        <v>227.36</v>
      </c>
      <c r="J218" s="230">
        <v>0</v>
      </c>
      <c r="K218" s="133" t="s">
        <v>1726</v>
      </c>
      <c r="L218" s="133">
        <v>0</v>
      </c>
      <c r="M218" s="137" t="s">
        <v>145</v>
      </c>
      <c r="N218" s="137" t="s">
        <v>145</v>
      </c>
      <c r="O218" s="137" t="s">
        <v>145</v>
      </c>
    </row>
    <row r="219" spans="1:15" ht="15" customHeight="1" x14ac:dyDescent="0.2">
      <c r="A219" s="14" t="s">
        <v>356</v>
      </c>
      <c r="B219" s="8">
        <v>351620</v>
      </c>
      <c r="C219" s="15">
        <v>0</v>
      </c>
      <c r="D219" s="59">
        <v>8</v>
      </c>
      <c r="E219" s="269">
        <v>8</v>
      </c>
      <c r="F219" s="270">
        <v>30</v>
      </c>
      <c r="G219" s="117" t="s">
        <v>1251</v>
      </c>
      <c r="H219" s="1" t="s">
        <v>51</v>
      </c>
      <c r="I219" s="120">
        <v>607.33000000000004</v>
      </c>
      <c r="J219" s="230">
        <v>0</v>
      </c>
      <c r="K219" s="133" t="s">
        <v>1726</v>
      </c>
      <c r="L219" s="133">
        <v>0</v>
      </c>
      <c r="M219" s="137" t="s">
        <v>145</v>
      </c>
      <c r="N219" s="137" t="s">
        <v>145</v>
      </c>
      <c r="O219" s="137" t="s">
        <v>145</v>
      </c>
    </row>
    <row r="220" spans="1:15" ht="15" customHeight="1" x14ac:dyDescent="0.2">
      <c r="A220" s="14" t="s">
        <v>357</v>
      </c>
      <c r="B220" s="8">
        <v>351630</v>
      </c>
      <c r="C220" s="15">
        <v>0</v>
      </c>
      <c r="D220" s="59">
        <v>6</v>
      </c>
      <c r="E220" s="269">
        <v>6</v>
      </c>
      <c r="F220" s="270">
        <v>30</v>
      </c>
      <c r="G220" s="117" t="s">
        <v>1252</v>
      </c>
      <c r="H220" s="1" t="s">
        <v>16</v>
      </c>
      <c r="I220" s="120">
        <v>49.16</v>
      </c>
      <c r="J220" s="230">
        <v>0</v>
      </c>
      <c r="K220" s="133" t="s">
        <v>1726</v>
      </c>
      <c r="L220" s="133">
        <v>660</v>
      </c>
      <c r="M220" s="137" t="s">
        <v>145</v>
      </c>
      <c r="N220" s="137" t="s">
        <v>145</v>
      </c>
      <c r="O220" s="137" t="s">
        <v>145</v>
      </c>
    </row>
    <row r="221" spans="1:15" ht="15" customHeight="1" x14ac:dyDescent="0.2">
      <c r="A221" s="14" t="s">
        <v>358</v>
      </c>
      <c r="B221" s="8">
        <v>351640</v>
      </c>
      <c r="C221" s="15">
        <v>0</v>
      </c>
      <c r="D221" s="59">
        <v>6</v>
      </c>
      <c r="E221" s="269">
        <v>6</v>
      </c>
      <c r="F221" s="270">
        <v>30</v>
      </c>
      <c r="G221" s="117" t="s">
        <v>1253</v>
      </c>
      <c r="H221" s="1" t="s">
        <v>16</v>
      </c>
      <c r="I221" s="120">
        <v>133.93</v>
      </c>
      <c r="J221" s="230">
        <v>0</v>
      </c>
      <c r="K221" s="133" t="s">
        <v>1726</v>
      </c>
      <c r="L221" s="133">
        <v>0</v>
      </c>
      <c r="M221" s="137" t="s">
        <v>145</v>
      </c>
      <c r="N221" s="137" t="s">
        <v>145</v>
      </c>
      <c r="O221" s="137" t="s">
        <v>145</v>
      </c>
    </row>
    <row r="222" spans="1:15" ht="15" customHeight="1" x14ac:dyDescent="0.2">
      <c r="A222" s="14" t="s">
        <v>359</v>
      </c>
      <c r="B222" s="8">
        <v>351650</v>
      </c>
      <c r="C222" s="15">
        <v>0</v>
      </c>
      <c r="D222" s="59">
        <v>20</v>
      </c>
      <c r="E222" s="269">
        <v>20</v>
      </c>
      <c r="F222" s="270">
        <v>30</v>
      </c>
      <c r="G222" s="117" t="s">
        <v>1254</v>
      </c>
      <c r="H222" s="1" t="s">
        <v>3</v>
      </c>
      <c r="I222" s="120">
        <v>138.53</v>
      </c>
      <c r="J222" s="230">
        <v>0</v>
      </c>
      <c r="K222" s="133" t="s">
        <v>1726</v>
      </c>
      <c r="L222" s="133">
        <v>0</v>
      </c>
      <c r="M222" s="137" t="s">
        <v>145</v>
      </c>
      <c r="N222" s="137" t="s">
        <v>145</v>
      </c>
      <c r="O222" s="137" t="s">
        <v>145</v>
      </c>
    </row>
    <row r="223" spans="1:15" ht="15" customHeight="1" x14ac:dyDescent="0.2">
      <c r="A223" s="14" t="s">
        <v>360</v>
      </c>
      <c r="B223" s="8">
        <v>351660</v>
      </c>
      <c r="C223" s="15">
        <v>0</v>
      </c>
      <c r="D223" s="59">
        <v>17</v>
      </c>
      <c r="E223" s="269">
        <v>17</v>
      </c>
      <c r="F223" s="270">
        <v>30</v>
      </c>
      <c r="G223" s="117" t="s">
        <v>1255</v>
      </c>
      <c r="H223" s="1" t="s">
        <v>7</v>
      </c>
      <c r="I223" s="120">
        <v>355.79</v>
      </c>
      <c r="J223" s="230">
        <v>0</v>
      </c>
      <c r="K223" s="133" t="s">
        <v>1726</v>
      </c>
      <c r="L223" s="133">
        <v>0</v>
      </c>
      <c r="M223" s="137" t="s">
        <v>145</v>
      </c>
      <c r="N223" s="137" t="s">
        <v>145</v>
      </c>
      <c r="O223" s="137" t="s">
        <v>145</v>
      </c>
    </row>
    <row r="224" spans="1:15" ht="15" customHeight="1" x14ac:dyDescent="0.2">
      <c r="A224" s="14" t="s">
        <v>361</v>
      </c>
      <c r="B224" s="8">
        <v>351670</v>
      </c>
      <c r="C224" s="15">
        <v>0</v>
      </c>
      <c r="D224" s="59">
        <v>20</v>
      </c>
      <c r="E224" s="269">
        <v>20</v>
      </c>
      <c r="F224" s="270">
        <v>30</v>
      </c>
      <c r="G224" s="117" t="s">
        <v>1256</v>
      </c>
      <c r="H224" s="1" t="s">
        <v>3</v>
      </c>
      <c r="I224" s="120">
        <v>555.77</v>
      </c>
      <c r="J224" s="230">
        <v>0</v>
      </c>
      <c r="K224" s="133" t="s">
        <v>1726</v>
      </c>
      <c r="L224" s="133">
        <v>0</v>
      </c>
      <c r="M224" s="137" t="s">
        <v>145</v>
      </c>
      <c r="N224" s="137" t="s">
        <v>145</v>
      </c>
      <c r="O224" s="137" t="s">
        <v>145</v>
      </c>
    </row>
    <row r="225" spans="1:15" ht="15" customHeight="1" x14ac:dyDescent="0.2">
      <c r="A225" s="14" t="s">
        <v>362</v>
      </c>
      <c r="B225" s="8">
        <v>351680</v>
      </c>
      <c r="C225" s="15">
        <v>0</v>
      </c>
      <c r="D225" s="59">
        <v>19</v>
      </c>
      <c r="E225" s="269">
        <v>19</v>
      </c>
      <c r="F225" s="270">
        <v>30</v>
      </c>
      <c r="G225" s="117" t="s">
        <v>1257</v>
      </c>
      <c r="H225" s="1" t="s">
        <v>2</v>
      </c>
      <c r="I225" s="120">
        <v>180.82</v>
      </c>
      <c r="J225" s="230">
        <v>0</v>
      </c>
      <c r="K225" s="133" t="s">
        <v>1726</v>
      </c>
      <c r="L225" s="133">
        <v>0</v>
      </c>
      <c r="M225" s="137" t="s">
        <v>145</v>
      </c>
      <c r="N225" s="137" t="s">
        <v>145</v>
      </c>
      <c r="O225" s="137" t="s">
        <v>145</v>
      </c>
    </row>
    <row r="226" spans="1:15" ht="15" customHeight="1" x14ac:dyDescent="0.2">
      <c r="A226" s="14" t="s">
        <v>363</v>
      </c>
      <c r="B226" s="8">
        <v>351685</v>
      </c>
      <c r="C226" s="15">
        <v>0</v>
      </c>
      <c r="D226" s="59">
        <v>13</v>
      </c>
      <c r="E226" s="269">
        <v>13</v>
      </c>
      <c r="F226" s="270">
        <v>30</v>
      </c>
      <c r="G226" s="117" t="s">
        <v>1258</v>
      </c>
      <c r="H226" s="1" t="s">
        <v>10</v>
      </c>
      <c r="I226" s="120">
        <v>243.71</v>
      </c>
      <c r="J226" s="230">
        <v>0</v>
      </c>
      <c r="K226" s="133" t="s">
        <v>1726</v>
      </c>
      <c r="L226" s="133">
        <v>0</v>
      </c>
      <c r="M226" s="137" t="s">
        <v>145</v>
      </c>
      <c r="N226" s="137" t="s">
        <v>145</v>
      </c>
      <c r="O226" s="137" t="s">
        <v>145</v>
      </c>
    </row>
    <row r="227" spans="1:15" ht="15" customHeight="1" x14ac:dyDescent="0.2">
      <c r="A227" s="14" t="s">
        <v>364</v>
      </c>
      <c r="B227" s="8">
        <v>351690</v>
      </c>
      <c r="C227" s="15">
        <v>0</v>
      </c>
      <c r="D227" s="59">
        <v>18</v>
      </c>
      <c r="E227" s="269">
        <v>18</v>
      </c>
      <c r="F227" s="270">
        <v>30</v>
      </c>
      <c r="G227" s="117" t="s">
        <v>1259</v>
      </c>
      <c r="H227" s="1" t="s">
        <v>1</v>
      </c>
      <c r="I227" s="120">
        <v>493.28</v>
      </c>
      <c r="J227" s="230">
        <v>0</v>
      </c>
      <c r="K227" s="133" t="s">
        <v>1726</v>
      </c>
      <c r="L227" s="133">
        <v>0</v>
      </c>
      <c r="M227" s="137" t="s">
        <v>145</v>
      </c>
      <c r="N227" s="137" t="s">
        <v>145</v>
      </c>
      <c r="O227" s="137" t="s">
        <v>145</v>
      </c>
    </row>
    <row r="228" spans="1:15" ht="15" customHeight="1" x14ac:dyDescent="0.2">
      <c r="A228" s="14" t="s">
        <v>365</v>
      </c>
      <c r="B228" s="8">
        <v>351700</v>
      </c>
      <c r="C228" s="15">
        <v>0</v>
      </c>
      <c r="D228" s="59">
        <v>20</v>
      </c>
      <c r="E228" s="269">
        <v>20</v>
      </c>
      <c r="F228" s="270">
        <v>30</v>
      </c>
      <c r="G228" s="117" t="s">
        <v>1260</v>
      </c>
      <c r="H228" s="1" t="s">
        <v>3</v>
      </c>
      <c r="I228" s="120">
        <v>675.43</v>
      </c>
      <c r="J228" s="230">
        <v>0</v>
      </c>
      <c r="K228" s="133" t="s">
        <v>1726</v>
      </c>
      <c r="L228" s="133">
        <v>0</v>
      </c>
      <c r="M228" s="137" t="s">
        <v>145</v>
      </c>
      <c r="N228" s="137" t="s">
        <v>145</v>
      </c>
      <c r="O228" s="137" t="s">
        <v>145</v>
      </c>
    </row>
    <row r="229" spans="1:15" ht="15" customHeight="1" x14ac:dyDescent="0.2">
      <c r="A229" s="14" t="s">
        <v>366</v>
      </c>
      <c r="B229" s="8">
        <v>351710</v>
      </c>
      <c r="C229" s="15">
        <v>0</v>
      </c>
      <c r="D229" s="59">
        <v>19</v>
      </c>
      <c r="E229" s="269">
        <v>19</v>
      </c>
      <c r="F229" s="270">
        <v>30</v>
      </c>
      <c r="G229" s="117" t="s">
        <v>1261</v>
      </c>
      <c r="H229" s="1" t="s">
        <v>2</v>
      </c>
      <c r="I229" s="120">
        <v>274.12</v>
      </c>
      <c r="J229" s="230">
        <v>0</v>
      </c>
      <c r="K229" s="133" t="s">
        <v>1726</v>
      </c>
      <c r="L229" s="133">
        <v>0</v>
      </c>
      <c r="M229" s="137" t="s">
        <v>145</v>
      </c>
      <c r="N229" s="137" t="s">
        <v>145</v>
      </c>
      <c r="O229" s="137" t="s">
        <v>145</v>
      </c>
    </row>
    <row r="230" spans="1:15" ht="15" customHeight="1" x14ac:dyDescent="0.2">
      <c r="A230" s="14" t="s">
        <v>367</v>
      </c>
      <c r="B230" s="8">
        <v>351720</v>
      </c>
      <c r="C230" s="15">
        <v>0</v>
      </c>
      <c r="D230" s="59">
        <v>16</v>
      </c>
      <c r="E230" s="269">
        <v>16</v>
      </c>
      <c r="F230" s="270">
        <v>30</v>
      </c>
      <c r="G230" s="117" t="s">
        <v>1262</v>
      </c>
      <c r="H230" s="1" t="s">
        <v>0</v>
      </c>
      <c r="I230" s="120">
        <v>269.3</v>
      </c>
      <c r="J230" s="230">
        <v>0</v>
      </c>
      <c r="K230" s="133" t="s">
        <v>1726</v>
      </c>
      <c r="L230" s="133">
        <v>0</v>
      </c>
      <c r="M230" s="137" t="s">
        <v>145</v>
      </c>
      <c r="N230" s="137" t="s">
        <v>145</v>
      </c>
      <c r="O230" s="137" t="s">
        <v>145</v>
      </c>
    </row>
    <row r="231" spans="1:15" ht="15" customHeight="1" x14ac:dyDescent="0.2">
      <c r="A231" s="14" t="s">
        <v>368</v>
      </c>
      <c r="B231" s="8">
        <v>351730</v>
      </c>
      <c r="C231" s="15">
        <v>0</v>
      </c>
      <c r="D231" s="59">
        <v>20</v>
      </c>
      <c r="E231" s="269">
        <v>20</v>
      </c>
      <c r="F231" s="270">
        <v>30</v>
      </c>
      <c r="G231" s="117" t="s">
        <v>1263</v>
      </c>
      <c r="H231" s="1" t="s">
        <v>3</v>
      </c>
      <c r="I231" s="120">
        <v>217.45</v>
      </c>
      <c r="J231" s="230">
        <v>0</v>
      </c>
      <c r="K231" s="133" t="s">
        <v>1726</v>
      </c>
      <c r="L231" s="133">
        <v>0</v>
      </c>
      <c r="M231" s="137" t="s">
        <v>145</v>
      </c>
      <c r="N231" s="137" t="s">
        <v>145</v>
      </c>
      <c r="O231" s="137" t="s">
        <v>145</v>
      </c>
    </row>
    <row r="232" spans="1:15" ht="15" customHeight="1" x14ac:dyDescent="0.2">
      <c r="A232" s="14" t="s">
        <v>369</v>
      </c>
      <c r="B232" s="8">
        <v>351740</v>
      </c>
      <c r="C232" s="15">
        <v>0</v>
      </c>
      <c r="D232" s="59">
        <v>8</v>
      </c>
      <c r="E232" s="269">
        <v>8</v>
      </c>
      <c r="F232" s="270">
        <v>30</v>
      </c>
      <c r="G232" s="117" t="s">
        <v>1264</v>
      </c>
      <c r="H232" s="1" t="s">
        <v>51</v>
      </c>
      <c r="I232" s="120">
        <v>1258.67</v>
      </c>
      <c r="J232" s="230">
        <v>0</v>
      </c>
      <c r="K232" s="133" t="s">
        <v>1726</v>
      </c>
      <c r="L232" s="133">
        <v>0</v>
      </c>
      <c r="M232" s="137" t="s">
        <v>145</v>
      </c>
      <c r="N232" s="137" t="s">
        <v>145</v>
      </c>
      <c r="O232" s="137" t="s">
        <v>145</v>
      </c>
    </row>
    <row r="233" spans="1:15" ht="15" customHeight="1" x14ac:dyDescent="0.2">
      <c r="A233" s="14" t="s">
        <v>370</v>
      </c>
      <c r="B233" s="8">
        <v>351750</v>
      </c>
      <c r="C233" s="15">
        <v>0</v>
      </c>
      <c r="D233" s="59">
        <v>15</v>
      </c>
      <c r="E233" s="269">
        <v>15</v>
      </c>
      <c r="F233" s="270">
        <v>30</v>
      </c>
      <c r="G233" s="117" t="s">
        <v>1265</v>
      </c>
      <c r="H233" s="1" t="s">
        <v>17</v>
      </c>
      <c r="I233" s="120">
        <v>325.02999999999997</v>
      </c>
      <c r="J233" s="230">
        <v>0</v>
      </c>
      <c r="K233" s="133" t="s">
        <v>1726</v>
      </c>
      <c r="L233" s="133">
        <v>0</v>
      </c>
      <c r="M233" s="137" t="s">
        <v>145</v>
      </c>
      <c r="N233" s="137" t="s">
        <v>145</v>
      </c>
      <c r="O233" s="137" t="s">
        <v>145</v>
      </c>
    </row>
    <row r="234" spans="1:15" ht="15" customHeight="1" x14ac:dyDescent="0.2">
      <c r="A234" s="14" t="s">
        <v>371</v>
      </c>
      <c r="B234" s="8">
        <v>351760</v>
      </c>
      <c r="C234" s="15">
        <v>0</v>
      </c>
      <c r="D234" s="59">
        <v>14</v>
      </c>
      <c r="E234" s="269">
        <v>14</v>
      </c>
      <c r="F234" s="270">
        <v>30</v>
      </c>
      <c r="G234" s="117" t="s">
        <v>1266</v>
      </c>
      <c r="H234" s="1" t="s">
        <v>8</v>
      </c>
      <c r="I234" s="120">
        <v>407.62</v>
      </c>
      <c r="J234" s="230">
        <v>0</v>
      </c>
      <c r="K234" s="133" t="s">
        <v>1726</v>
      </c>
      <c r="L234" s="133">
        <v>0</v>
      </c>
      <c r="M234" s="137" t="s">
        <v>145</v>
      </c>
      <c r="N234" s="137" t="s">
        <v>145</v>
      </c>
      <c r="O234" s="137" t="s">
        <v>145</v>
      </c>
    </row>
    <row r="235" spans="1:15" ht="15" customHeight="1" x14ac:dyDescent="0.2">
      <c r="A235" s="14" t="s">
        <v>372</v>
      </c>
      <c r="B235" s="8">
        <v>351770</v>
      </c>
      <c r="C235" s="15">
        <v>0</v>
      </c>
      <c r="D235" s="59">
        <v>8</v>
      </c>
      <c r="E235" s="269">
        <v>8</v>
      </c>
      <c r="F235" s="270">
        <v>30</v>
      </c>
      <c r="G235" s="117" t="s">
        <v>1267</v>
      </c>
      <c r="H235" s="1" t="s">
        <v>51</v>
      </c>
      <c r="I235" s="120">
        <v>362.62</v>
      </c>
      <c r="J235" s="230">
        <v>0</v>
      </c>
      <c r="K235" s="133" t="s">
        <v>1726</v>
      </c>
      <c r="L235" s="133">
        <v>0</v>
      </c>
      <c r="M235" s="137" t="s">
        <v>145</v>
      </c>
      <c r="N235" s="137" t="s">
        <v>145</v>
      </c>
      <c r="O235" s="137" t="s">
        <v>145</v>
      </c>
    </row>
    <row r="236" spans="1:15" ht="15" customHeight="1" x14ac:dyDescent="0.2">
      <c r="A236" s="14" t="s">
        <v>373</v>
      </c>
      <c r="B236" s="8">
        <v>351780</v>
      </c>
      <c r="C236" s="15">
        <v>0</v>
      </c>
      <c r="D236" s="59">
        <v>19</v>
      </c>
      <c r="E236" s="269">
        <v>19</v>
      </c>
      <c r="F236" s="270">
        <v>30</v>
      </c>
      <c r="G236" s="117" t="s">
        <v>1268</v>
      </c>
      <c r="H236" s="1" t="s">
        <v>2</v>
      </c>
      <c r="I236" s="120">
        <v>568.4</v>
      </c>
      <c r="J236" s="230">
        <v>0</v>
      </c>
      <c r="K236" s="133" t="s">
        <v>1726</v>
      </c>
      <c r="L236" s="133">
        <v>0</v>
      </c>
      <c r="M236" s="137" t="s">
        <v>145</v>
      </c>
      <c r="N236" s="137" t="s">
        <v>145</v>
      </c>
      <c r="O236" s="137" t="s">
        <v>145</v>
      </c>
    </row>
    <row r="237" spans="1:15" ht="15" customHeight="1" x14ac:dyDescent="0.2">
      <c r="A237" s="14" t="s">
        <v>374</v>
      </c>
      <c r="B237" s="8">
        <v>351790</v>
      </c>
      <c r="C237" s="15">
        <v>0</v>
      </c>
      <c r="D237" s="59">
        <v>12</v>
      </c>
      <c r="E237" s="269">
        <v>12</v>
      </c>
      <c r="F237" s="270">
        <v>30</v>
      </c>
      <c r="G237" s="117" t="s">
        <v>1269</v>
      </c>
      <c r="H237" s="1" t="s">
        <v>11</v>
      </c>
      <c r="I237" s="120">
        <v>638.82000000000005</v>
      </c>
      <c r="J237" s="230">
        <v>0</v>
      </c>
      <c r="K237" s="133" t="s">
        <v>1726</v>
      </c>
      <c r="L237" s="133">
        <v>0</v>
      </c>
      <c r="M237" s="137" t="s">
        <v>145</v>
      </c>
      <c r="N237" s="137" t="s">
        <v>145</v>
      </c>
      <c r="O237" s="137" t="s">
        <v>145</v>
      </c>
    </row>
    <row r="238" spans="1:15" ht="15" customHeight="1" x14ac:dyDescent="0.2">
      <c r="A238" s="14" t="s">
        <v>375</v>
      </c>
      <c r="B238" s="8">
        <v>351800</v>
      </c>
      <c r="C238" s="15">
        <v>0</v>
      </c>
      <c r="D238" s="59">
        <v>15</v>
      </c>
      <c r="E238" s="269">
        <v>15</v>
      </c>
      <c r="F238" s="270">
        <v>30</v>
      </c>
      <c r="G238" s="117" t="s">
        <v>1270</v>
      </c>
      <c r="H238" s="1" t="s">
        <v>17</v>
      </c>
      <c r="I238" s="120">
        <v>84.53</v>
      </c>
      <c r="J238" s="230">
        <v>0</v>
      </c>
      <c r="K238" s="133" t="s">
        <v>1726</v>
      </c>
      <c r="L238" s="133">
        <v>0</v>
      </c>
      <c r="M238" s="137" t="s">
        <v>145</v>
      </c>
      <c r="N238" s="137" t="s">
        <v>145</v>
      </c>
      <c r="O238" s="137" t="s">
        <v>145</v>
      </c>
    </row>
    <row r="239" spans="1:15" ht="15" customHeight="1" x14ac:dyDescent="0.2">
      <c r="A239" s="14" t="s">
        <v>376</v>
      </c>
      <c r="B239" s="8">
        <v>351810</v>
      </c>
      <c r="C239" s="15">
        <v>0</v>
      </c>
      <c r="D239" s="59">
        <v>16</v>
      </c>
      <c r="E239" s="269">
        <v>16</v>
      </c>
      <c r="F239" s="270">
        <v>30</v>
      </c>
      <c r="G239" s="117" t="s">
        <v>1271</v>
      </c>
      <c r="H239" s="1" t="s">
        <v>0</v>
      </c>
      <c r="I239" s="120">
        <v>461.8</v>
      </c>
      <c r="J239" s="230">
        <v>0</v>
      </c>
      <c r="K239" s="133" t="s">
        <v>1726</v>
      </c>
      <c r="L239" s="133">
        <v>0</v>
      </c>
      <c r="M239" s="137" t="s">
        <v>145</v>
      </c>
      <c r="N239" s="137" t="s">
        <v>145</v>
      </c>
      <c r="O239" s="137" t="s">
        <v>145</v>
      </c>
    </row>
    <row r="240" spans="1:15" ht="15" customHeight="1" x14ac:dyDescent="0.2">
      <c r="A240" s="14" t="s">
        <v>377</v>
      </c>
      <c r="B240" s="8">
        <v>351820</v>
      </c>
      <c r="C240" s="15">
        <v>0</v>
      </c>
      <c r="D240" s="59">
        <v>19</v>
      </c>
      <c r="E240" s="269">
        <v>19</v>
      </c>
      <c r="F240" s="270">
        <v>30</v>
      </c>
      <c r="G240" s="117" t="s">
        <v>1272</v>
      </c>
      <c r="H240" s="1" t="s">
        <v>2</v>
      </c>
      <c r="I240" s="120">
        <v>956.58</v>
      </c>
      <c r="J240" s="230">
        <v>0</v>
      </c>
      <c r="K240" s="133" t="s">
        <v>1726</v>
      </c>
      <c r="L240" s="133">
        <v>0</v>
      </c>
      <c r="M240" s="137" t="s">
        <v>145</v>
      </c>
      <c r="N240" s="137" t="s">
        <v>145</v>
      </c>
      <c r="O240" s="137" t="s">
        <v>145</v>
      </c>
    </row>
    <row r="241" spans="1:15" ht="15" customHeight="1" x14ac:dyDescent="0.2">
      <c r="A241" s="14" t="s">
        <v>378</v>
      </c>
      <c r="B241" s="8">
        <v>351830</v>
      </c>
      <c r="C241" s="15">
        <v>0</v>
      </c>
      <c r="D241" s="59">
        <v>2</v>
      </c>
      <c r="E241" s="269">
        <v>2</v>
      </c>
      <c r="F241" s="270">
        <v>30</v>
      </c>
      <c r="G241" s="117" t="s">
        <v>1273</v>
      </c>
      <c r="H241" s="1" t="s">
        <v>6</v>
      </c>
      <c r="I241" s="120">
        <v>270.5</v>
      </c>
      <c r="J241" s="230">
        <v>0</v>
      </c>
      <c r="K241" s="133" t="s">
        <v>1726</v>
      </c>
      <c r="L241" s="133">
        <v>0</v>
      </c>
      <c r="M241" s="137" t="s">
        <v>145</v>
      </c>
      <c r="N241" s="137" t="s">
        <v>145</v>
      </c>
      <c r="O241" s="137" t="s">
        <v>145</v>
      </c>
    </row>
    <row r="242" spans="1:15" ht="15" customHeight="1" x14ac:dyDescent="0.2">
      <c r="A242" s="14" t="s">
        <v>379</v>
      </c>
      <c r="B242" s="8">
        <v>351840</v>
      </c>
      <c r="C242" s="15">
        <v>0</v>
      </c>
      <c r="D242" s="59">
        <v>2</v>
      </c>
      <c r="E242" s="269">
        <v>2</v>
      </c>
      <c r="F242" s="270">
        <v>30</v>
      </c>
      <c r="G242" s="117" t="s">
        <v>1274</v>
      </c>
      <c r="H242" s="1" t="s">
        <v>6</v>
      </c>
      <c r="I242" s="120">
        <v>751.44</v>
      </c>
      <c r="J242" s="230">
        <v>0</v>
      </c>
      <c r="K242" s="133" t="s">
        <v>1726</v>
      </c>
      <c r="L242" s="133">
        <v>0</v>
      </c>
      <c r="M242" s="137" t="s">
        <v>145</v>
      </c>
      <c r="N242" s="137" t="s">
        <v>145</v>
      </c>
      <c r="O242" s="137" t="s">
        <v>145</v>
      </c>
    </row>
    <row r="243" spans="1:15" ht="15" customHeight="1" x14ac:dyDescent="0.2">
      <c r="A243" s="14" t="s">
        <v>380</v>
      </c>
      <c r="B243" s="8">
        <v>351850</v>
      </c>
      <c r="C243" s="15">
        <v>0</v>
      </c>
      <c r="D243" s="59">
        <v>14</v>
      </c>
      <c r="E243" s="269">
        <v>14</v>
      </c>
      <c r="F243" s="270">
        <v>30</v>
      </c>
      <c r="G243" s="117" t="s">
        <v>1275</v>
      </c>
      <c r="H243" s="1" t="s">
        <v>8</v>
      </c>
      <c r="I243" s="120">
        <v>566.26</v>
      </c>
      <c r="J243" s="230">
        <v>0</v>
      </c>
      <c r="K243" s="133" t="s">
        <v>1726</v>
      </c>
      <c r="L243" s="133">
        <v>0</v>
      </c>
      <c r="M243" s="137" t="s">
        <v>145</v>
      </c>
      <c r="N243" s="137" t="s">
        <v>145</v>
      </c>
      <c r="O243" s="137" t="s">
        <v>145</v>
      </c>
    </row>
    <row r="244" spans="1:15" ht="15" customHeight="1" x14ac:dyDescent="0.2">
      <c r="A244" s="14" t="s">
        <v>381</v>
      </c>
      <c r="B244" s="8">
        <v>351860</v>
      </c>
      <c r="C244" s="15">
        <v>0</v>
      </c>
      <c r="D244" s="59">
        <v>9</v>
      </c>
      <c r="E244" s="269">
        <v>9</v>
      </c>
      <c r="F244" s="270">
        <v>30</v>
      </c>
      <c r="G244" s="117" t="s">
        <v>1276</v>
      </c>
      <c r="H244" s="1" t="s">
        <v>18</v>
      </c>
      <c r="I244" s="120">
        <v>270.45</v>
      </c>
      <c r="J244" s="230">
        <v>0</v>
      </c>
      <c r="K244" s="133" t="s">
        <v>1726</v>
      </c>
      <c r="L244" s="133">
        <v>0</v>
      </c>
      <c r="M244" s="137" t="s">
        <v>145</v>
      </c>
      <c r="N244" s="137" t="s">
        <v>145</v>
      </c>
      <c r="O244" s="137" t="s">
        <v>145</v>
      </c>
    </row>
    <row r="245" spans="1:15" ht="15" customHeight="1" x14ac:dyDescent="0.2">
      <c r="A245" s="14" t="s">
        <v>382</v>
      </c>
      <c r="B245" s="8">
        <v>351870</v>
      </c>
      <c r="C245" s="15">
        <v>0</v>
      </c>
      <c r="D245" s="59">
        <v>7</v>
      </c>
      <c r="E245" s="269">
        <v>7</v>
      </c>
      <c r="F245" s="270">
        <v>30</v>
      </c>
      <c r="G245" s="117" t="s">
        <v>1277</v>
      </c>
      <c r="H245" s="1" t="s">
        <v>14</v>
      </c>
      <c r="I245" s="120">
        <v>142.59</v>
      </c>
      <c r="J245" s="230">
        <v>0</v>
      </c>
      <c r="K245" s="133" t="s">
        <v>1726</v>
      </c>
      <c r="L245" s="133">
        <v>0</v>
      </c>
      <c r="M245" s="137" t="s">
        <v>145</v>
      </c>
      <c r="N245" s="137" t="s">
        <v>145</v>
      </c>
      <c r="O245" s="137" t="s">
        <v>145</v>
      </c>
    </row>
    <row r="246" spans="1:15" ht="15" customHeight="1" x14ac:dyDescent="0.2">
      <c r="A246" s="14" t="s">
        <v>383</v>
      </c>
      <c r="B246" s="8">
        <v>351880</v>
      </c>
      <c r="C246" s="15">
        <v>0</v>
      </c>
      <c r="D246" s="59">
        <v>6</v>
      </c>
      <c r="E246" s="269">
        <v>6</v>
      </c>
      <c r="F246" s="270">
        <v>30</v>
      </c>
      <c r="G246" s="117" t="s">
        <v>1278</v>
      </c>
      <c r="H246" s="1" t="s">
        <v>16</v>
      </c>
      <c r="I246" s="120">
        <v>318.01</v>
      </c>
      <c r="J246" s="230">
        <v>0</v>
      </c>
      <c r="K246" s="133" t="s">
        <v>1726</v>
      </c>
      <c r="L246" s="133">
        <v>674</v>
      </c>
      <c r="M246" s="137" t="s">
        <v>145</v>
      </c>
      <c r="N246" s="137" t="s">
        <v>145</v>
      </c>
      <c r="O246" s="137" t="s">
        <v>145</v>
      </c>
    </row>
    <row r="247" spans="1:15" ht="15" customHeight="1" x14ac:dyDescent="0.2">
      <c r="A247" s="14" t="s">
        <v>384</v>
      </c>
      <c r="B247" s="8">
        <v>351885</v>
      </c>
      <c r="C247" s="15">
        <v>0</v>
      </c>
      <c r="D247" s="59">
        <v>9</v>
      </c>
      <c r="E247" s="269">
        <v>9</v>
      </c>
      <c r="F247" s="270">
        <v>30</v>
      </c>
      <c r="G247" s="117" t="s">
        <v>1279</v>
      </c>
      <c r="H247" s="1" t="s">
        <v>18</v>
      </c>
      <c r="I247" s="120">
        <v>412.64</v>
      </c>
      <c r="J247" s="230">
        <v>0</v>
      </c>
      <c r="K247" s="133" t="s">
        <v>1726</v>
      </c>
      <c r="L247" s="133">
        <v>0</v>
      </c>
      <c r="M247" s="137" t="s">
        <v>145</v>
      </c>
      <c r="N247" s="137" t="s">
        <v>145</v>
      </c>
      <c r="O247" s="137" t="s">
        <v>145</v>
      </c>
    </row>
    <row r="248" spans="1:15" ht="15" customHeight="1" x14ac:dyDescent="0.2">
      <c r="A248" s="14" t="s">
        <v>385</v>
      </c>
      <c r="B248" s="8">
        <v>351890</v>
      </c>
      <c r="C248" s="15">
        <v>0</v>
      </c>
      <c r="D248" s="59">
        <v>18</v>
      </c>
      <c r="E248" s="269">
        <v>18</v>
      </c>
      <c r="F248" s="270">
        <v>30</v>
      </c>
      <c r="G248" s="117" t="s">
        <v>1280</v>
      </c>
      <c r="H248" s="1" t="s">
        <v>1</v>
      </c>
      <c r="I248" s="120">
        <v>253.67</v>
      </c>
      <c r="J248" s="230">
        <v>0</v>
      </c>
      <c r="K248" s="133" t="s">
        <v>1726</v>
      </c>
      <c r="L248" s="133">
        <v>0</v>
      </c>
      <c r="M248" s="137" t="s">
        <v>145</v>
      </c>
      <c r="N248" s="137" t="s">
        <v>145</v>
      </c>
      <c r="O248" s="137" t="s">
        <v>145</v>
      </c>
    </row>
    <row r="249" spans="1:15" ht="15" customHeight="1" x14ac:dyDescent="0.2">
      <c r="A249" s="14" t="s">
        <v>386</v>
      </c>
      <c r="B249" s="8">
        <v>351900</v>
      </c>
      <c r="C249" s="15">
        <v>0</v>
      </c>
      <c r="D249" s="59">
        <v>20</v>
      </c>
      <c r="E249" s="269">
        <v>20</v>
      </c>
      <c r="F249" s="270">
        <v>30</v>
      </c>
      <c r="G249" s="117" t="s">
        <v>1281</v>
      </c>
      <c r="H249" s="1" t="s">
        <v>3</v>
      </c>
      <c r="I249" s="120">
        <v>365.14</v>
      </c>
      <c r="J249" s="230">
        <v>0</v>
      </c>
      <c r="K249" s="133" t="s">
        <v>1726</v>
      </c>
      <c r="L249" s="133">
        <v>0</v>
      </c>
      <c r="M249" s="137" t="s">
        <v>145</v>
      </c>
      <c r="N249" s="137" t="s">
        <v>145</v>
      </c>
      <c r="O249" s="137" t="s">
        <v>145</v>
      </c>
    </row>
    <row r="250" spans="1:15" ht="15" customHeight="1" x14ac:dyDescent="0.2">
      <c r="A250" s="14" t="s">
        <v>387</v>
      </c>
      <c r="B250" s="8">
        <v>351905</v>
      </c>
      <c r="C250" s="15">
        <v>0</v>
      </c>
      <c r="D250" s="59">
        <v>5</v>
      </c>
      <c r="E250" s="269">
        <v>5</v>
      </c>
      <c r="F250" s="270">
        <v>30</v>
      </c>
      <c r="G250" s="117" t="s">
        <v>1282</v>
      </c>
      <c r="H250" s="1" t="s">
        <v>9</v>
      </c>
      <c r="I250" s="120">
        <v>64.28</v>
      </c>
      <c r="J250" s="230">
        <v>15.313935681470138</v>
      </c>
      <c r="K250" s="133" t="s">
        <v>1726</v>
      </c>
      <c r="L250" s="133">
        <v>23</v>
      </c>
      <c r="M250" s="137" t="s">
        <v>145</v>
      </c>
      <c r="N250" s="137" t="s">
        <v>145</v>
      </c>
      <c r="O250" s="137" t="s">
        <v>145</v>
      </c>
    </row>
    <row r="251" spans="1:15" ht="15" customHeight="1" x14ac:dyDescent="0.2">
      <c r="A251" s="14" t="s">
        <v>388</v>
      </c>
      <c r="B251" s="8">
        <v>351907</v>
      </c>
      <c r="C251" s="15">
        <v>0</v>
      </c>
      <c r="D251" s="59">
        <v>5</v>
      </c>
      <c r="E251" s="269">
        <v>5</v>
      </c>
      <c r="F251" s="270">
        <v>30</v>
      </c>
      <c r="G251" s="117" t="s">
        <v>1283</v>
      </c>
      <c r="H251" s="1" t="s">
        <v>9</v>
      </c>
      <c r="I251" s="120">
        <v>62.22</v>
      </c>
      <c r="J251" s="230">
        <v>0.4723888705182106</v>
      </c>
      <c r="K251" s="133" t="s">
        <v>1726</v>
      </c>
      <c r="L251" s="133">
        <v>90</v>
      </c>
      <c r="M251" s="137" t="s">
        <v>145</v>
      </c>
      <c r="N251" s="137" t="s">
        <v>145</v>
      </c>
      <c r="O251" s="137" t="s">
        <v>145</v>
      </c>
    </row>
    <row r="252" spans="1:15" ht="15" customHeight="1" x14ac:dyDescent="0.2">
      <c r="A252" s="14" t="s">
        <v>389</v>
      </c>
      <c r="B252" s="8">
        <v>351910</v>
      </c>
      <c r="C252" s="15">
        <v>0</v>
      </c>
      <c r="D252" s="59">
        <v>13</v>
      </c>
      <c r="E252" s="269">
        <v>13</v>
      </c>
      <c r="F252" s="270">
        <v>30</v>
      </c>
      <c r="G252" s="117" t="s">
        <v>1284</v>
      </c>
      <c r="H252" s="1" t="s">
        <v>10</v>
      </c>
      <c r="I252" s="120">
        <v>548.03</v>
      </c>
      <c r="J252" s="230">
        <v>0</v>
      </c>
      <c r="K252" s="133" t="s">
        <v>1726</v>
      </c>
      <c r="L252" s="133">
        <v>0</v>
      </c>
      <c r="M252" s="137" t="s">
        <v>145</v>
      </c>
      <c r="N252" s="137" t="s">
        <v>145</v>
      </c>
      <c r="O252" s="137" t="s">
        <v>145</v>
      </c>
    </row>
    <row r="253" spans="1:15" ht="15" customHeight="1" x14ac:dyDescent="0.2">
      <c r="A253" s="14" t="s">
        <v>390</v>
      </c>
      <c r="B253" s="8">
        <v>351920</v>
      </c>
      <c r="C253" s="15">
        <v>0</v>
      </c>
      <c r="D253" s="59">
        <v>20</v>
      </c>
      <c r="E253" s="269">
        <v>20</v>
      </c>
      <c r="F253" s="270">
        <v>30</v>
      </c>
      <c r="G253" s="117" t="s">
        <v>1285</v>
      </c>
      <c r="H253" s="1" t="s">
        <v>3</v>
      </c>
      <c r="I253" s="120">
        <v>324.02999999999997</v>
      </c>
      <c r="J253" s="230">
        <v>0</v>
      </c>
      <c r="K253" s="133" t="s">
        <v>1726</v>
      </c>
      <c r="L253" s="133">
        <v>0</v>
      </c>
      <c r="M253" s="137" t="s">
        <v>145</v>
      </c>
      <c r="N253" s="137" t="s">
        <v>145</v>
      </c>
      <c r="O253" s="137" t="s">
        <v>145</v>
      </c>
    </row>
    <row r="254" spans="1:15" ht="15" customHeight="1" x14ac:dyDescent="0.2">
      <c r="A254" s="14" t="s">
        <v>391</v>
      </c>
      <c r="B254" s="8">
        <v>351925</v>
      </c>
      <c r="C254" s="15">
        <v>0</v>
      </c>
      <c r="D254" s="59">
        <v>17</v>
      </c>
      <c r="E254" s="269">
        <v>17</v>
      </c>
      <c r="F254" s="270">
        <v>30</v>
      </c>
      <c r="G254" s="117" t="s">
        <v>1286</v>
      </c>
      <c r="H254" s="1" t="s">
        <v>7</v>
      </c>
      <c r="I254" s="120">
        <v>401.37</v>
      </c>
      <c r="J254" s="230">
        <v>0</v>
      </c>
      <c r="K254" s="133" t="s">
        <v>1726</v>
      </c>
      <c r="L254" s="133">
        <v>0</v>
      </c>
      <c r="M254" s="137" t="s">
        <v>145</v>
      </c>
      <c r="N254" s="137" t="s">
        <v>145</v>
      </c>
      <c r="O254" s="137" t="s">
        <v>145</v>
      </c>
    </row>
    <row r="255" spans="1:15" ht="15" customHeight="1" x14ac:dyDescent="0.2">
      <c r="A255" s="14" t="s">
        <v>392</v>
      </c>
      <c r="B255" s="8">
        <v>351930</v>
      </c>
      <c r="C255" s="15">
        <v>0</v>
      </c>
      <c r="D255" s="59">
        <v>13</v>
      </c>
      <c r="E255" s="269">
        <v>13</v>
      </c>
      <c r="F255" s="270">
        <v>30</v>
      </c>
      <c r="G255" s="117" t="s">
        <v>1287</v>
      </c>
      <c r="H255" s="1" t="s">
        <v>10</v>
      </c>
      <c r="I255" s="120">
        <v>289.54000000000002</v>
      </c>
      <c r="J255" s="230">
        <v>0</v>
      </c>
      <c r="K255" s="133" t="s">
        <v>1726</v>
      </c>
      <c r="L255" s="133">
        <v>0</v>
      </c>
      <c r="M255" s="137" t="s">
        <v>145</v>
      </c>
      <c r="N255" s="137" t="s">
        <v>145</v>
      </c>
      <c r="O255" s="137" t="s">
        <v>145</v>
      </c>
    </row>
    <row r="256" spans="1:15" ht="15" customHeight="1" x14ac:dyDescent="0.2">
      <c r="A256" s="14" t="s">
        <v>393</v>
      </c>
      <c r="B256" s="8">
        <v>351940</v>
      </c>
      <c r="C256" s="15">
        <v>0</v>
      </c>
      <c r="D256" s="59">
        <v>16</v>
      </c>
      <c r="E256" s="269">
        <v>16</v>
      </c>
      <c r="F256" s="270">
        <v>30</v>
      </c>
      <c r="G256" s="117" t="s">
        <v>1288</v>
      </c>
      <c r="H256" s="1" t="s">
        <v>0</v>
      </c>
      <c r="I256" s="120">
        <v>270.75</v>
      </c>
      <c r="J256" s="230">
        <v>0</v>
      </c>
      <c r="K256" s="133" t="s">
        <v>1726</v>
      </c>
      <c r="L256" s="133">
        <v>0</v>
      </c>
      <c r="M256" s="137" t="s">
        <v>145</v>
      </c>
      <c r="N256" s="137" t="s">
        <v>145</v>
      </c>
      <c r="O256" s="137" t="s">
        <v>145</v>
      </c>
    </row>
    <row r="257" spans="1:15" ht="15" customHeight="1" x14ac:dyDescent="0.2">
      <c r="A257" s="14" t="s">
        <v>394</v>
      </c>
      <c r="B257" s="8">
        <v>351950</v>
      </c>
      <c r="C257" s="15">
        <v>0</v>
      </c>
      <c r="D257" s="59">
        <v>17</v>
      </c>
      <c r="E257" s="269">
        <v>17</v>
      </c>
      <c r="F257" s="270">
        <v>30</v>
      </c>
      <c r="G257" s="117" t="s">
        <v>1289</v>
      </c>
      <c r="H257" s="1" t="s">
        <v>7</v>
      </c>
      <c r="I257" s="120">
        <v>228.45</v>
      </c>
      <c r="J257" s="230">
        <v>0</v>
      </c>
      <c r="K257" s="133" t="s">
        <v>1726</v>
      </c>
      <c r="L257" s="133">
        <v>0</v>
      </c>
      <c r="M257" s="137" t="s">
        <v>145</v>
      </c>
      <c r="N257" s="137" t="s">
        <v>145</v>
      </c>
      <c r="O257" s="137" t="s">
        <v>145</v>
      </c>
    </row>
    <row r="258" spans="1:15" ht="15" customHeight="1" x14ac:dyDescent="0.2">
      <c r="A258" s="14" t="s">
        <v>395</v>
      </c>
      <c r="B258" s="8">
        <v>351960</v>
      </c>
      <c r="C258" s="15">
        <v>0</v>
      </c>
      <c r="D258" s="59">
        <v>13</v>
      </c>
      <c r="E258" s="269">
        <v>13</v>
      </c>
      <c r="F258" s="270">
        <v>30</v>
      </c>
      <c r="G258" s="117" t="s">
        <v>1290</v>
      </c>
      <c r="H258" s="1" t="s">
        <v>10</v>
      </c>
      <c r="I258" s="120">
        <v>688.68</v>
      </c>
      <c r="J258" s="230">
        <v>0</v>
      </c>
      <c r="K258" s="133" t="s">
        <v>1726</v>
      </c>
      <c r="L258" s="133">
        <v>0</v>
      </c>
      <c r="M258" s="137" t="s">
        <v>145</v>
      </c>
      <c r="N258" s="137" t="s">
        <v>145</v>
      </c>
      <c r="O258" s="137" t="s">
        <v>145</v>
      </c>
    </row>
    <row r="259" spans="1:15" ht="15" customHeight="1" x14ac:dyDescent="0.2">
      <c r="A259" s="14" t="s">
        <v>396</v>
      </c>
      <c r="B259" s="8">
        <v>351970</v>
      </c>
      <c r="C259" s="15">
        <v>0</v>
      </c>
      <c r="D259" s="59">
        <v>10</v>
      </c>
      <c r="E259" s="269">
        <v>10</v>
      </c>
      <c r="F259" s="270">
        <v>30</v>
      </c>
      <c r="G259" s="117" t="s">
        <v>1291</v>
      </c>
      <c r="H259" s="1" t="s">
        <v>54</v>
      </c>
      <c r="I259" s="120">
        <v>1059.69</v>
      </c>
      <c r="J259" s="230">
        <v>0</v>
      </c>
      <c r="K259" s="133" t="s">
        <v>1726</v>
      </c>
      <c r="L259" s="133">
        <v>0</v>
      </c>
      <c r="M259" s="137" t="s">
        <v>145</v>
      </c>
      <c r="N259" s="137" t="s">
        <v>145</v>
      </c>
      <c r="O259" s="137" t="s">
        <v>145</v>
      </c>
    </row>
    <row r="260" spans="1:15" ht="15" customHeight="1" x14ac:dyDescent="0.2">
      <c r="A260" s="14" t="s">
        <v>397</v>
      </c>
      <c r="B260" s="8">
        <v>351980</v>
      </c>
      <c r="C260" s="15">
        <v>0</v>
      </c>
      <c r="D260" s="59">
        <v>12</v>
      </c>
      <c r="E260" s="269">
        <v>12</v>
      </c>
      <c r="F260" s="270">
        <v>30</v>
      </c>
      <c r="G260" s="117" t="s">
        <v>1292</v>
      </c>
      <c r="H260" s="1" t="s">
        <v>11</v>
      </c>
      <c r="I260" s="120">
        <v>363.13</v>
      </c>
      <c r="J260" s="230">
        <v>0</v>
      </c>
      <c r="K260" s="133" t="s">
        <v>1726</v>
      </c>
      <c r="L260" s="133">
        <v>0</v>
      </c>
      <c r="M260" s="137" t="s">
        <v>145</v>
      </c>
      <c r="N260" s="137" t="s">
        <v>145</v>
      </c>
      <c r="O260" s="137" t="s">
        <v>145</v>
      </c>
    </row>
    <row r="261" spans="1:15" ht="15" customHeight="1" x14ac:dyDescent="0.2">
      <c r="A261" s="14" t="s">
        <v>398</v>
      </c>
      <c r="B261" s="8">
        <v>351990</v>
      </c>
      <c r="C261" s="15">
        <v>0</v>
      </c>
      <c r="D261" s="59">
        <v>22</v>
      </c>
      <c r="E261" s="269">
        <v>22</v>
      </c>
      <c r="F261" s="270">
        <v>30</v>
      </c>
      <c r="G261" s="117" t="s">
        <v>1293</v>
      </c>
      <c r="H261" s="1" t="s">
        <v>5</v>
      </c>
      <c r="I261" s="120">
        <v>596.07000000000005</v>
      </c>
      <c r="J261" s="230">
        <v>0</v>
      </c>
      <c r="K261" s="133" t="s">
        <v>1726</v>
      </c>
      <c r="L261" s="133">
        <v>0</v>
      </c>
      <c r="M261" s="137" t="s">
        <v>145</v>
      </c>
      <c r="N261" s="137" t="s">
        <v>145</v>
      </c>
      <c r="O261" s="137" t="s">
        <v>145</v>
      </c>
    </row>
    <row r="262" spans="1:15" ht="15" customHeight="1" x14ac:dyDescent="0.2">
      <c r="A262" s="14" t="s">
        <v>399</v>
      </c>
      <c r="B262" s="8">
        <v>352000</v>
      </c>
      <c r="C262" s="15">
        <v>0</v>
      </c>
      <c r="D262" s="59">
        <v>13</v>
      </c>
      <c r="E262" s="269">
        <v>13</v>
      </c>
      <c r="F262" s="270">
        <v>30</v>
      </c>
      <c r="G262" s="117" t="s">
        <v>1294</v>
      </c>
      <c r="H262" s="1" t="s">
        <v>10</v>
      </c>
      <c r="I262" s="120">
        <v>96.62</v>
      </c>
      <c r="J262" s="230">
        <v>0</v>
      </c>
      <c r="K262" s="133" t="s">
        <v>1726</v>
      </c>
      <c r="L262" s="133">
        <v>0</v>
      </c>
      <c r="M262" s="137" t="s">
        <v>145</v>
      </c>
      <c r="N262" s="137" t="s">
        <v>145</v>
      </c>
      <c r="O262" s="137" t="s">
        <v>145</v>
      </c>
    </row>
    <row r="263" spans="1:15" ht="15" customHeight="1" x14ac:dyDescent="0.2">
      <c r="A263" s="14" t="s">
        <v>400</v>
      </c>
      <c r="B263" s="8">
        <v>352010</v>
      </c>
      <c r="C263" s="15">
        <v>0</v>
      </c>
      <c r="D263" s="59">
        <v>8</v>
      </c>
      <c r="E263" s="269">
        <v>8</v>
      </c>
      <c r="F263" s="270">
        <v>30</v>
      </c>
      <c r="G263" s="117" t="s">
        <v>1295</v>
      </c>
      <c r="H263" s="1" t="s">
        <v>51</v>
      </c>
      <c r="I263" s="120">
        <v>467.11</v>
      </c>
      <c r="J263" s="230">
        <v>0</v>
      </c>
      <c r="K263" s="133" t="s">
        <v>1726</v>
      </c>
      <c r="L263" s="133">
        <v>0</v>
      </c>
      <c r="M263" s="137" t="s">
        <v>145</v>
      </c>
      <c r="N263" s="137" t="s">
        <v>145</v>
      </c>
      <c r="O263" s="137" t="s">
        <v>145</v>
      </c>
    </row>
    <row r="264" spans="1:15" ht="15" customHeight="1" x14ac:dyDescent="0.2">
      <c r="A264" s="14" t="s">
        <v>401</v>
      </c>
      <c r="B264" s="8">
        <v>352020</v>
      </c>
      <c r="C264" s="15">
        <v>0</v>
      </c>
      <c r="D264" s="59">
        <v>2</v>
      </c>
      <c r="E264" s="269">
        <v>2</v>
      </c>
      <c r="F264" s="270">
        <v>30</v>
      </c>
      <c r="G264" s="117" t="s">
        <v>1296</v>
      </c>
      <c r="H264" s="1" t="s">
        <v>6</v>
      </c>
      <c r="I264" s="120">
        <v>293.32</v>
      </c>
      <c r="J264" s="230">
        <v>0</v>
      </c>
      <c r="K264" s="133" t="s">
        <v>1726</v>
      </c>
      <c r="L264" s="133">
        <v>0</v>
      </c>
      <c r="M264" s="137" t="s">
        <v>145</v>
      </c>
      <c r="N264" s="137" t="s">
        <v>145</v>
      </c>
      <c r="O264" s="137" t="s">
        <v>145</v>
      </c>
    </row>
    <row r="265" spans="1:15" ht="15" customHeight="1" x14ac:dyDescent="0.2">
      <c r="A265" s="14" t="s">
        <v>402</v>
      </c>
      <c r="B265" s="8">
        <v>352030</v>
      </c>
      <c r="C265" s="15">
        <v>0</v>
      </c>
      <c r="D265" s="59">
        <v>11</v>
      </c>
      <c r="E265" s="269">
        <v>11</v>
      </c>
      <c r="F265" s="270">
        <v>30</v>
      </c>
      <c r="G265" s="117" t="s">
        <v>1297</v>
      </c>
      <c r="H265" s="1" t="s">
        <v>12</v>
      </c>
      <c r="I265" s="120">
        <v>1980.92</v>
      </c>
      <c r="J265" s="230">
        <v>0</v>
      </c>
      <c r="K265" s="133" t="s">
        <v>1726</v>
      </c>
      <c r="L265" s="133">
        <v>0</v>
      </c>
      <c r="M265" s="137" t="s">
        <v>145</v>
      </c>
      <c r="N265" s="137" t="s">
        <v>145</v>
      </c>
      <c r="O265" s="137" t="s">
        <v>145</v>
      </c>
    </row>
    <row r="266" spans="1:15" ht="15" customHeight="1" x14ac:dyDescent="0.2">
      <c r="A266" s="14" t="s">
        <v>403</v>
      </c>
      <c r="B266" s="8">
        <v>352042</v>
      </c>
      <c r="C266" s="15">
        <v>0</v>
      </c>
      <c r="D266" s="59">
        <v>11</v>
      </c>
      <c r="E266" s="269">
        <v>11</v>
      </c>
      <c r="F266" s="270">
        <v>30</v>
      </c>
      <c r="G266" s="117" t="s">
        <v>1298</v>
      </c>
      <c r="H266" s="1" t="s">
        <v>12</v>
      </c>
      <c r="I266" s="120">
        <v>188.53</v>
      </c>
      <c r="J266" s="230">
        <v>0</v>
      </c>
      <c r="K266" s="133" t="s">
        <v>1726</v>
      </c>
      <c r="L266" s="133">
        <v>0</v>
      </c>
      <c r="M266" s="137" t="s">
        <v>145</v>
      </c>
      <c r="N266" s="137" t="s">
        <v>145</v>
      </c>
      <c r="O266" s="137" t="s">
        <v>145</v>
      </c>
    </row>
    <row r="267" spans="1:15" ht="15" customHeight="1" x14ac:dyDescent="0.2">
      <c r="A267" s="14" t="s">
        <v>404</v>
      </c>
      <c r="B267" s="8">
        <v>352044</v>
      </c>
      <c r="C267" s="15">
        <v>0</v>
      </c>
      <c r="D267" s="59">
        <v>18</v>
      </c>
      <c r="E267" s="269">
        <v>18</v>
      </c>
      <c r="F267" s="270">
        <v>30</v>
      </c>
      <c r="G267" s="117" t="s">
        <v>1299</v>
      </c>
      <c r="H267" s="1" t="s">
        <v>1</v>
      </c>
      <c r="I267" s="120">
        <v>659.38</v>
      </c>
      <c r="J267" s="230">
        <v>0</v>
      </c>
      <c r="K267" s="133" t="s">
        <v>1726</v>
      </c>
      <c r="L267" s="133">
        <v>0</v>
      </c>
      <c r="M267" s="137" t="s">
        <v>145</v>
      </c>
      <c r="N267" s="137" t="s">
        <v>145</v>
      </c>
      <c r="O267" s="137" t="s">
        <v>145</v>
      </c>
    </row>
    <row r="268" spans="1:15" ht="15" customHeight="1" x14ac:dyDescent="0.2">
      <c r="A268" s="14" t="s">
        <v>405</v>
      </c>
      <c r="B268" s="8">
        <v>352040</v>
      </c>
      <c r="C268" s="15">
        <v>0</v>
      </c>
      <c r="D268" s="59">
        <v>3</v>
      </c>
      <c r="E268" s="269">
        <v>3</v>
      </c>
      <c r="F268" s="270">
        <v>30</v>
      </c>
      <c r="G268" s="117" t="s">
        <v>1300</v>
      </c>
      <c r="H268" s="1" t="s">
        <v>13</v>
      </c>
      <c r="I268" s="120">
        <v>348.3</v>
      </c>
      <c r="J268" s="230">
        <v>0</v>
      </c>
      <c r="K268" s="133" t="s">
        <v>1726</v>
      </c>
      <c r="L268" s="133">
        <v>16</v>
      </c>
      <c r="M268" s="137" t="s">
        <v>145</v>
      </c>
      <c r="N268" s="137" t="s">
        <v>145</v>
      </c>
      <c r="O268" s="137" t="s">
        <v>145</v>
      </c>
    </row>
    <row r="269" spans="1:15" ht="15" customHeight="1" x14ac:dyDescent="0.2">
      <c r="A269" s="14" t="s">
        <v>406</v>
      </c>
      <c r="B269" s="8">
        <v>352050</v>
      </c>
      <c r="C269" s="15">
        <v>0</v>
      </c>
      <c r="D269" s="59">
        <v>5</v>
      </c>
      <c r="E269" s="269">
        <v>5</v>
      </c>
      <c r="F269" s="270">
        <v>30</v>
      </c>
      <c r="G269" s="117" t="s">
        <v>1301</v>
      </c>
      <c r="H269" s="1" t="s">
        <v>9</v>
      </c>
      <c r="I269" s="120">
        <v>310.56</v>
      </c>
      <c r="J269" s="230">
        <v>0</v>
      </c>
      <c r="K269" s="133" t="s">
        <v>1726</v>
      </c>
      <c r="L269" s="133">
        <v>40</v>
      </c>
      <c r="M269" s="137" t="s">
        <v>145</v>
      </c>
      <c r="N269" s="137" t="s">
        <v>145</v>
      </c>
      <c r="O269" s="137" t="s">
        <v>145</v>
      </c>
    </row>
    <row r="270" spans="1:15" ht="15" customHeight="1" x14ac:dyDescent="0.2">
      <c r="A270" s="14" t="s">
        <v>407</v>
      </c>
      <c r="B270" s="8">
        <v>352060</v>
      </c>
      <c r="C270" s="15">
        <v>0</v>
      </c>
      <c r="D270" s="59">
        <v>21</v>
      </c>
      <c r="E270" s="269">
        <v>21</v>
      </c>
      <c r="F270" s="270">
        <v>30</v>
      </c>
      <c r="G270" s="117" t="s">
        <v>1302</v>
      </c>
      <c r="H270" s="1" t="s">
        <v>4</v>
      </c>
      <c r="I270" s="120">
        <v>127.6</v>
      </c>
      <c r="J270" s="230">
        <v>0</v>
      </c>
      <c r="K270" s="133" t="s">
        <v>1726</v>
      </c>
      <c r="L270" s="133">
        <v>0</v>
      </c>
      <c r="M270" s="137" t="s">
        <v>145</v>
      </c>
      <c r="N270" s="137" t="s">
        <v>145</v>
      </c>
      <c r="O270" s="137" t="s">
        <v>145</v>
      </c>
    </row>
    <row r="271" spans="1:15" ht="15" customHeight="1" x14ac:dyDescent="0.2">
      <c r="A271" s="14" t="s">
        <v>408</v>
      </c>
      <c r="B271" s="8">
        <v>352070</v>
      </c>
      <c r="C271" s="15">
        <v>0</v>
      </c>
      <c r="D271" s="59">
        <v>15</v>
      </c>
      <c r="E271" s="269">
        <v>15</v>
      </c>
      <c r="F271" s="270">
        <v>30</v>
      </c>
      <c r="G271" s="117" t="s">
        <v>1303</v>
      </c>
      <c r="H271" s="1" t="s">
        <v>17</v>
      </c>
      <c r="I271" s="120">
        <v>279.47000000000003</v>
      </c>
      <c r="J271" s="230">
        <v>0</v>
      </c>
      <c r="K271" s="133" t="s">
        <v>1726</v>
      </c>
      <c r="L271" s="133">
        <v>0</v>
      </c>
      <c r="M271" s="137" t="s">
        <v>145</v>
      </c>
      <c r="N271" s="137" t="s">
        <v>145</v>
      </c>
      <c r="O271" s="137" t="s">
        <v>145</v>
      </c>
    </row>
    <row r="272" spans="1:15" ht="15" customHeight="1" x14ac:dyDescent="0.2">
      <c r="A272" s="14" t="s">
        <v>409</v>
      </c>
      <c r="B272" s="8">
        <v>352080</v>
      </c>
      <c r="C272" s="15">
        <v>0</v>
      </c>
      <c r="D272" s="59">
        <v>21</v>
      </c>
      <c r="E272" s="269">
        <v>21</v>
      </c>
      <c r="F272" s="270">
        <v>30</v>
      </c>
      <c r="G272" s="117" t="s">
        <v>1304</v>
      </c>
      <c r="H272" s="1" t="s">
        <v>4</v>
      </c>
      <c r="I272" s="120">
        <v>86.71</v>
      </c>
      <c r="J272" s="230">
        <v>0</v>
      </c>
      <c r="K272" s="133" t="s">
        <v>1726</v>
      </c>
      <c r="L272" s="133">
        <v>0</v>
      </c>
      <c r="M272" s="137" t="s">
        <v>145</v>
      </c>
      <c r="N272" s="137" t="s">
        <v>145</v>
      </c>
      <c r="O272" s="137" t="s">
        <v>145</v>
      </c>
    </row>
    <row r="273" spans="1:15" ht="15" customHeight="1" x14ac:dyDescent="0.2">
      <c r="A273" s="14" t="s">
        <v>410</v>
      </c>
      <c r="B273" s="8">
        <v>352090</v>
      </c>
      <c r="C273" s="15">
        <v>0</v>
      </c>
      <c r="D273" s="59">
        <v>14</v>
      </c>
      <c r="E273" s="269">
        <v>14</v>
      </c>
      <c r="F273" s="270">
        <v>30</v>
      </c>
      <c r="G273" s="117" t="s">
        <v>1305</v>
      </c>
      <c r="H273" s="1" t="s">
        <v>8</v>
      </c>
      <c r="I273" s="120">
        <v>209.14</v>
      </c>
      <c r="J273" s="230">
        <v>0</v>
      </c>
      <c r="K273" s="133" t="s">
        <v>1726</v>
      </c>
      <c r="L273" s="133">
        <v>0</v>
      </c>
      <c r="M273" s="137" t="s">
        <v>145</v>
      </c>
      <c r="N273" s="137" t="s">
        <v>145</v>
      </c>
      <c r="O273" s="137" t="s">
        <v>145</v>
      </c>
    </row>
    <row r="274" spans="1:15" ht="15" customHeight="1" x14ac:dyDescent="0.2">
      <c r="A274" s="14" t="s">
        <v>411</v>
      </c>
      <c r="B274" s="8">
        <v>352100</v>
      </c>
      <c r="C274" s="15">
        <v>0</v>
      </c>
      <c r="D274" s="59">
        <v>10</v>
      </c>
      <c r="E274" s="269">
        <v>10</v>
      </c>
      <c r="F274" s="270">
        <v>30</v>
      </c>
      <c r="G274" s="117" t="s">
        <v>1306</v>
      </c>
      <c r="H274" s="1" t="s">
        <v>54</v>
      </c>
      <c r="I274" s="120">
        <v>170.94</v>
      </c>
      <c r="J274" s="230">
        <v>0</v>
      </c>
      <c r="K274" s="133" t="s">
        <v>1726</v>
      </c>
      <c r="L274" s="133">
        <v>0</v>
      </c>
      <c r="M274" s="137" t="s">
        <v>145</v>
      </c>
      <c r="N274" s="137" t="s">
        <v>145</v>
      </c>
      <c r="O274" s="137" t="s">
        <v>145</v>
      </c>
    </row>
    <row r="275" spans="1:15" ht="15" customHeight="1" x14ac:dyDescent="0.2">
      <c r="A275" s="14" t="s">
        <v>412</v>
      </c>
      <c r="B275" s="8">
        <v>352110</v>
      </c>
      <c r="C275" s="15">
        <v>0</v>
      </c>
      <c r="D275" s="59">
        <v>5</v>
      </c>
      <c r="E275" s="269">
        <v>5</v>
      </c>
      <c r="F275" s="270">
        <v>30</v>
      </c>
      <c r="G275" s="117" t="s">
        <v>1307</v>
      </c>
      <c r="H275" s="1" t="s">
        <v>9</v>
      </c>
      <c r="I275" s="120">
        <v>190.53</v>
      </c>
      <c r="J275" s="230">
        <v>0</v>
      </c>
      <c r="K275" s="133" t="s">
        <v>1726</v>
      </c>
      <c r="L275" s="133">
        <v>0</v>
      </c>
      <c r="M275" s="137" t="s">
        <v>145</v>
      </c>
      <c r="N275" s="137" t="s">
        <v>145</v>
      </c>
      <c r="O275" s="137" t="s">
        <v>145</v>
      </c>
    </row>
    <row r="276" spans="1:15" ht="15" customHeight="1" x14ac:dyDescent="0.2">
      <c r="A276" s="14" t="s">
        <v>413</v>
      </c>
      <c r="B276" s="8">
        <v>352115</v>
      </c>
      <c r="C276" s="15">
        <v>0</v>
      </c>
      <c r="D276" s="59">
        <v>15</v>
      </c>
      <c r="E276" s="269">
        <v>15</v>
      </c>
      <c r="F276" s="270">
        <v>30</v>
      </c>
      <c r="G276" s="117" t="s">
        <v>1308</v>
      </c>
      <c r="H276" s="1" t="s">
        <v>17</v>
      </c>
      <c r="I276" s="120">
        <v>135.62</v>
      </c>
      <c r="J276" s="230">
        <v>0</v>
      </c>
      <c r="K276" s="133" t="s">
        <v>1726</v>
      </c>
      <c r="L276" s="133">
        <v>0</v>
      </c>
      <c r="M276" s="137" t="s">
        <v>145</v>
      </c>
      <c r="N276" s="137" t="s">
        <v>145</v>
      </c>
      <c r="O276" s="137" t="s">
        <v>145</v>
      </c>
    </row>
    <row r="277" spans="1:15" ht="15" customHeight="1" x14ac:dyDescent="0.2">
      <c r="A277" s="14" t="s">
        <v>414</v>
      </c>
      <c r="B277" s="8">
        <v>352120</v>
      </c>
      <c r="C277" s="15">
        <v>0</v>
      </c>
      <c r="D277" s="59">
        <v>11</v>
      </c>
      <c r="E277" s="269">
        <v>11</v>
      </c>
      <c r="F277" s="270">
        <v>30</v>
      </c>
      <c r="G277" s="117" t="s">
        <v>1309</v>
      </c>
      <c r="H277" s="1" t="s">
        <v>12</v>
      </c>
      <c r="I277" s="120">
        <v>1160.29</v>
      </c>
      <c r="J277" s="230">
        <v>0</v>
      </c>
      <c r="K277" s="133" t="s">
        <v>1726</v>
      </c>
      <c r="L277" s="133">
        <v>32</v>
      </c>
      <c r="M277" s="137" t="s">
        <v>145</v>
      </c>
      <c r="N277" s="137" t="s">
        <v>145</v>
      </c>
      <c r="O277" s="137" t="s">
        <v>145</v>
      </c>
    </row>
    <row r="278" spans="1:15" ht="15" customHeight="1" x14ac:dyDescent="0.2">
      <c r="A278" s="14" t="s">
        <v>415</v>
      </c>
      <c r="B278" s="8">
        <v>352130</v>
      </c>
      <c r="C278" s="15">
        <v>0</v>
      </c>
      <c r="D278" s="59">
        <v>8</v>
      </c>
      <c r="E278" s="269">
        <v>8</v>
      </c>
      <c r="F278" s="270">
        <v>30</v>
      </c>
      <c r="G278" s="117" t="s">
        <v>1310</v>
      </c>
      <c r="H278" s="1" t="s">
        <v>51</v>
      </c>
      <c r="I278" s="120">
        <v>465.6</v>
      </c>
      <c r="J278" s="230">
        <v>0</v>
      </c>
      <c r="K278" s="133" t="s">
        <v>1726</v>
      </c>
      <c r="L278" s="133">
        <v>0</v>
      </c>
      <c r="M278" s="137" t="s">
        <v>145</v>
      </c>
      <c r="N278" s="137" t="s">
        <v>145</v>
      </c>
      <c r="O278" s="137" t="s">
        <v>145</v>
      </c>
    </row>
    <row r="279" spans="1:15" ht="15" customHeight="1" x14ac:dyDescent="0.2">
      <c r="A279" s="14" t="s">
        <v>416</v>
      </c>
      <c r="B279" s="8">
        <v>352140</v>
      </c>
      <c r="C279" s="15">
        <v>0</v>
      </c>
      <c r="D279" s="59">
        <v>5</v>
      </c>
      <c r="E279" s="269">
        <v>5</v>
      </c>
      <c r="F279" s="270">
        <v>30</v>
      </c>
      <c r="G279" s="117" t="s">
        <v>1311</v>
      </c>
      <c r="H279" s="1" t="s">
        <v>9</v>
      </c>
      <c r="I279" s="120">
        <v>115.95</v>
      </c>
      <c r="J279" s="230">
        <v>0</v>
      </c>
      <c r="K279" s="133" t="s">
        <v>1726</v>
      </c>
      <c r="L279" s="133">
        <v>0</v>
      </c>
      <c r="M279" s="137" t="s">
        <v>145</v>
      </c>
      <c r="N279" s="137" t="s">
        <v>145</v>
      </c>
      <c r="O279" s="137" t="s">
        <v>145</v>
      </c>
    </row>
    <row r="280" spans="1:15" ht="15" customHeight="1" x14ac:dyDescent="0.2">
      <c r="A280" s="14" t="s">
        <v>417</v>
      </c>
      <c r="B280" s="8">
        <v>352150</v>
      </c>
      <c r="C280" s="15">
        <v>0</v>
      </c>
      <c r="D280" s="59">
        <v>16</v>
      </c>
      <c r="E280" s="269">
        <v>16</v>
      </c>
      <c r="F280" s="270">
        <v>30</v>
      </c>
      <c r="G280" s="117" t="s">
        <v>1312</v>
      </c>
      <c r="H280" s="1" t="s">
        <v>0</v>
      </c>
      <c r="I280" s="120">
        <v>257.42</v>
      </c>
      <c r="J280" s="230">
        <v>0</v>
      </c>
      <c r="K280" s="133" t="s">
        <v>1726</v>
      </c>
      <c r="L280" s="133">
        <v>0</v>
      </c>
      <c r="M280" s="137" t="s">
        <v>145</v>
      </c>
      <c r="N280" s="137" t="s">
        <v>145</v>
      </c>
      <c r="O280" s="137" t="s">
        <v>145</v>
      </c>
    </row>
    <row r="281" spans="1:15" ht="15" customHeight="1" x14ac:dyDescent="0.2">
      <c r="A281" s="14" t="s">
        <v>418</v>
      </c>
      <c r="B281" s="8">
        <v>352160</v>
      </c>
      <c r="C281" s="15">
        <v>0</v>
      </c>
      <c r="D281" s="59">
        <v>21</v>
      </c>
      <c r="E281" s="269">
        <v>21</v>
      </c>
      <c r="F281" s="270">
        <v>30</v>
      </c>
      <c r="G281" s="117" t="s">
        <v>1313</v>
      </c>
      <c r="H281" s="1" t="s">
        <v>4</v>
      </c>
      <c r="I281" s="120">
        <v>213.4</v>
      </c>
      <c r="J281" s="230">
        <v>0</v>
      </c>
      <c r="K281" s="133" t="s">
        <v>1726</v>
      </c>
      <c r="L281" s="133">
        <v>0</v>
      </c>
      <c r="M281" s="137" t="s">
        <v>145</v>
      </c>
      <c r="N281" s="137" t="s">
        <v>145</v>
      </c>
      <c r="O281" s="137" t="s">
        <v>145</v>
      </c>
    </row>
    <row r="282" spans="1:15" ht="15" customHeight="1" x14ac:dyDescent="0.2">
      <c r="A282" s="14" t="s">
        <v>419</v>
      </c>
      <c r="B282" s="8">
        <v>352170</v>
      </c>
      <c r="C282" s="15">
        <v>0</v>
      </c>
      <c r="D282" s="59">
        <v>14</v>
      </c>
      <c r="E282" s="269">
        <v>14</v>
      </c>
      <c r="F282" s="270">
        <v>30</v>
      </c>
      <c r="G282" s="117" t="s">
        <v>1314</v>
      </c>
      <c r="H282" s="1" t="s">
        <v>8</v>
      </c>
      <c r="I282" s="120">
        <v>1082.8499999999999</v>
      </c>
      <c r="J282" s="230">
        <v>0</v>
      </c>
      <c r="K282" s="133" t="s">
        <v>1726</v>
      </c>
      <c r="L282" s="133">
        <v>0</v>
      </c>
      <c r="M282" s="137" t="s">
        <v>145</v>
      </c>
      <c r="N282" s="137" t="s">
        <v>145</v>
      </c>
      <c r="O282" s="137" t="s">
        <v>145</v>
      </c>
    </row>
    <row r="283" spans="1:15" ht="15" customHeight="1" x14ac:dyDescent="0.2">
      <c r="A283" s="14" t="s">
        <v>420</v>
      </c>
      <c r="B283" s="8">
        <v>352180</v>
      </c>
      <c r="C283" s="15">
        <v>0</v>
      </c>
      <c r="D283" s="59">
        <v>14</v>
      </c>
      <c r="E283" s="269">
        <v>14</v>
      </c>
      <c r="F283" s="270">
        <v>30</v>
      </c>
      <c r="G283" s="117" t="s">
        <v>1315</v>
      </c>
      <c r="H283" s="1" t="s">
        <v>8</v>
      </c>
      <c r="I283" s="120">
        <v>1112.27</v>
      </c>
      <c r="J283" s="230">
        <v>0</v>
      </c>
      <c r="K283" s="133" t="s">
        <v>1726</v>
      </c>
      <c r="L283" s="133">
        <v>0</v>
      </c>
      <c r="M283" s="137" t="s">
        <v>145</v>
      </c>
      <c r="N283" s="137" t="s">
        <v>145</v>
      </c>
      <c r="O283" s="137" t="s">
        <v>145</v>
      </c>
    </row>
    <row r="284" spans="1:15" ht="15" customHeight="1" x14ac:dyDescent="0.2">
      <c r="A284" s="14" t="s">
        <v>421</v>
      </c>
      <c r="B284" s="8">
        <v>352190</v>
      </c>
      <c r="C284" s="15">
        <v>0</v>
      </c>
      <c r="D284" s="59">
        <v>16</v>
      </c>
      <c r="E284" s="269">
        <v>16</v>
      </c>
      <c r="F284" s="270">
        <v>30</v>
      </c>
      <c r="G284" s="117" t="s">
        <v>1316</v>
      </c>
      <c r="H284" s="1" t="s">
        <v>0</v>
      </c>
      <c r="I284" s="120">
        <v>501.84</v>
      </c>
      <c r="J284" s="230">
        <v>0</v>
      </c>
      <c r="K284" s="133" t="s">
        <v>1726</v>
      </c>
      <c r="L284" s="133">
        <v>0</v>
      </c>
      <c r="M284" s="137" t="s">
        <v>145</v>
      </c>
      <c r="N284" s="137" t="s">
        <v>145</v>
      </c>
      <c r="O284" s="137" t="s">
        <v>145</v>
      </c>
    </row>
    <row r="285" spans="1:15" ht="15" customHeight="1" x14ac:dyDescent="0.2">
      <c r="A285" s="14" t="s">
        <v>422</v>
      </c>
      <c r="B285" s="8">
        <v>352200</v>
      </c>
      <c r="C285" s="15">
        <v>0</v>
      </c>
      <c r="D285" s="59">
        <v>13</v>
      </c>
      <c r="E285" s="269">
        <v>13</v>
      </c>
      <c r="F285" s="270">
        <v>30</v>
      </c>
      <c r="G285" s="117" t="s">
        <v>1317</v>
      </c>
      <c r="H285" s="1" t="s">
        <v>10</v>
      </c>
      <c r="I285" s="120">
        <v>228.78</v>
      </c>
      <c r="J285" s="230">
        <v>0</v>
      </c>
      <c r="K285" s="133" t="s">
        <v>1726</v>
      </c>
      <c r="L285" s="133">
        <v>0</v>
      </c>
      <c r="M285" s="137" t="s">
        <v>145</v>
      </c>
      <c r="N285" s="137" t="s">
        <v>145</v>
      </c>
      <c r="O285" s="137" t="s">
        <v>145</v>
      </c>
    </row>
    <row r="286" spans="1:15" ht="15" customHeight="1" x14ac:dyDescent="0.2">
      <c r="A286" s="14" t="s">
        <v>423</v>
      </c>
      <c r="B286" s="8">
        <v>352210</v>
      </c>
      <c r="C286" s="15">
        <v>0</v>
      </c>
      <c r="D286" s="59">
        <v>7</v>
      </c>
      <c r="E286" s="269">
        <v>7</v>
      </c>
      <c r="F286" s="270">
        <v>30</v>
      </c>
      <c r="G286" s="117" t="s">
        <v>1318</v>
      </c>
      <c r="H286" s="1" t="s">
        <v>14</v>
      </c>
      <c r="I286" s="120">
        <v>599.02</v>
      </c>
      <c r="J286" s="230">
        <v>1.075777787340247</v>
      </c>
      <c r="K286" s="133" t="s">
        <v>1726</v>
      </c>
      <c r="L286" s="133">
        <v>0</v>
      </c>
      <c r="M286" s="137" t="s">
        <v>145</v>
      </c>
      <c r="N286" s="137" t="s">
        <v>145</v>
      </c>
      <c r="O286" s="137" t="s">
        <v>145</v>
      </c>
    </row>
    <row r="287" spans="1:15" ht="15" customHeight="1" x14ac:dyDescent="0.2">
      <c r="A287" s="14" t="s">
        <v>424</v>
      </c>
      <c r="B287" s="8">
        <v>352215</v>
      </c>
      <c r="C287" s="15">
        <v>0</v>
      </c>
      <c r="D287" s="59">
        <v>11</v>
      </c>
      <c r="E287" s="269">
        <v>11</v>
      </c>
      <c r="F287" s="270">
        <v>30</v>
      </c>
      <c r="G287" s="117" t="s">
        <v>1319</v>
      </c>
      <c r="H287" s="1" t="s">
        <v>12</v>
      </c>
      <c r="I287" s="120">
        <v>182.5</v>
      </c>
      <c r="J287" s="230">
        <v>0</v>
      </c>
      <c r="K287" s="133" t="s">
        <v>1726</v>
      </c>
      <c r="L287" s="133">
        <v>0</v>
      </c>
      <c r="M287" s="137" t="s">
        <v>145</v>
      </c>
      <c r="N287" s="137" t="s">
        <v>145</v>
      </c>
      <c r="O287" s="137" t="s">
        <v>145</v>
      </c>
    </row>
    <row r="288" spans="1:15" ht="15" customHeight="1" x14ac:dyDescent="0.2">
      <c r="A288" s="14" t="s">
        <v>425</v>
      </c>
      <c r="B288" s="8">
        <v>352220</v>
      </c>
      <c r="C288" s="15">
        <v>0</v>
      </c>
      <c r="D288" s="59">
        <v>6</v>
      </c>
      <c r="E288" s="269">
        <v>6</v>
      </c>
      <c r="F288" s="270">
        <v>30</v>
      </c>
      <c r="G288" s="117" t="s">
        <v>1320</v>
      </c>
      <c r="H288" s="1" t="s">
        <v>16</v>
      </c>
      <c r="I288" s="120">
        <v>151.46</v>
      </c>
      <c r="J288" s="230">
        <v>1.2401485697986618</v>
      </c>
      <c r="K288" s="133" t="s">
        <v>1726</v>
      </c>
      <c r="L288" s="133">
        <v>0</v>
      </c>
      <c r="M288" s="137" t="s">
        <v>145</v>
      </c>
      <c r="N288" s="137" t="s">
        <v>145</v>
      </c>
      <c r="O288" s="137" t="s">
        <v>145</v>
      </c>
    </row>
    <row r="289" spans="1:15" ht="15" customHeight="1" x14ac:dyDescent="0.2">
      <c r="A289" s="14" t="s">
        <v>426</v>
      </c>
      <c r="B289" s="8">
        <v>352230</v>
      </c>
      <c r="C289" s="15">
        <v>0</v>
      </c>
      <c r="D289" s="59">
        <v>14</v>
      </c>
      <c r="E289" s="269">
        <v>14</v>
      </c>
      <c r="F289" s="270">
        <v>30</v>
      </c>
      <c r="G289" s="117" t="s">
        <v>1321</v>
      </c>
      <c r="H289" s="1" t="s">
        <v>8</v>
      </c>
      <c r="I289" s="120">
        <v>1792.08</v>
      </c>
      <c r="J289" s="230">
        <v>0</v>
      </c>
      <c r="K289" s="133" t="s">
        <v>1726</v>
      </c>
      <c r="L289" s="133">
        <v>69</v>
      </c>
      <c r="M289" s="137" t="s">
        <v>145</v>
      </c>
      <c r="N289" s="137" t="s">
        <v>145</v>
      </c>
      <c r="O289" s="137" t="s">
        <v>145</v>
      </c>
    </row>
    <row r="290" spans="1:15" ht="15" customHeight="1" x14ac:dyDescent="0.2">
      <c r="A290" s="14" t="s">
        <v>427</v>
      </c>
      <c r="B290" s="8">
        <v>352240</v>
      </c>
      <c r="C290" s="15">
        <v>0</v>
      </c>
      <c r="D290" s="59">
        <v>14</v>
      </c>
      <c r="E290" s="269">
        <v>14</v>
      </c>
      <c r="F290" s="270">
        <v>30</v>
      </c>
      <c r="G290" s="117" t="s">
        <v>1322</v>
      </c>
      <c r="H290" s="1" t="s">
        <v>8</v>
      </c>
      <c r="I290" s="120">
        <v>1826.75</v>
      </c>
      <c r="J290" s="230">
        <v>0</v>
      </c>
      <c r="K290" s="133" t="s">
        <v>1726</v>
      </c>
      <c r="L290" s="133">
        <v>0</v>
      </c>
      <c r="M290" s="137" t="s">
        <v>145</v>
      </c>
      <c r="N290" s="137" t="s">
        <v>145</v>
      </c>
      <c r="O290" s="137" t="s">
        <v>145</v>
      </c>
    </row>
    <row r="291" spans="1:15" ht="15" customHeight="1" x14ac:dyDescent="0.2">
      <c r="A291" s="14" t="s">
        <v>428</v>
      </c>
      <c r="B291" s="8">
        <v>352250</v>
      </c>
      <c r="C291" s="15">
        <v>0</v>
      </c>
      <c r="D291" s="59">
        <v>6</v>
      </c>
      <c r="E291" s="269">
        <v>6</v>
      </c>
      <c r="F291" s="270">
        <v>30</v>
      </c>
      <c r="G291" s="117" t="s">
        <v>1323</v>
      </c>
      <c r="H291" s="1" t="s">
        <v>16</v>
      </c>
      <c r="I291" s="120">
        <v>91.35</v>
      </c>
      <c r="J291" s="230">
        <v>0</v>
      </c>
      <c r="K291" s="133" t="s">
        <v>1726</v>
      </c>
      <c r="L291" s="133">
        <v>0</v>
      </c>
      <c r="M291" s="137" t="s">
        <v>145</v>
      </c>
      <c r="N291" s="137" t="s">
        <v>145</v>
      </c>
      <c r="O291" s="137" t="s">
        <v>145</v>
      </c>
    </row>
    <row r="292" spans="1:15" ht="15" customHeight="1" x14ac:dyDescent="0.2">
      <c r="A292" s="14" t="s">
        <v>429</v>
      </c>
      <c r="B292" s="8">
        <v>352260</v>
      </c>
      <c r="C292" s="15">
        <v>0</v>
      </c>
      <c r="D292" s="59">
        <v>9</v>
      </c>
      <c r="E292" s="269">
        <v>9</v>
      </c>
      <c r="F292" s="270">
        <v>30</v>
      </c>
      <c r="G292" s="117" t="s">
        <v>1324</v>
      </c>
      <c r="H292" s="1" t="s">
        <v>18</v>
      </c>
      <c r="I292" s="120">
        <v>517.5</v>
      </c>
      <c r="J292" s="230">
        <v>0</v>
      </c>
      <c r="K292" s="133" t="s">
        <v>1726</v>
      </c>
      <c r="L292" s="133">
        <v>0</v>
      </c>
      <c r="M292" s="137" t="s">
        <v>145</v>
      </c>
      <c r="N292" s="137" t="s">
        <v>145</v>
      </c>
      <c r="O292" s="137" t="s">
        <v>145</v>
      </c>
    </row>
    <row r="293" spans="1:15" ht="15" customHeight="1" x14ac:dyDescent="0.2">
      <c r="A293" s="14" t="s">
        <v>430</v>
      </c>
      <c r="B293" s="8">
        <v>352265</v>
      </c>
      <c r="C293" s="15">
        <v>0</v>
      </c>
      <c r="D293" s="59">
        <v>11</v>
      </c>
      <c r="E293" s="269">
        <v>11</v>
      </c>
      <c r="F293" s="270">
        <v>30</v>
      </c>
      <c r="G293" s="117" t="s">
        <v>1325</v>
      </c>
      <c r="H293" s="1" t="s">
        <v>12</v>
      </c>
      <c r="I293" s="120">
        <v>406.31</v>
      </c>
      <c r="J293" s="230">
        <v>0</v>
      </c>
      <c r="K293" s="133" t="s">
        <v>1726</v>
      </c>
      <c r="L293" s="133">
        <v>0</v>
      </c>
      <c r="M293" s="137" t="s">
        <v>145</v>
      </c>
      <c r="N293" s="137" t="s">
        <v>145</v>
      </c>
      <c r="O293" s="137" t="s">
        <v>145</v>
      </c>
    </row>
    <row r="294" spans="1:15" ht="15" customHeight="1" x14ac:dyDescent="0.2">
      <c r="A294" s="14" t="s">
        <v>431</v>
      </c>
      <c r="B294" s="8">
        <v>352270</v>
      </c>
      <c r="C294" s="15">
        <v>0</v>
      </c>
      <c r="D294" s="59">
        <v>16</v>
      </c>
      <c r="E294" s="269">
        <v>16</v>
      </c>
      <c r="F294" s="270">
        <v>30</v>
      </c>
      <c r="G294" s="117" t="s">
        <v>1326</v>
      </c>
      <c r="H294" s="1" t="s">
        <v>0</v>
      </c>
      <c r="I294" s="120">
        <v>997.13</v>
      </c>
      <c r="J294" s="230">
        <v>0</v>
      </c>
      <c r="K294" s="133" t="s">
        <v>1726</v>
      </c>
      <c r="L294" s="133">
        <v>4</v>
      </c>
      <c r="M294" s="137" t="s">
        <v>145</v>
      </c>
      <c r="N294" s="137" t="s">
        <v>145</v>
      </c>
      <c r="O294" s="137" t="s">
        <v>145</v>
      </c>
    </row>
    <row r="295" spans="1:15" ht="15" customHeight="1" x14ac:dyDescent="0.2">
      <c r="A295" s="14" t="s">
        <v>432</v>
      </c>
      <c r="B295" s="8">
        <v>352280</v>
      </c>
      <c r="C295" s="15">
        <v>0</v>
      </c>
      <c r="D295" s="59">
        <v>14</v>
      </c>
      <c r="E295" s="269">
        <v>14</v>
      </c>
      <c r="F295" s="270">
        <v>30</v>
      </c>
      <c r="G295" s="117" t="s">
        <v>1327</v>
      </c>
      <c r="H295" s="1" t="s">
        <v>8</v>
      </c>
      <c r="I295" s="120">
        <v>507.74</v>
      </c>
      <c r="J295" s="230">
        <v>0</v>
      </c>
      <c r="K295" s="133" t="s">
        <v>1726</v>
      </c>
      <c r="L295" s="133">
        <v>0</v>
      </c>
      <c r="M295" s="137" t="s">
        <v>145</v>
      </c>
      <c r="N295" s="137" t="s">
        <v>145</v>
      </c>
      <c r="O295" s="137" t="s">
        <v>145</v>
      </c>
    </row>
    <row r="296" spans="1:15" ht="15" customHeight="1" x14ac:dyDescent="0.2">
      <c r="A296" s="14" t="s">
        <v>433</v>
      </c>
      <c r="B296" s="8">
        <v>352290</v>
      </c>
      <c r="C296" s="15">
        <v>0</v>
      </c>
      <c r="D296" s="59">
        <v>13</v>
      </c>
      <c r="E296" s="269">
        <v>13</v>
      </c>
      <c r="F296" s="270">
        <v>30</v>
      </c>
      <c r="G296" s="117" t="s">
        <v>1328</v>
      </c>
      <c r="H296" s="1" t="s">
        <v>10</v>
      </c>
      <c r="I296" s="120">
        <v>139.66999999999999</v>
      </c>
      <c r="J296" s="230">
        <v>0</v>
      </c>
      <c r="K296" s="133" t="s">
        <v>1726</v>
      </c>
      <c r="L296" s="133">
        <v>0</v>
      </c>
      <c r="M296" s="137" t="s">
        <v>145</v>
      </c>
      <c r="N296" s="137" t="s">
        <v>145</v>
      </c>
      <c r="O296" s="137" t="s">
        <v>145</v>
      </c>
    </row>
    <row r="297" spans="1:15" ht="15" customHeight="1" x14ac:dyDescent="0.2">
      <c r="A297" s="14" t="s">
        <v>434</v>
      </c>
      <c r="B297" s="8">
        <v>352300</v>
      </c>
      <c r="C297" s="15">
        <v>0</v>
      </c>
      <c r="D297" s="59">
        <v>19</v>
      </c>
      <c r="E297" s="269">
        <v>19</v>
      </c>
      <c r="F297" s="270">
        <v>30</v>
      </c>
      <c r="G297" s="117" t="s">
        <v>1329</v>
      </c>
      <c r="H297" s="1" t="s">
        <v>2</v>
      </c>
      <c r="I297" s="120">
        <v>307.27</v>
      </c>
      <c r="J297" s="230">
        <v>0</v>
      </c>
      <c r="K297" s="133" t="s">
        <v>1726</v>
      </c>
      <c r="L297" s="133">
        <v>0</v>
      </c>
      <c r="M297" s="137" t="s">
        <v>145</v>
      </c>
      <c r="N297" s="137" t="s">
        <v>145</v>
      </c>
      <c r="O297" s="137" t="s">
        <v>145</v>
      </c>
    </row>
    <row r="298" spans="1:15" ht="15" customHeight="1" x14ac:dyDescent="0.2">
      <c r="A298" s="14" t="s">
        <v>435</v>
      </c>
      <c r="B298" s="8">
        <v>352310</v>
      </c>
      <c r="C298" s="15">
        <v>0</v>
      </c>
      <c r="D298" s="59">
        <v>6</v>
      </c>
      <c r="E298" s="269">
        <v>6</v>
      </c>
      <c r="F298" s="270">
        <v>30</v>
      </c>
      <c r="G298" s="117" t="s">
        <v>1330</v>
      </c>
      <c r="H298" s="1" t="s">
        <v>16</v>
      </c>
      <c r="I298" s="120">
        <v>81.78</v>
      </c>
      <c r="J298" s="230">
        <v>0.28919537171727105</v>
      </c>
      <c r="K298" s="133" t="s">
        <v>1726</v>
      </c>
      <c r="L298" s="133">
        <v>0</v>
      </c>
      <c r="M298" s="137" t="s">
        <v>145</v>
      </c>
      <c r="N298" s="137" t="s">
        <v>145</v>
      </c>
      <c r="O298" s="137" t="s">
        <v>145</v>
      </c>
    </row>
    <row r="299" spans="1:15" ht="15" customHeight="1" x14ac:dyDescent="0.2">
      <c r="A299" s="14" t="s">
        <v>436</v>
      </c>
      <c r="B299" s="8">
        <v>352320</v>
      </c>
      <c r="C299" s="15">
        <v>0</v>
      </c>
      <c r="D299" s="59">
        <v>14</v>
      </c>
      <c r="E299" s="269">
        <v>14</v>
      </c>
      <c r="F299" s="270">
        <v>30</v>
      </c>
      <c r="G299" s="117" t="s">
        <v>1331</v>
      </c>
      <c r="H299" s="1" t="s">
        <v>8</v>
      </c>
      <c r="I299" s="120">
        <v>1003.58</v>
      </c>
      <c r="J299" s="230">
        <v>0</v>
      </c>
      <c r="K299" s="133" t="s">
        <v>1726</v>
      </c>
      <c r="L299" s="133">
        <v>0</v>
      </c>
      <c r="M299" s="137" t="s">
        <v>145</v>
      </c>
      <c r="N299" s="137" t="s">
        <v>145</v>
      </c>
      <c r="O299" s="137" t="s">
        <v>145</v>
      </c>
    </row>
    <row r="300" spans="1:15" ht="15" customHeight="1" x14ac:dyDescent="0.2">
      <c r="A300" s="14" t="s">
        <v>437</v>
      </c>
      <c r="B300" s="8">
        <v>352330</v>
      </c>
      <c r="C300" s="15">
        <v>0</v>
      </c>
      <c r="D300" s="59">
        <v>11</v>
      </c>
      <c r="E300" s="269">
        <v>11</v>
      </c>
      <c r="F300" s="270">
        <v>30</v>
      </c>
      <c r="G300" s="117" t="s">
        <v>1332</v>
      </c>
      <c r="H300" s="1" t="s">
        <v>12</v>
      </c>
      <c r="I300" s="120">
        <v>272.77999999999997</v>
      </c>
      <c r="J300" s="230">
        <v>0</v>
      </c>
      <c r="K300" s="133" t="s">
        <v>1726</v>
      </c>
      <c r="L300" s="133">
        <v>0</v>
      </c>
      <c r="M300" s="137" t="s">
        <v>145</v>
      </c>
      <c r="N300" s="137" t="s">
        <v>145</v>
      </c>
      <c r="O300" s="137" t="s">
        <v>145</v>
      </c>
    </row>
    <row r="301" spans="1:15" ht="15" customHeight="1" x14ac:dyDescent="0.2">
      <c r="A301" s="14" t="s">
        <v>438</v>
      </c>
      <c r="B301" s="8">
        <v>352340</v>
      </c>
      <c r="C301" s="15">
        <v>0</v>
      </c>
      <c r="D301" s="59">
        <v>5</v>
      </c>
      <c r="E301" s="269">
        <v>5</v>
      </c>
      <c r="F301" s="270">
        <v>30</v>
      </c>
      <c r="G301" s="117" t="s">
        <v>1333</v>
      </c>
      <c r="H301" s="1" t="s">
        <v>9</v>
      </c>
      <c r="I301" s="120">
        <v>322.52</v>
      </c>
      <c r="J301" s="230">
        <v>0</v>
      </c>
      <c r="K301" s="133" t="s">
        <v>1726</v>
      </c>
      <c r="L301" s="133">
        <v>3</v>
      </c>
      <c r="M301" s="137" t="s">
        <v>145</v>
      </c>
      <c r="N301" s="137" t="s">
        <v>145</v>
      </c>
      <c r="O301" s="137" t="s">
        <v>145</v>
      </c>
    </row>
    <row r="302" spans="1:15" ht="15" customHeight="1" x14ac:dyDescent="0.2">
      <c r="A302" s="14" t="s">
        <v>439</v>
      </c>
      <c r="B302" s="8">
        <v>352350</v>
      </c>
      <c r="C302" s="15">
        <v>0</v>
      </c>
      <c r="D302" s="59">
        <v>17</v>
      </c>
      <c r="E302" s="269">
        <v>17</v>
      </c>
      <c r="F302" s="270">
        <v>30</v>
      </c>
      <c r="G302" s="117" t="s">
        <v>1334</v>
      </c>
      <c r="H302" s="1" t="s">
        <v>7</v>
      </c>
      <c r="I302" s="120">
        <v>979.87</v>
      </c>
      <c r="J302" s="230">
        <v>0</v>
      </c>
      <c r="K302" s="133" t="s">
        <v>1726</v>
      </c>
      <c r="L302" s="133">
        <v>0</v>
      </c>
      <c r="M302" s="137" t="s">
        <v>145</v>
      </c>
      <c r="N302" s="137" t="s">
        <v>145</v>
      </c>
      <c r="O302" s="137" t="s">
        <v>145</v>
      </c>
    </row>
    <row r="303" spans="1:15" ht="15" customHeight="1" x14ac:dyDescent="0.2">
      <c r="A303" s="14" t="s">
        <v>440</v>
      </c>
      <c r="B303" s="8">
        <v>352360</v>
      </c>
      <c r="C303" s="15">
        <v>0</v>
      </c>
      <c r="D303" s="59">
        <v>13</v>
      </c>
      <c r="E303" s="269">
        <v>13</v>
      </c>
      <c r="F303" s="270">
        <v>30</v>
      </c>
      <c r="G303" s="117" t="s">
        <v>1335</v>
      </c>
      <c r="H303" s="1" t="s">
        <v>10</v>
      </c>
      <c r="I303" s="120">
        <v>564.26</v>
      </c>
      <c r="J303" s="230">
        <v>0</v>
      </c>
      <c r="K303" s="133" t="s">
        <v>1726</v>
      </c>
      <c r="L303" s="133">
        <v>0</v>
      </c>
      <c r="M303" s="137" t="s">
        <v>145</v>
      </c>
      <c r="N303" s="137" t="s">
        <v>145</v>
      </c>
      <c r="O303" s="137" t="s">
        <v>145</v>
      </c>
    </row>
    <row r="304" spans="1:15" ht="15" customHeight="1" x14ac:dyDescent="0.2">
      <c r="A304" s="14" t="s">
        <v>441</v>
      </c>
      <c r="B304" s="8">
        <v>352370</v>
      </c>
      <c r="C304" s="15">
        <v>0</v>
      </c>
      <c r="D304" s="59">
        <v>8</v>
      </c>
      <c r="E304" s="269">
        <v>8</v>
      </c>
      <c r="F304" s="270">
        <v>30</v>
      </c>
      <c r="G304" s="117" t="s">
        <v>1336</v>
      </c>
      <c r="H304" s="1" t="s">
        <v>51</v>
      </c>
      <c r="I304" s="120">
        <v>161.49</v>
      </c>
      <c r="J304" s="230">
        <v>0</v>
      </c>
      <c r="K304" s="133" t="s">
        <v>1726</v>
      </c>
      <c r="L304" s="133">
        <v>0</v>
      </c>
      <c r="M304" s="137" t="s">
        <v>145</v>
      </c>
      <c r="N304" s="137" t="s">
        <v>145</v>
      </c>
      <c r="O304" s="137" t="s">
        <v>145</v>
      </c>
    </row>
    <row r="305" spans="1:15" ht="15" customHeight="1" x14ac:dyDescent="0.2">
      <c r="A305" s="14" t="s">
        <v>442</v>
      </c>
      <c r="B305" s="8">
        <v>352380</v>
      </c>
      <c r="C305" s="15">
        <v>0</v>
      </c>
      <c r="D305" s="59">
        <v>4</v>
      </c>
      <c r="E305" s="269">
        <v>4</v>
      </c>
      <c r="F305" s="270">
        <v>30</v>
      </c>
      <c r="G305" s="117" t="s">
        <v>1337</v>
      </c>
      <c r="H305" s="1" t="s">
        <v>15</v>
      </c>
      <c r="I305" s="120">
        <v>138.61000000000001</v>
      </c>
      <c r="J305" s="230">
        <v>0</v>
      </c>
      <c r="K305" s="133" t="s">
        <v>1726</v>
      </c>
      <c r="L305" s="133">
        <v>0</v>
      </c>
      <c r="M305" s="137" t="s">
        <v>145</v>
      </c>
      <c r="N305" s="137" t="s">
        <v>145</v>
      </c>
      <c r="O305" s="137" t="s">
        <v>145</v>
      </c>
    </row>
    <row r="306" spans="1:15" ht="15" customHeight="1" x14ac:dyDescent="0.2">
      <c r="A306" s="14" t="s">
        <v>443</v>
      </c>
      <c r="B306" s="8">
        <v>352390</v>
      </c>
      <c r="C306" s="15">
        <v>0</v>
      </c>
      <c r="D306" s="59">
        <v>10</v>
      </c>
      <c r="E306" s="269">
        <v>10</v>
      </c>
      <c r="F306" s="270">
        <v>30</v>
      </c>
      <c r="G306" s="117" t="s">
        <v>1338</v>
      </c>
      <c r="H306" s="1" t="s">
        <v>54</v>
      </c>
      <c r="I306" s="120">
        <v>639.98</v>
      </c>
      <c r="J306" s="230">
        <v>0</v>
      </c>
      <c r="K306" s="133" t="s">
        <v>1726</v>
      </c>
      <c r="L306" s="133">
        <v>0</v>
      </c>
      <c r="M306" s="137" t="s">
        <v>145</v>
      </c>
      <c r="N306" s="137" t="s">
        <v>145</v>
      </c>
      <c r="O306" s="137" t="s">
        <v>145</v>
      </c>
    </row>
    <row r="307" spans="1:15" ht="15" customHeight="1" x14ac:dyDescent="0.2">
      <c r="A307" s="14" t="s">
        <v>444</v>
      </c>
      <c r="B307" s="8">
        <v>352400</v>
      </c>
      <c r="C307" s="15">
        <v>0</v>
      </c>
      <c r="D307" s="59">
        <v>5</v>
      </c>
      <c r="E307" s="269">
        <v>5</v>
      </c>
      <c r="F307" s="270">
        <v>30</v>
      </c>
      <c r="G307" s="117" t="s">
        <v>1339</v>
      </c>
      <c r="H307" s="1" t="s">
        <v>9</v>
      </c>
      <c r="I307" s="120">
        <v>200.52</v>
      </c>
      <c r="J307" s="230">
        <v>0</v>
      </c>
      <c r="K307" s="133" t="s">
        <v>1726</v>
      </c>
      <c r="L307" s="133">
        <v>0</v>
      </c>
      <c r="M307" s="137" t="s">
        <v>145</v>
      </c>
      <c r="N307" s="137" t="s">
        <v>145</v>
      </c>
      <c r="O307" s="137" t="s">
        <v>145</v>
      </c>
    </row>
    <row r="308" spans="1:15" ht="15" customHeight="1" x14ac:dyDescent="0.2">
      <c r="A308" s="14" t="s">
        <v>445</v>
      </c>
      <c r="B308" s="8">
        <v>352410</v>
      </c>
      <c r="C308" s="15">
        <v>0</v>
      </c>
      <c r="D308" s="59">
        <v>8</v>
      </c>
      <c r="E308" s="269">
        <v>8</v>
      </c>
      <c r="F308" s="270">
        <v>30</v>
      </c>
      <c r="G308" s="117" t="s">
        <v>1340</v>
      </c>
      <c r="H308" s="1" t="s">
        <v>51</v>
      </c>
      <c r="I308" s="120">
        <v>697.76</v>
      </c>
      <c r="J308" s="230">
        <v>0</v>
      </c>
      <c r="K308" s="133" t="s">
        <v>1726</v>
      </c>
      <c r="L308" s="133">
        <v>0</v>
      </c>
      <c r="M308" s="137" t="s">
        <v>145</v>
      </c>
      <c r="N308" s="137" t="s">
        <v>145</v>
      </c>
      <c r="O308" s="137" t="s">
        <v>145</v>
      </c>
    </row>
    <row r="309" spans="1:15" ht="15" customHeight="1" x14ac:dyDescent="0.2">
      <c r="A309" s="14" t="s">
        <v>446</v>
      </c>
      <c r="B309" s="8">
        <v>352420</v>
      </c>
      <c r="C309" s="15">
        <v>0</v>
      </c>
      <c r="D309" s="59">
        <v>12</v>
      </c>
      <c r="E309" s="269">
        <v>12</v>
      </c>
      <c r="F309" s="270">
        <v>30</v>
      </c>
      <c r="G309" s="117" t="s">
        <v>1341</v>
      </c>
      <c r="H309" s="1" t="s">
        <v>11</v>
      </c>
      <c r="I309" s="120">
        <v>274.22000000000003</v>
      </c>
      <c r="J309" s="230">
        <v>0</v>
      </c>
      <c r="K309" s="133" t="s">
        <v>1726</v>
      </c>
      <c r="L309" s="133">
        <v>0</v>
      </c>
      <c r="M309" s="137" t="s">
        <v>145</v>
      </c>
      <c r="N309" s="137" t="s">
        <v>145</v>
      </c>
      <c r="O309" s="137" t="s">
        <v>145</v>
      </c>
    </row>
    <row r="310" spans="1:15" ht="15" customHeight="1" x14ac:dyDescent="0.2">
      <c r="A310" s="14" t="s">
        <v>447</v>
      </c>
      <c r="B310" s="8">
        <v>352430</v>
      </c>
      <c r="C310" s="15">
        <v>0</v>
      </c>
      <c r="D310" s="59">
        <v>9</v>
      </c>
      <c r="E310" s="269">
        <v>9</v>
      </c>
      <c r="F310" s="270">
        <v>30</v>
      </c>
      <c r="G310" s="117" t="s">
        <v>1342</v>
      </c>
      <c r="H310" s="1" t="s">
        <v>18</v>
      </c>
      <c r="I310" s="120">
        <v>706.5</v>
      </c>
      <c r="J310" s="230">
        <v>0</v>
      </c>
      <c r="K310" s="133" t="s">
        <v>1726</v>
      </c>
      <c r="L310" s="133">
        <v>0</v>
      </c>
      <c r="M310" s="137" t="s">
        <v>145</v>
      </c>
      <c r="N310" s="137" t="s">
        <v>145</v>
      </c>
      <c r="O310" s="137" t="s">
        <v>145</v>
      </c>
    </row>
    <row r="311" spans="1:15" ht="15" customHeight="1" x14ac:dyDescent="0.2">
      <c r="A311" s="14" t="s">
        <v>448</v>
      </c>
      <c r="B311" s="8">
        <v>352440</v>
      </c>
      <c r="C311" s="15">
        <v>0</v>
      </c>
      <c r="D311" s="59">
        <v>2</v>
      </c>
      <c r="E311" s="269">
        <v>2</v>
      </c>
      <c r="F311" s="270">
        <v>30</v>
      </c>
      <c r="G311" s="117" t="s">
        <v>1343</v>
      </c>
      <c r="H311" s="1" t="s">
        <v>6</v>
      </c>
      <c r="I311" s="120">
        <v>460.07</v>
      </c>
      <c r="J311" s="230">
        <v>0</v>
      </c>
      <c r="K311" s="133" t="s">
        <v>1726</v>
      </c>
      <c r="L311" s="133">
        <v>0</v>
      </c>
      <c r="M311" s="137" t="s">
        <v>145</v>
      </c>
      <c r="N311" s="137" t="s">
        <v>145</v>
      </c>
      <c r="O311" s="137" t="s">
        <v>145</v>
      </c>
    </row>
    <row r="312" spans="1:15" ht="15" customHeight="1" x14ac:dyDescent="0.2">
      <c r="A312" s="14" t="s">
        <v>449</v>
      </c>
      <c r="B312" s="8">
        <v>352450</v>
      </c>
      <c r="C312" s="15">
        <v>0</v>
      </c>
      <c r="D312" s="59">
        <v>16</v>
      </c>
      <c r="E312" s="269">
        <v>16</v>
      </c>
      <c r="F312" s="270">
        <v>30</v>
      </c>
      <c r="G312" s="117" t="s">
        <v>1344</v>
      </c>
      <c r="H312" s="1" t="s">
        <v>0</v>
      </c>
      <c r="I312" s="120">
        <v>144.44</v>
      </c>
      <c r="J312" s="230">
        <v>0</v>
      </c>
      <c r="K312" s="133" t="s">
        <v>1726</v>
      </c>
      <c r="L312" s="133">
        <v>0</v>
      </c>
      <c r="M312" s="137" t="s">
        <v>145</v>
      </c>
      <c r="N312" s="137" t="s">
        <v>145</v>
      </c>
      <c r="O312" s="137" t="s">
        <v>145</v>
      </c>
    </row>
    <row r="313" spans="1:15" ht="15" customHeight="1" x14ac:dyDescent="0.2">
      <c r="A313" s="14" t="s">
        <v>450</v>
      </c>
      <c r="B313" s="8">
        <v>352460</v>
      </c>
      <c r="C313" s="15">
        <v>0</v>
      </c>
      <c r="D313" s="59">
        <v>11</v>
      </c>
      <c r="E313" s="269">
        <v>11</v>
      </c>
      <c r="F313" s="270">
        <v>30</v>
      </c>
      <c r="G313" s="117" t="s">
        <v>1345</v>
      </c>
      <c r="H313" s="1" t="s">
        <v>12</v>
      </c>
      <c r="I313" s="120">
        <v>708.38</v>
      </c>
      <c r="J313" s="230">
        <v>0</v>
      </c>
      <c r="K313" s="133" t="s">
        <v>1726</v>
      </c>
      <c r="L313" s="133">
        <v>0</v>
      </c>
      <c r="M313" s="137" t="s">
        <v>145</v>
      </c>
      <c r="N313" s="137" t="s">
        <v>145</v>
      </c>
      <c r="O313" s="137" t="s">
        <v>145</v>
      </c>
    </row>
    <row r="314" spans="1:15" ht="15" customHeight="1" x14ac:dyDescent="0.2">
      <c r="A314" s="14" t="s">
        <v>451</v>
      </c>
      <c r="B314" s="8">
        <v>352470</v>
      </c>
      <c r="C314" s="15">
        <v>0</v>
      </c>
      <c r="D314" s="59">
        <v>5</v>
      </c>
      <c r="E314" s="269">
        <v>5</v>
      </c>
      <c r="F314" s="270">
        <v>30</v>
      </c>
      <c r="G314" s="117" t="s">
        <v>1346</v>
      </c>
      <c r="H314" s="1" t="s">
        <v>9</v>
      </c>
      <c r="I314" s="120">
        <v>142.44</v>
      </c>
      <c r="J314" s="230">
        <v>3.9693565673004407</v>
      </c>
      <c r="K314" s="133" t="s">
        <v>1726</v>
      </c>
      <c r="L314" s="133">
        <v>0</v>
      </c>
      <c r="M314" s="137" t="s">
        <v>145</v>
      </c>
      <c r="N314" s="137" t="s">
        <v>145</v>
      </c>
      <c r="O314" s="137" t="s">
        <v>145</v>
      </c>
    </row>
    <row r="315" spans="1:15" ht="15" customHeight="1" x14ac:dyDescent="0.2">
      <c r="A315" s="14" t="s">
        <v>452</v>
      </c>
      <c r="B315" s="8">
        <v>352480</v>
      </c>
      <c r="C315" s="15">
        <v>0</v>
      </c>
      <c r="D315" s="59">
        <v>18</v>
      </c>
      <c r="E315" s="269">
        <v>18</v>
      </c>
      <c r="F315" s="270">
        <v>30</v>
      </c>
      <c r="G315" s="117" t="s">
        <v>1347</v>
      </c>
      <c r="H315" s="1" t="s">
        <v>1</v>
      </c>
      <c r="I315" s="120">
        <v>368.76</v>
      </c>
      <c r="J315" s="230">
        <v>0</v>
      </c>
      <c r="K315" s="133" t="s">
        <v>1726</v>
      </c>
      <c r="L315" s="133">
        <v>0</v>
      </c>
      <c r="M315" s="137" t="s">
        <v>145</v>
      </c>
      <c r="N315" s="137" t="s">
        <v>145</v>
      </c>
      <c r="O315" s="137" t="s">
        <v>145</v>
      </c>
    </row>
    <row r="316" spans="1:15" ht="15" customHeight="1" x14ac:dyDescent="0.2">
      <c r="A316" s="14" t="s">
        <v>453</v>
      </c>
      <c r="B316" s="8">
        <v>352490</v>
      </c>
      <c r="C316" s="15">
        <v>0</v>
      </c>
      <c r="D316" s="59">
        <v>2</v>
      </c>
      <c r="E316" s="269">
        <v>2</v>
      </c>
      <c r="F316" s="270">
        <v>30</v>
      </c>
      <c r="G316" s="117" t="s">
        <v>1348</v>
      </c>
      <c r="H316" s="1" t="s">
        <v>6</v>
      </c>
      <c r="I316" s="120">
        <v>183.76</v>
      </c>
      <c r="J316" s="230">
        <v>0</v>
      </c>
      <c r="K316" s="133" t="s">
        <v>1726</v>
      </c>
      <c r="L316" s="133">
        <v>0</v>
      </c>
      <c r="M316" s="137" t="s">
        <v>145</v>
      </c>
      <c r="N316" s="137" t="s">
        <v>145</v>
      </c>
      <c r="O316" s="137" t="s">
        <v>145</v>
      </c>
    </row>
    <row r="317" spans="1:15" ht="15" customHeight="1" x14ac:dyDescent="0.2">
      <c r="A317" s="14" t="s">
        <v>454</v>
      </c>
      <c r="B317" s="8">
        <v>352500</v>
      </c>
      <c r="C317" s="15">
        <v>0</v>
      </c>
      <c r="D317" s="59">
        <v>6</v>
      </c>
      <c r="E317" s="269">
        <v>6</v>
      </c>
      <c r="F317" s="270">
        <v>30</v>
      </c>
      <c r="G317" s="117" t="s">
        <v>1349</v>
      </c>
      <c r="H317" s="1" t="s">
        <v>16</v>
      </c>
      <c r="I317" s="120">
        <v>17.52</v>
      </c>
      <c r="J317" s="230">
        <v>0</v>
      </c>
      <c r="K317" s="133" t="s">
        <v>1726</v>
      </c>
      <c r="L317" s="133">
        <v>0</v>
      </c>
      <c r="M317" s="137" t="s">
        <v>145</v>
      </c>
      <c r="N317" s="137" t="s">
        <v>145</v>
      </c>
      <c r="O317" s="137" t="s">
        <v>145</v>
      </c>
    </row>
    <row r="318" spans="1:15" ht="15" customHeight="1" x14ac:dyDescent="0.2">
      <c r="A318" s="14" t="s">
        <v>455</v>
      </c>
      <c r="B318" s="8">
        <v>352510</v>
      </c>
      <c r="C318" s="15">
        <v>0</v>
      </c>
      <c r="D318" s="59">
        <v>4</v>
      </c>
      <c r="E318" s="269">
        <v>4</v>
      </c>
      <c r="F318" s="270">
        <v>30</v>
      </c>
      <c r="G318" s="117" t="s">
        <v>1350</v>
      </c>
      <c r="H318" s="1" t="s">
        <v>15</v>
      </c>
      <c r="I318" s="120">
        <v>503.36</v>
      </c>
      <c r="J318" s="230">
        <v>0</v>
      </c>
      <c r="K318" s="133" t="s">
        <v>1726</v>
      </c>
      <c r="L318" s="133">
        <v>0</v>
      </c>
      <c r="M318" s="137" t="s">
        <v>145</v>
      </c>
      <c r="N318" s="137" t="s">
        <v>145</v>
      </c>
      <c r="O318" s="137" t="s">
        <v>145</v>
      </c>
    </row>
    <row r="319" spans="1:15" ht="15" customHeight="1" x14ac:dyDescent="0.2">
      <c r="A319" s="14" t="s">
        <v>456</v>
      </c>
      <c r="B319" s="8">
        <v>352520</v>
      </c>
      <c r="C319" s="15">
        <v>0</v>
      </c>
      <c r="D319" s="59">
        <v>5</v>
      </c>
      <c r="E319" s="269">
        <v>5</v>
      </c>
      <c r="F319" s="270">
        <v>30</v>
      </c>
      <c r="G319" s="117" t="s">
        <v>1351</v>
      </c>
      <c r="H319" s="1" t="s">
        <v>9</v>
      </c>
      <c r="I319" s="120">
        <v>207.67</v>
      </c>
      <c r="J319" s="230">
        <v>0</v>
      </c>
      <c r="K319" s="133" t="s">
        <v>1726</v>
      </c>
      <c r="L319" s="133">
        <v>0</v>
      </c>
      <c r="M319" s="137" t="s">
        <v>145</v>
      </c>
      <c r="N319" s="137" t="s">
        <v>145</v>
      </c>
      <c r="O319" s="137" t="s">
        <v>145</v>
      </c>
    </row>
    <row r="320" spans="1:15" ht="15" customHeight="1" x14ac:dyDescent="0.2">
      <c r="A320" s="14" t="s">
        <v>457</v>
      </c>
      <c r="B320" s="8">
        <v>352530</v>
      </c>
      <c r="C320" s="15">
        <v>0</v>
      </c>
      <c r="D320" s="59">
        <v>13</v>
      </c>
      <c r="E320" s="269">
        <v>13</v>
      </c>
      <c r="F320" s="270">
        <v>30</v>
      </c>
      <c r="G320" s="117" t="s">
        <v>1352</v>
      </c>
      <c r="H320" s="1" t="s">
        <v>10</v>
      </c>
      <c r="I320" s="120">
        <v>688.34</v>
      </c>
      <c r="J320" s="230">
        <v>0</v>
      </c>
      <c r="K320" s="133" t="s">
        <v>1726</v>
      </c>
      <c r="L320" s="133">
        <v>0</v>
      </c>
      <c r="M320" s="137" t="s">
        <v>145</v>
      </c>
      <c r="N320" s="137" t="s">
        <v>145</v>
      </c>
      <c r="O320" s="137" t="s">
        <v>145</v>
      </c>
    </row>
    <row r="321" spans="1:15" ht="15" customHeight="1" x14ac:dyDescent="0.2">
      <c r="A321" s="14" t="s">
        <v>458</v>
      </c>
      <c r="B321" s="8">
        <v>352540</v>
      </c>
      <c r="C321" s="15">
        <v>0</v>
      </c>
      <c r="D321" s="59">
        <v>8</v>
      </c>
      <c r="E321" s="269">
        <v>8</v>
      </c>
      <c r="F321" s="270">
        <v>30</v>
      </c>
      <c r="G321" s="117" t="s">
        <v>1353</v>
      </c>
      <c r="H321" s="1" t="s">
        <v>51</v>
      </c>
      <c r="I321" s="120">
        <v>140.99</v>
      </c>
      <c r="J321" s="230">
        <v>0</v>
      </c>
      <c r="K321" s="133" t="s">
        <v>1726</v>
      </c>
      <c r="L321" s="133">
        <v>0</v>
      </c>
      <c r="M321" s="137" t="s">
        <v>145</v>
      </c>
      <c r="N321" s="137" t="s">
        <v>145</v>
      </c>
      <c r="O321" s="137" t="s">
        <v>145</v>
      </c>
    </row>
    <row r="322" spans="1:15" ht="15" customHeight="1" x14ac:dyDescent="0.2">
      <c r="A322" s="14" t="s">
        <v>459</v>
      </c>
      <c r="B322" s="8">
        <v>352550</v>
      </c>
      <c r="C322" s="15">
        <v>0</v>
      </c>
      <c r="D322" s="59">
        <v>5</v>
      </c>
      <c r="E322" s="269">
        <v>5</v>
      </c>
      <c r="F322" s="270">
        <v>30</v>
      </c>
      <c r="G322" s="117" t="s">
        <v>1354</v>
      </c>
      <c r="H322" s="1" t="s">
        <v>9</v>
      </c>
      <c r="I322" s="120">
        <v>374.58</v>
      </c>
      <c r="J322" s="230">
        <v>0</v>
      </c>
      <c r="K322" s="133" t="s">
        <v>1726</v>
      </c>
      <c r="L322" s="133">
        <v>0</v>
      </c>
      <c r="M322" s="137" t="s">
        <v>145</v>
      </c>
      <c r="N322" s="137" t="s">
        <v>145</v>
      </c>
      <c r="O322" s="137" t="s">
        <v>145</v>
      </c>
    </row>
    <row r="323" spans="1:15" ht="15" customHeight="1" x14ac:dyDescent="0.2">
      <c r="A323" s="14" t="s">
        <v>460</v>
      </c>
      <c r="B323" s="8">
        <v>352560</v>
      </c>
      <c r="C323" s="15">
        <v>0</v>
      </c>
      <c r="D323" s="59">
        <v>17</v>
      </c>
      <c r="E323" s="269">
        <v>17</v>
      </c>
      <c r="F323" s="270">
        <v>30</v>
      </c>
      <c r="G323" s="117" t="s">
        <v>1355</v>
      </c>
      <c r="H323" s="1" t="s">
        <v>7</v>
      </c>
      <c r="I323" s="120">
        <v>416.04</v>
      </c>
      <c r="J323" s="230">
        <v>0</v>
      </c>
      <c r="K323" s="133" t="s">
        <v>1726</v>
      </c>
      <c r="L323" s="133">
        <v>0</v>
      </c>
      <c r="M323" s="137" t="s">
        <v>145</v>
      </c>
      <c r="N323" s="137" t="s">
        <v>145</v>
      </c>
      <c r="O323" s="137" t="s">
        <v>145</v>
      </c>
    </row>
    <row r="324" spans="1:15" ht="15" customHeight="1" x14ac:dyDescent="0.2">
      <c r="A324" s="14" t="s">
        <v>461</v>
      </c>
      <c r="B324" s="8">
        <v>352570</v>
      </c>
      <c r="C324" s="15">
        <v>0</v>
      </c>
      <c r="D324" s="59">
        <v>19</v>
      </c>
      <c r="E324" s="269">
        <v>19</v>
      </c>
      <c r="F324" s="270">
        <v>30</v>
      </c>
      <c r="G324" s="117" t="s">
        <v>1356</v>
      </c>
      <c r="H324" s="1" t="s">
        <v>2</v>
      </c>
      <c r="I324" s="120">
        <v>858.64</v>
      </c>
      <c r="J324" s="230">
        <v>0</v>
      </c>
      <c r="K324" s="133" t="s">
        <v>1726</v>
      </c>
      <c r="L324" s="133">
        <v>0</v>
      </c>
      <c r="M324" s="137" t="s">
        <v>145</v>
      </c>
      <c r="N324" s="137" t="s">
        <v>145</v>
      </c>
      <c r="O324" s="137" t="s">
        <v>145</v>
      </c>
    </row>
    <row r="325" spans="1:15" ht="15" customHeight="1" x14ac:dyDescent="0.2">
      <c r="A325" s="14" t="s">
        <v>462</v>
      </c>
      <c r="B325" s="8">
        <v>352580</v>
      </c>
      <c r="C325" s="15">
        <v>0</v>
      </c>
      <c r="D325" s="59">
        <v>20</v>
      </c>
      <c r="E325" s="269">
        <v>20</v>
      </c>
      <c r="F325" s="270">
        <v>30</v>
      </c>
      <c r="G325" s="117" t="s">
        <v>1357</v>
      </c>
      <c r="H325" s="1" t="s">
        <v>3</v>
      </c>
      <c r="I325" s="120">
        <v>128.21</v>
      </c>
      <c r="J325" s="230">
        <v>0</v>
      </c>
      <c r="K325" s="133" t="s">
        <v>1726</v>
      </c>
      <c r="L325" s="133">
        <v>0</v>
      </c>
      <c r="M325" s="137" t="s">
        <v>145</v>
      </c>
      <c r="N325" s="137" t="s">
        <v>145</v>
      </c>
      <c r="O325" s="137" t="s">
        <v>145</v>
      </c>
    </row>
    <row r="326" spans="1:15" ht="15" customHeight="1" x14ac:dyDescent="0.2">
      <c r="A326" s="14" t="s">
        <v>463</v>
      </c>
      <c r="B326" s="8">
        <v>352585</v>
      </c>
      <c r="C326" s="15">
        <v>0</v>
      </c>
      <c r="D326" s="59">
        <v>10</v>
      </c>
      <c r="E326" s="269">
        <v>10</v>
      </c>
      <c r="F326" s="270">
        <v>30</v>
      </c>
      <c r="G326" s="117" t="s">
        <v>1358</v>
      </c>
      <c r="H326" s="1" t="s">
        <v>54</v>
      </c>
      <c r="I326" s="120">
        <v>56.74</v>
      </c>
      <c r="J326" s="230">
        <v>0</v>
      </c>
      <c r="K326" s="133" t="s">
        <v>1726</v>
      </c>
      <c r="L326" s="133">
        <v>0</v>
      </c>
      <c r="M326" s="137" t="s">
        <v>145</v>
      </c>
      <c r="N326" s="137" t="s">
        <v>145</v>
      </c>
      <c r="O326" s="137" t="s">
        <v>145</v>
      </c>
    </row>
    <row r="327" spans="1:15" ht="15" customHeight="1" x14ac:dyDescent="0.2">
      <c r="A327" s="14" t="s">
        <v>464</v>
      </c>
      <c r="B327" s="8">
        <v>352590</v>
      </c>
      <c r="C327" s="15">
        <v>0</v>
      </c>
      <c r="D327" s="59">
        <v>5</v>
      </c>
      <c r="E327" s="269">
        <v>5</v>
      </c>
      <c r="F327" s="270">
        <v>30</v>
      </c>
      <c r="G327" s="117" t="s">
        <v>1359</v>
      </c>
      <c r="H327" s="1" t="s">
        <v>9</v>
      </c>
      <c r="I327" s="120">
        <v>431.97</v>
      </c>
      <c r="J327" s="230">
        <v>0</v>
      </c>
      <c r="K327" s="133" t="s">
        <v>1726</v>
      </c>
      <c r="L327" s="133">
        <v>0</v>
      </c>
      <c r="M327" s="137" t="s">
        <v>145</v>
      </c>
      <c r="N327" s="137" t="s">
        <v>145</v>
      </c>
      <c r="O327" s="137" t="s">
        <v>145</v>
      </c>
    </row>
    <row r="328" spans="1:15" ht="15" customHeight="1" x14ac:dyDescent="0.2">
      <c r="A328" s="14" t="s">
        <v>465</v>
      </c>
      <c r="B328" s="8">
        <v>352600</v>
      </c>
      <c r="C328" s="15">
        <v>0</v>
      </c>
      <c r="D328" s="59">
        <v>21</v>
      </c>
      <c r="E328" s="269">
        <v>21</v>
      </c>
      <c r="F328" s="270">
        <v>30</v>
      </c>
      <c r="G328" s="117" t="s">
        <v>1360</v>
      </c>
      <c r="H328" s="1" t="s">
        <v>4</v>
      </c>
      <c r="I328" s="120">
        <v>582.84</v>
      </c>
      <c r="J328" s="230">
        <v>5.1541078239356768</v>
      </c>
      <c r="K328" s="133" t="s">
        <v>1726</v>
      </c>
      <c r="L328" s="133">
        <v>0</v>
      </c>
      <c r="M328" s="137" t="s">
        <v>145</v>
      </c>
      <c r="N328" s="137" t="s">
        <v>145</v>
      </c>
      <c r="O328" s="137" t="s">
        <v>145</v>
      </c>
    </row>
    <row r="329" spans="1:15" ht="15" customHeight="1" x14ac:dyDescent="0.2">
      <c r="A329" s="14" t="s">
        <v>466</v>
      </c>
      <c r="B329" s="8">
        <v>352610</v>
      </c>
      <c r="C329" s="15">
        <v>0</v>
      </c>
      <c r="D329" s="59">
        <v>11</v>
      </c>
      <c r="E329" s="269">
        <v>11</v>
      </c>
      <c r="F329" s="270">
        <v>30</v>
      </c>
      <c r="G329" s="117" t="s">
        <v>1361</v>
      </c>
      <c r="H329" s="1" t="s">
        <v>12</v>
      </c>
      <c r="I329" s="120">
        <v>820.96</v>
      </c>
      <c r="J329" s="230">
        <v>5.2876480541455164</v>
      </c>
      <c r="K329" s="133" t="s">
        <v>1726</v>
      </c>
      <c r="L329" s="133">
        <v>0</v>
      </c>
      <c r="M329" s="137" t="s">
        <v>145</v>
      </c>
      <c r="N329" s="137" t="s">
        <v>145</v>
      </c>
      <c r="O329" s="137" t="s">
        <v>145</v>
      </c>
    </row>
    <row r="330" spans="1:15" ht="15" customHeight="1" x14ac:dyDescent="0.2">
      <c r="A330" s="14" t="s">
        <v>467</v>
      </c>
      <c r="B330" s="8">
        <v>352620</v>
      </c>
      <c r="C330" s="15">
        <v>0</v>
      </c>
      <c r="D330" s="59">
        <v>11</v>
      </c>
      <c r="E330" s="269">
        <v>11</v>
      </c>
      <c r="F330" s="270">
        <v>30</v>
      </c>
      <c r="G330" s="117" t="s">
        <v>1362</v>
      </c>
      <c r="H330" s="1" t="s">
        <v>12</v>
      </c>
      <c r="I330" s="120">
        <v>521.6</v>
      </c>
      <c r="J330" s="230">
        <v>0</v>
      </c>
      <c r="K330" s="133" t="s">
        <v>1726</v>
      </c>
      <c r="L330" s="133">
        <v>40</v>
      </c>
      <c r="M330" s="137" t="s">
        <v>145</v>
      </c>
      <c r="N330" s="137" t="s">
        <v>145</v>
      </c>
      <c r="O330" s="137" t="s">
        <v>145</v>
      </c>
    </row>
    <row r="331" spans="1:15" ht="15" customHeight="1" x14ac:dyDescent="0.2">
      <c r="A331" s="14" t="s">
        <v>468</v>
      </c>
      <c r="B331" s="8">
        <v>352630</v>
      </c>
      <c r="C331" s="15">
        <v>0</v>
      </c>
      <c r="D331" s="59">
        <v>2</v>
      </c>
      <c r="E331" s="269">
        <v>2</v>
      </c>
      <c r="F331" s="270">
        <v>30</v>
      </c>
      <c r="G331" s="117" t="s">
        <v>1363</v>
      </c>
      <c r="H331" s="1" t="s">
        <v>6</v>
      </c>
      <c r="I331" s="120">
        <v>255.92</v>
      </c>
      <c r="J331" s="230">
        <v>0</v>
      </c>
      <c r="K331" s="133" t="s">
        <v>1726</v>
      </c>
      <c r="L331" s="133">
        <v>8</v>
      </c>
      <c r="M331" s="137" t="s">
        <v>145</v>
      </c>
      <c r="N331" s="137" t="s">
        <v>145</v>
      </c>
      <c r="O331" s="137" t="s">
        <v>145</v>
      </c>
    </row>
    <row r="332" spans="1:15" ht="15" customHeight="1" x14ac:dyDescent="0.2">
      <c r="A332" s="14" t="s">
        <v>469</v>
      </c>
      <c r="B332" s="8">
        <v>352640</v>
      </c>
      <c r="C332" s="15">
        <v>0</v>
      </c>
      <c r="D332" s="59">
        <v>10</v>
      </c>
      <c r="E332" s="269">
        <v>10</v>
      </c>
      <c r="F332" s="270">
        <v>30</v>
      </c>
      <c r="G332" s="117" t="s">
        <v>1364</v>
      </c>
      <c r="H332" s="1" t="s">
        <v>54</v>
      </c>
      <c r="I332" s="120">
        <v>386.76</v>
      </c>
      <c r="J332" s="230">
        <v>0</v>
      </c>
      <c r="K332" s="133" t="s">
        <v>1726</v>
      </c>
      <c r="L332" s="133">
        <v>0</v>
      </c>
      <c r="M332" s="137" t="s">
        <v>145</v>
      </c>
      <c r="N332" s="137" t="s">
        <v>145</v>
      </c>
      <c r="O332" s="137" t="s">
        <v>145</v>
      </c>
    </row>
    <row r="333" spans="1:15" ht="15" customHeight="1" x14ac:dyDescent="0.2">
      <c r="A333" s="14" t="s">
        <v>470</v>
      </c>
      <c r="B333" s="8">
        <v>352650</v>
      </c>
      <c r="C333" s="15">
        <v>0</v>
      </c>
      <c r="D333" s="59">
        <v>19</v>
      </c>
      <c r="E333" s="269">
        <v>19</v>
      </c>
      <c r="F333" s="270">
        <v>30</v>
      </c>
      <c r="G333" s="117" t="s">
        <v>1365</v>
      </c>
      <c r="H333" s="1" t="s">
        <v>2</v>
      </c>
      <c r="I333" s="120">
        <v>538.52</v>
      </c>
      <c r="J333" s="230">
        <v>0</v>
      </c>
      <c r="K333" s="133" t="s">
        <v>1726</v>
      </c>
      <c r="L333" s="133">
        <v>0</v>
      </c>
      <c r="M333" s="137" t="s">
        <v>145</v>
      </c>
      <c r="N333" s="137" t="s">
        <v>145</v>
      </c>
      <c r="O333" s="137" t="s">
        <v>145</v>
      </c>
    </row>
    <row r="334" spans="1:15" ht="15" customHeight="1" x14ac:dyDescent="0.2">
      <c r="A334" s="14" t="s">
        <v>471</v>
      </c>
      <c r="B334" s="8">
        <v>352660</v>
      </c>
      <c r="C334" s="15">
        <v>0</v>
      </c>
      <c r="D334" s="59">
        <v>2</v>
      </c>
      <c r="E334" s="269">
        <v>2</v>
      </c>
      <c r="F334" s="270">
        <v>30</v>
      </c>
      <c r="G334" s="117" t="s">
        <v>1366</v>
      </c>
      <c r="H334" s="1" t="s">
        <v>6</v>
      </c>
      <c r="I334" s="120">
        <v>166.86</v>
      </c>
      <c r="J334" s="230">
        <v>0</v>
      </c>
      <c r="K334" s="133" t="s">
        <v>1726</v>
      </c>
      <c r="L334" s="133">
        <v>104</v>
      </c>
      <c r="M334" s="137" t="s">
        <v>145</v>
      </c>
      <c r="N334" s="137" t="s">
        <v>145</v>
      </c>
      <c r="O334" s="137" t="s">
        <v>145</v>
      </c>
    </row>
    <row r="335" spans="1:15" ht="15" customHeight="1" x14ac:dyDescent="0.2">
      <c r="A335" s="14" t="s">
        <v>472</v>
      </c>
      <c r="B335" s="8">
        <v>352670</v>
      </c>
      <c r="C335" s="15">
        <v>0</v>
      </c>
      <c r="D335" s="59">
        <v>9</v>
      </c>
      <c r="E335" s="269">
        <v>9</v>
      </c>
      <c r="F335" s="270">
        <v>30</v>
      </c>
      <c r="G335" s="117" t="s">
        <v>1367</v>
      </c>
      <c r="H335" s="1" t="s">
        <v>18</v>
      </c>
      <c r="I335" s="120">
        <v>403.08</v>
      </c>
      <c r="J335" s="230">
        <v>0</v>
      </c>
      <c r="K335" s="133" t="s">
        <v>1726</v>
      </c>
      <c r="L335" s="133">
        <v>0</v>
      </c>
      <c r="M335" s="137" t="s">
        <v>145</v>
      </c>
      <c r="N335" s="137" t="s">
        <v>145</v>
      </c>
      <c r="O335" s="137" t="s">
        <v>145</v>
      </c>
    </row>
    <row r="336" spans="1:15" ht="15" customHeight="1" x14ac:dyDescent="0.2">
      <c r="A336" s="14" t="s">
        <v>473</v>
      </c>
      <c r="B336" s="8">
        <v>352680</v>
      </c>
      <c r="C336" s="15">
        <v>0</v>
      </c>
      <c r="D336" s="59">
        <v>13</v>
      </c>
      <c r="E336" s="269">
        <v>13</v>
      </c>
      <c r="F336" s="270">
        <v>30</v>
      </c>
      <c r="G336" s="117" t="s">
        <v>1368</v>
      </c>
      <c r="H336" s="1" t="s">
        <v>10</v>
      </c>
      <c r="I336" s="120">
        <v>803.86</v>
      </c>
      <c r="J336" s="230">
        <v>0</v>
      </c>
      <c r="K336" s="133" t="s">
        <v>1726</v>
      </c>
      <c r="L336" s="133">
        <v>700</v>
      </c>
      <c r="M336" s="137" t="s">
        <v>145</v>
      </c>
      <c r="N336" s="137" t="s">
        <v>145</v>
      </c>
      <c r="O336" s="137" t="s">
        <v>145</v>
      </c>
    </row>
    <row r="337" spans="1:15" ht="15" customHeight="1" x14ac:dyDescent="0.2">
      <c r="A337" s="14" t="s">
        <v>474</v>
      </c>
      <c r="B337" s="8">
        <v>352690</v>
      </c>
      <c r="C337" s="15">
        <v>0</v>
      </c>
      <c r="D337" s="59">
        <v>5</v>
      </c>
      <c r="E337" s="269">
        <v>5</v>
      </c>
      <c r="F337" s="270">
        <v>30</v>
      </c>
      <c r="G337" s="117" t="s">
        <v>1369</v>
      </c>
      <c r="H337" s="1" t="s">
        <v>9</v>
      </c>
      <c r="I337" s="120">
        <v>580.98</v>
      </c>
      <c r="J337" s="230">
        <v>0</v>
      </c>
      <c r="K337" s="133" t="s">
        <v>1726</v>
      </c>
      <c r="L337" s="133">
        <v>0</v>
      </c>
      <c r="M337" s="137" t="s">
        <v>145</v>
      </c>
      <c r="N337" s="137" t="s">
        <v>145</v>
      </c>
      <c r="O337" s="137" t="s">
        <v>145</v>
      </c>
    </row>
    <row r="338" spans="1:15" ht="15" customHeight="1" x14ac:dyDescent="0.2">
      <c r="A338" s="14" t="s">
        <v>475</v>
      </c>
      <c r="B338" s="8">
        <v>352700</v>
      </c>
      <c r="C338" s="15">
        <v>0</v>
      </c>
      <c r="D338" s="59">
        <v>9</v>
      </c>
      <c r="E338" s="269">
        <v>9</v>
      </c>
      <c r="F338" s="270">
        <v>30</v>
      </c>
      <c r="G338" s="117" t="s">
        <v>1370</v>
      </c>
      <c r="H338" s="1" t="s">
        <v>18</v>
      </c>
      <c r="I338" s="120">
        <v>48.6</v>
      </c>
      <c r="J338" s="230">
        <v>0</v>
      </c>
      <c r="K338" s="133" t="s">
        <v>1726</v>
      </c>
      <c r="L338" s="133">
        <v>0</v>
      </c>
      <c r="M338" s="137" t="s">
        <v>145</v>
      </c>
      <c r="N338" s="137" t="s">
        <v>145</v>
      </c>
      <c r="O338" s="137" t="s">
        <v>145</v>
      </c>
    </row>
    <row r="339" spans="1:15" ht="15" customHeight="1" x14ac:dyDescent="0.2">
      <c r="A339" s="14" t="s">
        <v>476</v>
      </c>
      <c r="B339" s="8">
        <v>352710</v>
      </c>
      <c r="C339" s="15">
        <v>0</v>
      </c>
      <c r="D339" s="59">
        <v>16</v>
      </c>
      <c r="E339" s="269">
        <v>16</v>
      </c>
      <c r="F339" s="270">
        <v>30</v>
      </c>
      <c r="G339" s="117" t="s">
        <v>1371</v>
      </c>
      <c r="H339" s="1" t="s">
        <v>0</v>
      </c>
      <c r="I339" s="120">
        <v>571.44000000000005</v>
      </c>
      <c r="J339" s="230">
        <v>0</v>
      </c>
      <c r="K339" s="133" t="s">
        <v>1726</v>
      </c>
      <c r="L339" s="133">
        <v>0</v>
      </c>
      <c r="M339" s="137" t="s">
        <v>145</v>
      </c>
      <c r="N339" s="137" t="s">
        <v>145</v>
      </c>
      <c r="O339" s="137" t="s">
        <v>145</v>
      </c>
    </row>
    <row r="340" spans="1:15" ht="15" customHeight="1" x14ac:dyDescent="0.2">
      <c r="A340" s="14" t="s">
        <v>477</v>
      </c>
      <c r="B340" s="8">
        <v>352720</v>
      </c>
      <c r="C340" s="15">
        <v>0</v>
      </c>
      <c r="D340" s="59">
        <v>2</v>
      </c>
      <c r="E340" s="269">
        <v>2</v>
      </c>
      <c r="F340" s="270">
        <v>30</v>
      </c>
      <c r="G340" s="117" t="s">
        <v>1372</v>
      </c>
      <c r="H340" s="1" t="s">
        <v>6</v>
      </c>
      <c r="I340" s="120">
        <v>413.78</v>
      </c>
      <c r="J340" s="230">
        <v>0</v>
      </c>
      <c r="K340" s="133" t="s">
        <v>1726</v>
      </c>
      <c r="L340" s="133">
        <v>0</v>
      </c>
      <c r="M340" s="137" t="s">
        <v>145</v>
      </c>
      <c r="N340" s="137" t="s">
        <v>145</v>
      </c>
      <c r="O340" s="137" t="s">
        <v>145</v>
      </c>
    </row>
    <row r="341" spans="1:15" ht="15" customHeight="1" x14ac:dyDescent="0.2">
      <c r="A341" s="14" t="s">
        <v>478</v>
      </c>
      <c r="B341" s="8">
        <v>352725</v>
      </c>
      <c r="C341" s="15">
        <v>0</v>
      </c>
      <c r="D341" s="59">
        <v>19</v>
      </c>
      <c r="E341" s="269">
        <v>19</v>
      </c>
      <c r="F341" s="270">
        <v>30</v>
      </c>
      <c r="G341" s="117" t="s">
        <v>1373</v>
      </c>
      <c r="H341" s="1" t="s">
        <v>2</v>
      </c>
      <c r="I341" s="120">
        <v>113.83</v>
      </c>
      <c r="J341" s="230">
        <v>0</v>
      </c>
      <c r="K341" s="133" t="s">
        <v>1726</v>
      </c>
      <c r="L341" s="133">
        <v>0</v>
      </c>
      <c r="M341" s="137" t="s">
        <v>145</v>
      </c>
      <c r="N341" s="137" t="s">
        <v>145</v>
      </c>
      <c r="O341" s="137" t="s">
        <v>145</v>
      </c>
    </row>
    <row r="342" spans="1:15" ht="15" customHeight="1" x14ac:dyDescent="0.2">
      <c r="A342" s="14" t="s">
        <v>479</v>
      </c>
      <c r="B342" s="8">
        <v>352730</v>
      </c>
      <c r="C342" s="15">
        <v>0</v>
      </c>
      <c r="D342" s="59">
        <v>5</v>
      </c>
      <c r="E342" s="269">
        <v>5</v>
      </c>
      <c r="F342" s="270">
        <v>30</v>
      </c>
      <c r="G342" s="117" t="s">
        <v>1374</v>
      </c>
      <c r="H342" s="1" t="s">
        <v>9</v>
      </c>
      <c r="I342" s="120">
        <v>55.35</v>
      </c>
      <c r="J342" s="230">
        <v>0</v>
      </c>
      <c r="K342" s="133" t="s">
        <v>1726</v>
      </c>
      <c r="L342" s="133">
        <v>80</v>
      </c>
      <c r="M342" s="137" t="s">
        <v>145</v>
      </c>
      <c r="N342" s="137" t="s">
        <v>145</v>
      </c>
      <c r="O342" s="137" t="s">
        <v>145</v>
      </c>
    </row>
    <row r="343" spans="1:15" ht="15" customHeight="1" x14ac:dyDescent="0.2">
      <c r="A343" s="14" t="s">
        <v>480</v>
      </c>
      <c r="B343" s="8">
        <v>352740</v>
      </c>
      <c r="C343" s="15">
        <v>0</v>
      </c>
      <c r="D343" s="59">
        <v>20</v>
      </c>
      <c r="E343" s="269">
        <v>20</v>
      </c>
      <c r="F343" s="270">
        <v>30</v>
      </c>
      <c r="G343" s="117" t="s">
        <v>1375</v>
      </c>
      <c r="H343" s="1" t="s">
        <v>3</v>
      </c>
      <c r="I343" s="120">
        <v>314.45999999999998</v>
      </c>
      <c r="J343" s="230">
        <v>0</v>
      </c>
      <c r="K343" s="133" t="s">
        <v>1726</v>
      </c>
      <c r="L343" s="133">
        <v>0</v>
      </c>
      <c r="M343" s="137" t="s">
        <v>145</v>
      </c>
      <c r="N343" s="137" t="s">
        <v>145</v>
      </c>
      <c r="O343" s="137" t="s">
        <v>145</v>
      </c>
    </row>
    <row r="344" spans="1:15" ht="15" customHeight="1" x14ac:dyDescent="0.2">
      <c r="A344" s="14" t="s">
        <v>481</v>
      </c>
      <c r="B344" s="8">
        <v>352750</v>
      </c>
      <c r="C344" s="15">
        <v>0</v>
      </c>
      <c r="D344" s="59">
        <v>17</v>
      </c>
      <c r="E344" s="269">
        <v>17</v>
      </c>
      <c r="F344" s="270">
        <v>30</v>
      </c>
      <c r="G344" s="117" t="s">
        <v>1376</v>
      </c>
      <c r="H344" s="1" t="s">
        <v>7</v>
      </c>
      <c r="I344" s="120">
        <v>190.91</v>
      </c>
      <c r="J344" s="230">
        <v>0</v>
      </c>
      <c r="K344" s="133" t="s">
        <v>1726</v>
      </c>
      <c r="L344" s="133">
        <v>0</v>
      </c>
      <c r="M344" s="137" t="s">
        <v>145</v>
      </c>
      <c r="N344" s="137" t="s">
        <v>145</v>
      </c>
      <c r="O344" s="137" t="s">
        <v>145</v>
      </c>
    </row>
    <row r="345" spans="1:15" ht="15" customHeight="1" x14ac:dyDescent="0.2">
      <c r="A345" s="14" t="s">
        <v>482</v>
      </c>
      <c r="B345" s="8">
        <v>352760</v>
      </c>
      <c r="C345" s="15">
        <v>0</v>
      </c>
      <c r="D345" s="59">
        <v>9</v>
      </c>
      <c r="E345" s="269">
        <v>9</v>
      </c>
      <c r="F345" s="270">
        <v>30</v>
      </c>
      <c r="G345" s="117" t="s">
        <v>1377</v>
      </c>
      <c r="H345" s="1" t="s">
        <v>18</v>
      </c>
      <c r="I345" s="120">
        <v>597.62</v>
      </c>
      <c r="J345" s="230">
        <v>0</v>
      </c>
      <c r="K345" s="133" t="s">
        <v>1726</v>
      </c>
      <c r="L345" s="133">
        <v>0</v>
      </c>
      <c r="M345" s="137" t="s">
        <v>145</v>
      </c>
      <c r="N345" s="137" t="s">
        <v>145</v>
      </c>
      <c r="O345" s="137" t="s">
        <v>145</v>
      </c>
    </row>
    <row r="346" spans="1:15" ht="15" customHeight="1" x14ac:dyDescent="0.2">
      <c r="A346" s="14" t="s">
        <v>483</v>
      </c>
      <c r="B346" s="8">
        <v>352770</v>
      </c>
      <c r="C346" s="15">
        <v>0</v>
      </c>
      <c r="D346" s="59">
        <v>20</v>
      </c>
      <c r="E346" s="269">
        <v>20</v>
      </c>
      <c r="F346" s="270">
        <v>30</v>
      </c>
      <c r="G346" s="117" t="s">
        <v>1378</v>
      </c>
      <c r="H346" s="1" t="s">
        <v>3</v>
      </c>
      <c r="I346" s="120">
        <v>167.01</v>
      </c>
      <c r="J346" s="230">
        <v>0</v>
      </c>
      <c r="K346" s="133" t="s">
        <v>1726</v>
      </c>
      <c r="L346" s="133">
        <v>0</v>
      </c>
      <c r="M346" s="137" t="s">
        <v>145</v>
      </c>
      <c r="N346" s="137" t="s">
        <v>145</v>
      </c>
      <c r="O346" s="137" t="s">
        <v>145</v>
      </c>
    </row>
    <row r="347" spans="1:15" ht="15" customHeight="1" x14ac:dyDescent="0.2">
      <c r="A347" s="14" t="s">
        <v>484</v>
      </c>
      <c r="B347" s="8">
        <v>352780</v>
      </c>
      <c r="C347" s="15">
        <v>0</v>
      </c>
      <c r="D347" s="59">
        <v>17</v>
      </c>
      <c r="E347" s="269">
        <v>17</v>
      </c>
      <c r="F347" s="270">
        <v>30</v>
      </c>
      <c r="G347" s="117" t="s">
        <v>1379</v>
      </c>
      <c r="H347" s="1" t="s">
        <v>7</v>
      </c>
      <c r="I347" s="120">
        <v>155.03</v>
      </c>
      <c r="J347" s="230">
        <v>0</v>
      </c>
      <c r="K347" s="133" t="s">
        <v>1726</v>
      </c>
      <c r="L347" s="133">
        <v>0</v>
      </c>
      <c r="M347" s="137" t="s">
        <v>145</v>
      </c>
      <c r="N347" s="137" t="s">
        <v>145</v>
      </c>
      <c r="O347" s="137" t="s">
        <v>145</v>
      </c>
    </row>
    <row r="348" spans="1:15" ht="15" customHeight="1" x14ac:dyDescent="0.2">
      <c r="A348" s="14" t="s">
        <v>485</v>
      </c>
      <c r="B348" s="8">
        <v>352790</v>
      </c>
      <c r="C348" s="15">
        <v>0</v>
      </c>
      <c r="D348" s="59">
        <v>21</v>
      </c>
      <c r="E348" s="269">
        <v>21</v>
      </c>
      <c r="F348" s="270">
        <v>30</v>
      </c>
      <c r="G348" s="117" t="s">
        <v>1380</v>
      </c>
      <c r="H348" s="1" t="s">
        <v>4</v>
      </c>
      <c r="I348" s="120">
        <v>474.63</v>
      </c>
      <c r="J348" s="230">
        <v>0</v>
      </c>
      <c r="K348" s="133" t="s">
        <v>1726</v>
      </c>
      <c r="L348" s="133">
        <v>0</v>
      </c>
      <c r="M348" s="137" t="s">
        <v>145</v>
      </c>
      <c r="N348" s="137" t="s">
        <v>145</v>
      </c>
      <c r="O348" s="137" t="s">
        <v>145</v>
      </c>
    </row>
    <row r="349" spans="1:15" ht="15" customHeight="1" x14ac:dyDescent="0.2">
      <c r="A349" s="14" t="s">
        <v>486</v>
      </c>
      <c r="B349" s="8">
        <v>352800</v>
      </c>
      <c r="C349" s="15">
        <v>0</v>
      </c>
      <c r="D349" s="59">
        <v>13</v>
      </c>
      <c r="E349" s="269">
        <v>13</v>
      </c>
      <c r="F349" s="270">
        <v>30</v>
      </c>
      <c r="G349" s="117" t="s">
        <v>1381</v>
      </c>
      <c r="H349" s="1" t="s">
        <v>10</v>
      </c>
      <c r="I349" s="120">
        <v>226.18</v>
      </c>
      <c r="J349" s="230">
        <v>0</v>
      </c>
      <c r="K349" s="133" t="s">
        <v>1726</v>
      </c>
      <c r="L349" s="133">
        <v>0</v>
      </c>
      <c r="M349" s="137" t="s">
        <v>145</v>
      </c>
      <c r="N349" s="137" t="s">
        <v>145</v>
      </c>
      <c r="O349" s="137" t="s">
        <v>145</v>
      </c>
    </row>
    <row r="350" spans="1:15" ht="15" customHeight="1" x14ac:dyDescent="0.2">
      <c r="A350" s="14" t="s">
        <v>487</v>
      </c>
      <c r="B350" s="8">
        <v>352810</v>
      </c>
      <c r="C350" s="15">
        <v>0</v>
      </c>
      <c r="D350" s="59">
        <v>19</v>
      </c>
      <c r="E350" s="269">
        <v>19</v>
      </c>
      <c r="F350" s="270">
        <v>30</v>
      </c>
      <c r="G350" s="117" t="s">
        <v>1382</v>
      </c>
      <c r="H350" s="1" t="s">
        <v>2</v>
      </c>
      <c r="I350" s="120">
        <v>248.65</v>
      </c>
      <c r="J350" s="230">
        <v>0</v>
      </c>
      <c r="K350" s="133" t="s">
        <v>1726</v>
      </c>
      <c r="L350" s="133">
        <v>0</v>
      </c>
      <c r="M350" s="137" t="s">
        <v>145</v>
      </c>
      <c r="N350" s="137" t="s">
        <v>145</v>
      </c>
      <c r="O350" s="137" t="s">
        <v>145</v>
      </c>
    </row>
    <row r="351" spans="1:15" ht="15" customHeight="1" x14ac:dyDescent="0.2">
      <c r="A351" s="14" t="s">
        <v>488</v>
      </c>
      <c r="B351" s="8">
        <v>352820</v>
      </c>
      <c r="C351" s="15">
        <v>0</v>
      </c>
      <c r="D351" s="59">
        <v>15</v>
      </c>
      <c r="E351" s="269">
        <v>15</v>
      </c>
      <c r="F351" s="270">
        <v>30</v>
      </c>
      <c r="G351" s="117" t="s">
        <v>1383</v>
      </c>
      <c r="H351" s="1" t="s">
        <v>17</v>
      </c>
      <c r="I351" s="120">
        <v>329.1</v>
      </c>
      <c r="J351" s="230">
        <v>0</v>
      </c>
      <c r="K351" s="133" t="s">
        <v>1726</v>
      </c>
      <c r="L351" s="133">
        <v>0</v>
      </c>
      <c r="M351" s="137" t="s">
        <v>145</v>
      </c>
      <c r="N351" s="137" t="s">
        <v>145</v>
      </c>
      <c r="O351" s="137" t="s">
        <v>145</v>
      </c>
    </row>
    <row r="352" spans="1:15" ht="15" customHeight="1" x14ac:dyDescent="0.2">
      <c r="A352" s="14" t="s">
        <v>489</v>
      </c>
      <c r="B352" s="8">
        <v>352830</v>
      </c>
      <c r="C352" s="15">
        <v>0</v>
      </c>
      <c r="D352" s="59">
        <v>19</v>
      </c>
      <c r="E352" s="269">
        <v>19</v>
      </c>
      <c r="F352" s="270">
        <v>30</v>
      </c>
      <c r="G352" s="117" t="s">
        <v>1384</v>
      </c>
      <c r="H352" s="1" t="s">
        <v>2</v>
      </c>
      <c r="I352" s="120">
        <v>312.08</v>
      </c>
      <c r="J352" s="230">
        <v>0</v>
      </c>
      <c r="K352" s="133" t="s">
        <v>1726</v>
      </c>
      <c r="L352" s="133">
        <v>0</v>
      </c>
      <c r="M352" s="137" t="s">
        <v>145</v>
      </c>
      <c r="N352" s="137" t="s">
        <v>145</v>
      </c>
      <c r="O352" s="137" t="s">
        <v>145</v>
      </c>
    </row>
    <row r="353" spans="1:15" ht="15" customHeight="1" x14ac:dyDescent="0.2">
      <c r="A353" s="14" t="s">
        <v>490</v>
      </c>
      <c r="B353" s="8">
        <v>352840</v>
      </c>
      <c r="C353" s="15">
        <v>0</v>
      </c>
      <c r="D353" s="59">
        <v>10</v>
      </c>
      <c r="E353" s="269">
        <v>10</v>
      </c>
      <c r="F353" s="270">
        <v>30</v>
      </c>
      <c r="G353" s="117" t="s">
        <v>1385</v>
      </c>
      <c r="H353" s="1" t="s">
        <v>54</v>
      </c>
      <c r="I353" s="120">
        <v>209.76</v>
      </c>
      <c r="J353" s="230">
        <v>0</v>
      </c>
      <c r="K353" s="133" t="s">
        <v>1726</v>
      </c>
      <c r="L353" s="133">
        <v>16</v>
      </c>
      <c r="M353" s="137" t="s">
        <v>145</v>
      </c>
      <c r="N353" s="137" t="s">
        <v>145</v>
      </c>
      <c r="O353" s="137" t="s">
        <v>145</v>
      </c>
    </row>
    <row r="354" spans="1:15" ht="15" customHeight="1" x14ac:dyDescent="0.2">
      <c r="A354" s="14" t="s">
        <v>491</v>
      </c>
      <c r="B354" s="8">
        <v>352850</v>
      </c>
      <c r="C354" s="15">
        <v>0</v>
      </c>
      <c r="D354" s="59">
        <v>6</v>
      </c>
      <c r="E354" s="269">
        <v>6</v>
      </c>
      <c r="F354" s="270">
        <v>30</v>
      </c>
      <c r="G354" s="117" t="s">
        <v>1386</v>
      </c>
      <c r="H354" s="1" t="s">
        <v>16</v>
      </c>
      <c r="I354" s="120">
        <v>321.48</v>
      </c>
      <c r="J354" s="230">
        <v>0</v>
      </c>
      <c r="K354" s="133" t="s">
        <v>1726</v>
      </c>
      <c r="L354" s="133">
        <v>60</v>
      </c>
      <c r="M354" s="137" t="s">
        <v>145</v>
      </c>
      <c r="N354" s="137" t="s">
        <v>145</v>
      </c>
      <c r="O354" s="137" t="s">
        <v>145</v>
      </c>
    </row>
    <row r="355" spans="1:15" ht="15" customHeight="1" x14ac:dyDescent="0.2">
      <c r="A355" s="14" t="s">
        <v>492</v>
      </c>
      <c r="B355" s="8">
        <v>352860</v>
      </c>
      <c r="C355" s="15">
        <v>0</v>
      </c>
      <c r="D355" s="59">
        <v>14</v>
      </c>
      <c r="E355" s="269">
        <v>14</v>
      </c>
      <c r="F355" s="270">
        <v>30</v>
      </c>
      <c r="G355" s="117" t="s">
        <v>1387</v>
      </c>
      <c r="H355" s="1" t="s">
        <v>8</v>
      </c>
      <c r="I355" s="120">
        <v>228.87</v>
      </c>
      <c r="J355" s="230">
        <v>0</v>
      </c>
      <c r="K355" s="133" t="s">
        <v>1726</v>
      </c>
      <c r="L355" s="133">
        <v>0</v>
      </c>
      <c r="M355" s="137" t="s">
        <v>145</v>
      </c>
      <c r="N355" s="137" t="s">
        <v>145</v>
      </c>
      <c r="O355" s="137" t="s">
        <v>145</v>
      </c>
    </row>
    <row r="356" spans="1:15" ht="15" customHeight="1" x14ac:dyDescent="0.2">
      <c r="A356" s="14" t="s">
        <v>493</v>
      </c>
      <c r="B356" s="8">
        <v>352870</v>
      </c>
      <c r="C356" s="15">
        <v>0</v>
      </c>
      <c r="D356" s="59">
        <v>22</v>
      </c>
      <c r="E356" s="269">
        <v>22</v>
      </c>
      <c r="F356" s="270">
        <v>30</v>
      </c>
      <c r="G356" s="117" t="s">
        <v>1388</v>
      </c>
      <c r="H356" s="1" t="s">
        <v>5</v>
      </c>
      <c r="I356" s="120">
        <v>917.12</v>
      </c>
      <c r="J356" s="230">
        <v>0</v>
      </c>
      <c r="K356" s="133" t="s">
        <v>1726</v>
      </c>
      <c r="L356" s="133">
        <v>0</v>
      </c>
      <c r="M356" s="137" t="s">
        <v>145</v>
      </c>
      <c r="N356" s="137" t="s">
        <v>145</v>
      </c>
      <c r="O356" s="137" t="s">
        <v>145</v>
      </c>
    </row>
    <row r="357" spans="1:15" ht="15" customHeight="1" x14ac:dyDescent="0.2">
      <c r="A357" s="14" t="s">
        <v>494</v>
      </c>
      <c r="B357" s="8">
        <v>352880</v>
      </c>
      <c r="C357" s="15">
        <v>0</v>
      </c>
      <c r="D357" s="59">
        <v>17</v>
      </c>
      <c r="E357" s="269">
        <v>17</v>
      </c>
      <c r="F357" s="270">
        <v>30</v>
      </c>
      <c r="G357" s="117" t="s">
        <v>1389</v>
      </c>
      <c r="H357" s="1" t="s">
        <v>7</v>
      </c>
      <c r="I357" s="120">
        <v>533.02</v>
      </c>
      <c r="J357" s="230">
        <v>0</v>
      </c>
      <c r="K357" s="133" t="s">
        <v>1726</v>
      </c>
      <c r="L357" s="133">
        <v>0</v>
      </c>
      <c r="M357" s="137" t="s">
        <v>145</v>
      </c>
      <c r="N357" s="137" t="s">
        <v>145</v>
      </c>
      <c r="O357" s="137" t="s">
        <v>145</v>
      </c>
    </row>
    <row r="358" spans="1:15" ht="15" customHeight="1" x14ac:dyDescent="0.2">
      <c r="A358" s="14" t="s">
        <v>495</v>
      </c>
      <c r="B358" s="8">
        <v>352885</v>
      </c>
      <c r="C358" s="15">
        <v>0</v>
      </c>
      <c r="D358" s="59">
        <v>16</v>
      </c>
      <c r="E358" s="269">
        <v>16</v>
      </c>
      <c r="F358" s="270">
        <v>30</v>
      </c>
      <c r="G358" s="117" t="s">
        <v>1390</v>
      </c>
      <c r="H358" s="1" t="s">
        <v>0</v>
      </c>
      <c r="I358" s="120">
        <v>113.35</v>
      </c>
      <c r="J358" s="230">
        <v>0</v>
      </c>
      <c r="K358" s="133" t="s">
        <v>1726</v>
      </c>
      <c r="L358" s="133">
        <v>0</v>
      </c>
      <c r="M358" s="137" t="s">
        <v>145</v>
      </c>
      <c r="N358" s="137" t="s">
        <v>145</v>
      </c>
      <c r="O358" s="137" t="s">
        <v>145</v>
      </c>
    </row>
    <row r="359" spans="1:15" ht="15" customHeight="1" x14ac:dyDescent="0.2">
      <c r="A359" s="14" t="s">
        <v>496</v>
      </c>
      <c r="B359" s="8">
        <v>352890</v>
      </c>
      <c r="C359" s="15">
        <v>0</v>
      </c>
      <c r="D359" s="59">
        <v>21</v>
      </c>
      <c r="E359" s="269">
        <v>21</v>
      </c>
      <c r="F359" s="270">
        <v>30</v>
      </c>
      <c r="G359" s="117" t="s">
        <v>1391</v>
      </c>
      <c r="H359" s="1" t="s">
        <v>4</v>
      </c>
      <c r="I359" s="120">
        <v>186.1</v>
      </c>
      <c r="J359" s="230">
        <v>0</v>
      </c>
      <c r="K359" s="133" t="s">
        <v>1726</v>
      </c>
      <c r="L359" s="133">
        <v>0</v>
      </c>
      <c r="M359" s="137" t="s">
        <v>145</v>
      </c>
      <c r="N359" s="137" t="s">
        <v>145</v>
      </c>
      <c r="O359" s="137" t="s">
        <v>145</v>
      </c>
    </row>
    <row r="360" spans="1:15" ht="15" customHeight="1" x14ac:dyDescent="0.2">
      <c r="A360" s="14" t="s">
        <v>497</v>
      </c>
      <c r="B360" s="8">
        <v>352900</v>
      </c>
      <c r="C360" s="15">
        <v>0</v>
      </c>
      <c r="D360" s="59">
        <v>21</v>
      </c>
      <c r="E360" s="269">
        <v>21</v>
      </c>
      <c r="F360" s="270">
        <v>30</v>
      </c>
      <c r="G360" s="117" t="s">
        <v>1392</v>
      </c>
      <c r="H360" s="1" t="s">
        <v>4</v>
      </c>
      <c r="I360" s="120">
        <v>1170.05</v>
      </c>
      <c r="J360" s="230">
        <v>0</v>
      </c>
      <c r="K360" s="133" t="s">
        <v>1726</v>
      </c>
      <c r="L360" s="133">
        <v>0</v>
      </c>
      <c r="M360" s="137" t="s">
        <v>145</v>
      </c>
      <c r="N360" s="137" t="s">
        <v>145</v>
      </c>
      <c r="O360" s="137" t="s">
        <v>145</v>
      </c>
    </row>
    <row r="361" spans="1:15" ht="15" customHeight="1" x14ac:dyDescent="0.2">
      <c r="A361" s="14" t="s">
        <v>498</v>
      </c>
      <c r="B361" s="8">
        <v>352910</v>
      </c>
      <c r="C361" s="15">
        <v>0</v>
      </c>
      <c r="D361" s="59">
        <v>18</v>
      </c>
      <c r="E361" s="269">
        <v>18</v>
      </c>
      <c r="F361" s="270">
        <v>30</v>
      </c>
      <c r="G361" s="117" t="s">
        <v>1393</v>
      </c>
      <c r="H361" s="1" t="s">
        <v>1</v>
      </c>
      <c r="I361" s="120">
        <v>78.099999999999994</v>
      </c>
      <c r="J361" s="230">
        <v>0</v>
      </c>
      <c r="K361" s="133" t="s">
        <v>1726</v>
      </c>
      <c r="L361" s="133">
        <v>0</v>
      </c>
      <c r="M361" s="137" t="s">
        <v>145</v>
      </c>
      <c r="N361" s="137" t="s">
        <v>145</v>
      </c>
      <c r="O361" s="137" t="s">
        <v>145</v>
      </c>
    </row>
    <row r="362" spans="1:15" ht="15" customHeight="1" x14ac:dyDescent="0.2">
      <c r="A362" s="14" t="s">
        <v>499</v>
      </c>
      <c r="B362" s="8">
        <v>352920</v>
      </c>
      <c r="C362" s="15">
        <v>0</v>
      </c>
      <c r="D362" s="59">
        <v>21</v>
      </c>
      <c r="E362" s="269">
        <v>21</v>
      </c>
      <c r="F362" s="270">
        <v>30</v>
      </c>
      <c r="G362" s="117" t="s">
        <v>1394</v>
      </c>
      <c r="H362" s="1" t="s">
        <v>4</v>
      </c>
      <c r="I362" s="120">
        <v>1253.1600000000001</v>
      </c>
      <c r="J362" s="230">
        <v>0</v>
      </c>
      <c r="K362" s="133" t="s">
        <v>1726</v>
      </c>
      <c r="L362" s="133">
        <v>0</v>
      </c>
      <c r="M362" s="137" t="s">
        <v>145</v>
      </c>
      <c r="N362" s="137" t="s">
        <v>145</v>
      </c>
      <c r="O362" s="137" t="s">
        <v>145</v>
      </c>
    </row>
    <row r="363" spans="1:15" ht="15" customHeight="1" x14ac:dyDescent="0.2">
      <c r="A363" s="14" t="s">
        <v>500</v>
      </c>
      <c r="B363" s="8">
        <v>352930</v>
      </c>
      <c r="C363" s="15">
        <v>0</v>
      </c>
      <c r="D363" s="59">
        <v>16</v>
      </c>
      <c r="E363" s="269">
        <v>16</v>
      </c>
      <c r="F363" s="270">
        <v>30</v>
      </c>
      <c r="G363" s="117" t="s">
        <v>1395</v>
      </c>
      <c r="H363" s="1" t="s">
        <v>0</v>
      </c>
      <c r="I363" s="120">
        <v>527.01</v>
      </c>
      <c r="J363" s="230">
        <v>0</v>
      </c>
      <c r="K363" s="133" t="s">
        <v>1726</v>
      </c>
      <c r="L363" s="133">
        <v>40</v>
      </c>
      <c r="M363" s="137" t="s">
        <v>145</v>
      </c>
      <c r="N363" s="137" t="s">
        <v>145</v>
      </c>
      <c r="O363" s="137" t="s">
        <v>145</v>
      </c>
    </row>
    <row r="364" spans="1:15" ht="15" customHeight="1" x14ac:dyDescent="0.2">
      <c r="A364" s="14" t="s">
        <v>501</v>
      </c>
      <c r="B364" s="8">
        <v>352940</v>
      </c>
      <c r="C364" s="15">
        <v>0</v>
      </c>
      <c r="D364" s="59">
        <v>6</v>
      </c>
      <c r="E364" s="269">
        <v>6</v>
      </c>
      <c r="F364" s="270">
        <v>30</v>
      </c>
      <c r="G364" s="117" t="s">
        <v>1396</v>
      </c>
      <c r="H364" s="1" t="s">
        <v>16</v>
      </c>
      <c r="I364" s="120">
        <v>62.29</v>
      </c>
      <c r="J364" s="230">
        <v>0</v>
      </c>
      <c r="K364" s="133" t="s">
        <v>1726</v>
      </c>
      <c r="L364" s="133">
        <v>0</v>
      </c>
      <c r="M364" s="137" t="s">
        <v>145</v>
      </c>
      <c r="N364" s="137" t="s">
        <v>145</v>
      </c>
      <c r="O364" s="137" t="s">
        <v>145</v>
      </c>
    </row>
    <row r="365" spans="1:15" ht="15" customHeight="1" x14ac:dyDescent="0.2">
      <c r="A365" s="14" t="s">
        <v>502</v>
      </c>
      <c r="B365" s="8">
        <v>352950</v>
      </c>
      <c r="C365" s="15">
        <v>0</v>
      </c>
      <c r="D365" s="59">
        <v>16</v>
      </c>
      <c r="E365" s="269">
        <v>16</v>
      </c>
      <c r="F365" s="270">
        <v>30</v>
      </c>
      <c r="G365" s="117" t="s">
        <v>1397</v>
      </c>
      <c r="H365" s="1" t="s">
        <v>0</v>
      </c>
      <c r="I365" s="120">
        <v>194.97</v>
      </c>
      <c r="J365" s="230">
        <v>0</v>
      </c>
      <c r="K365" s="133" t="s">
        <v>1726</v>
      </c>
      <c r="L365" s="133">
        <v>0</v>
      </c>
      <c r="M365" s="137" t="s">
        <v>145</v>
      </c>
      <c r="N365" s="137" t="s">
        <v>145</v>
      </c>
      <c r="O365" s="137" t="s">
        <v>145</v>
      </c>
    </row>
    <row r="366" spans="1:15" ht="15" customHeight="1" x14ac:dyDescent="0.2">
      <c r="A366" s="14" t="s">
        <v>503</v>
      </c>
      <c r="B366" s="8">
        <v>352960</v>
      </c>
      <c r="C366" s="15">
        <v>0</v>
      </c>
      <c r="D366" s="59">
        <v>15</v>
      </c>
      <c r="E366" s="269">
        <v>15</v>
      </c>
      <c r="F366" s="270">
        <v>30</v>
      </c>
      <c r="G366" s="117" t="s">
        <v>1398</v>
      </c>
      <c r="H366" s="1" t="s">
        <v>17</v>
      </c>
      <c r="I366" s="120">
        <v>228.16</v>
      </c>
      <c r="J366" s="230">
        <v>0</v>
      </c>
      <c r="K366" s="133" t="s">
        <v>1726</v>
      </c>
      <c r="L366" s="133">
        <v>0</v>
      </c>
      <c r="M366" s="137" t="s">
        <v>145</v>
      </c>
      <c r="N366" s="137" t="s">
        <v>145</v>
      </c>
      <c r="O366" s="137" t="s">
        <v>145</v>
      </c>
    </row>
    <row r="367" spans="1:15" ht="15" customHeight="1" x14ac:dyDescent="0.2">
      <c r="A367" s="14" t="s">
        <v>504</v>
      </c>
      <c r="B367" s="8">
        <v>352965</v>
      </c>
      <c r="C367" s="15">
        <v>0</v>
      </c>
      <c r="D367" s="59">
        <v>15</v>
      </c>
      <c r="E367" s="269">
        <v>15</v>
      </c>
      <c r="F367" s="270">
        <v>30</v>
      </c>
      <c r="G367" s="117" t="s">
        <v>1399</v>
      </c>
      <c r="H367" s="1" t="s">
        <v>17</v>
      </c>
      <c r="I367" s="120">
        <v>149.71</v>
      </c>
      <c r="J367" s="230">
        <v>0</v>
      </c>
      <c r="K367" s="133" t="s">
        <v>1726</v>
      </c>
      <c r="L367" s="133">
        <v>0</v>
      </c>
      <c r="M367" s="137" t="s">
        <v>145</v>
      </c>
      <c r="N367" s="137" t="s">
        <v>145</v>
      </c>
      <c r="O367" s="137" t="s">
        <v>145</v>
      </c>
    </row>
    <row r="368" spans="1:15" ht="15" customHeight="1" x14ac:dyDescent="0.2">
      <c r="A368" s="14" t="s">
        <v>505</v>
      </c>
      <c r="B368" s="8">
        <v>352970</v>
      </c>
      <c r="C368" s="15">
        <v>0</v>
      </c>
      <c r="D368" s="59">
        <v>8</v>
      </c>
      <c r="E368" s="269">
        <v>8</v>
      </c>
      <c r="F368" s="270">
        <v>30</v>
      </c>
      <c r="G368" s="117" t="s">
        <v>1400</v>
      </c>
      <c r="H368" s="1" t="s">
        <v>51</v>
      </c>
      <c r="I368" s="120">
        <v>826.89</v>
      </c>
      <c r="J368" s="230">
        <v>9.5365248903299644</v>
      </c>
      <c r="K368" s="133" t="s">
        <v>1726</v>
      </c>
      <c r="L368" s="133">
        <v>0</v>
      </c>
      <c r="M368" s="137" t="s">
        <v>145</v>
      </c>
      <c r="N368" s="137" t="s">
        <v>145</v>
      </c>
      <c r="O368" s="137" t="s">
        <v>145</v>
      </c>
    </row>
    <row r="369" spans="1:15" ht="15" customHeight="1" x14ac:dyDescent="0.2">
      <c r="A369" s="14" t="s">
        <v>506</v>
      </c>
      <c r="B369" s="8">
        <v>352980</v>
      </c>
      <c r="C369" s="15">
        <v>0</v>
      </c>
      <c r="D369" s="59">
        <v>13</v>
      </c>
      <c r="E369" s="269">
        <v>13</v>
      </c>
      <c r="F369" s="270">
        <v>30</v>
      </c>
      <c r="G369" s="117" t="s">
        <v>1401</v>
      </c>
      <c r="H369" s="1" t="s">
        <v>10</v>
      </c>
      <c r="I369" s="120">
        <v>211.89</v>
      </c>
      <c r="J369" s="230">
        <v>0</v>
      </c>
      <c r="K369" s="133" t="s">
        <v>1726</v>
      </c>
      <c r="L369" s="133">
        <v>0</v>
      </c>
      <c r="M369" s="137" t="s">
        <v>145</v>
      </c>
      <c r="N369" s="137" t="s">
        <v>145</v>
      </c>
      <c r="O369" s="137" t="s">
        <v>145</v>
      </c>
    </row>
    <row r="370" spans="1:15" ht="15" customHeight="1" x14ac:dyDescent="0.2">
      <c r="A370" s="14" t="s">
        <v>507</v>
      </c>
      <c r="B370" s="8">
        <v>353000</v>
      </c>
      <c r="C370" s="15">
        <v>0</v>
      </c>
      <c r="D370" s="59">
        <v>15</v>
      </c>
      <c r="E370" s="269">
        <v>15</v>
      </c>
      <c r="F370" s="270">
        <v>30</v>
      </c>
      <c r="G370" s="117" t="s">
        <v>1402</v>
      </c>
      <c r="H370" s="1" t="s">
        <v>17</v>
      </c>
      <c r="I370" s="120">
        <v>217.12</v>
      </c>
      <c r="J370" s="230">
        <v>0</v>
      </c>
      <c r="K370" s="133" t="s">
        <v>1726</v>
      </c>
      <c r="L370" s="133">
        <v>0</v>
      </c>
      <c r="M370" s="137" t="s">
        <v>145</v>
      </c>
      <c r="N370" s="137" t="s">
        <v>145</v>
      </c>
      <c r="O370" s="137" t="s">
        <v>145</v>
      </c>
    </row>
    <row r="371" spans="1:15" ht="15" customHeight="1" x14ac:dyDescent="0.2">
      <c r="A371" s="14" t="s">
        <v>508</v>
      </c>
      <c r="B371" s="8">
        <v>352990</v>
      </c>
      <c r="C371" s="15">
        <v>0</v>
      </c>
      <c r="D371" s="59">
        <v>11</v>
      </c>
      <c r="E371" s="269">
        <v>11</v>
      </c>
      <c r="F371" s="270">
        <v>30</v>
      </c>
      <c r="G371" s="117" t="s">
        <v>1403</v>
      </c>
      <c r="H371" s="1" t="s">
        <v>12</v>
      </c>
      <c r="I371" s="120">
        <v>1000.74</v>
      </c>
      <c r="J371" s="230">
        <v>4.9932591002147104</v>
      </c>
      <c r="K371" s="133" t="s">
        <v>1726</v>
      </c>
      <c r="L371" s="133">
        <v>32</v>
      </c>
      <c r="M371" s="137" t="s">
        <v>145</v>
      </c>
      <c r="N371" s="137" t="s">
        <v>145</v>
      </c>
      <c r="O371" s="137" t="s">
        <v>145</v>
      </c>
    </row>
    <row r="372" spans="1:15" ht="15" customHeight="1" x14ac:dyDescent="0.2">
      <c r="A372" s="14" t="s">
        <v>509</v>
      </c>
      <c r="B372" s="8">
        <v>353010</v>
      </c>
      <c r="C372" s="15">
        <v>0</v>
      </c>
      <c r="D372" s="59">
        <v>19</v>
      </c>
      <c r="E372" s="269">
        <v>19</v>
      </c>
      <c r="F372" s="270">
        <v>30</v>
      </c>
      <c r="G372" s="117" t="s">
        <v>1404</v>
      </c>
      <c r="H372" s="1" t="s">
        <v>2</v>
      </c>
      <c r="I372" s="120">
        <v>918.27</v>
      </c>
      <c r="J372" s="230">
        <v>0</v>
      </c>
      <c r="K372" s="133" t="s">
        <v>1726</v>
      </c>
      <c r="L372" s="133">
        <v>0</v>
      </c>
      <c r="M372" s="137" t="s">
        <v>145</v>
      </c>
      <c r="N372" s="137" t="s">
        <v>145</v>
      </c>
      <c r="O372" s="137" t="s">
        <v>145</v>
      </c>
    </row>
    <row r="373" spans="1:15" ht="15" customHeight="1" x14ac:dyDescent="0.2">
      <c r="A373" s="14" t="s">
        <v>510</v>
      </c>
      <c r="B373" s="8">
        <v>353020</v>
      </c>
      <c r="C373" s="15">
        <v>0</v>
      </c>
      <c r="D373" s="59">
        <v>22</v>
      </c>
      <c r="E373" s="269">
        <v>22</v>
      </c>
      <c r="F373" s="270">
        <v>30</v>
      </c>
      <c r="G373" s="117" t="s">
        <v>1405</v>
      </c>
      <c r="H373" s="1" t="s">
        <v>5</v>
      </c>
      <c r="I373" s="120">
        <v>1237.8499999999999</v>
      </c>
      <c r="J373" s="230">
        <v>0</v>
      </c>
      <c r="K373" s="133" t="s">
        <v>1726</v>
      </c>
      <c r="L373" s="133">
        <v>0</v>
      </c>
      <c r="M373" s="137" t="s">
        <v>145</v>
      </c>
      <c r="N373" s="137" t="s">
        <v>145</v>
      </c>
      <c r="O373" s="137" t="s">
        <v>145</v>
      </c>
    </row>
    <row r="374" spans="1:15" ht="15" customHeight="1" x14ac:dyDescent="0.2">
      <c r="A374" s="14" t="s">
        <v>511</v>
      </c>
      <c r="B374" s="8">
        <v>353030</v>
      </c>
      <c r="C374" s="15">
        <v>0</v>
      </c>
      <c r="D374" s="59">
        <v>15</v>
      </c>
      <c r="E374" s="269">
        <v>15</v>
      </c>
      <c r="F374" s="270">
        <v>30</v>
      </c>
      <c r="G374" s="117" t="s">
        <v>1406</v>
      </c>
      <c r="H374" s="1" t="s">
        <v>17</v>
      </c>
      <c r="I374" s="120">
        <v>243.8</v>
      </c>
      <c r="J374" s="230">
        <v>0</v>
      </c>
      <c r="K374" s="133" t="s">
        <v>1726</v>
      </c>
      <c r="L374" s="133">
        <v>0</v>
      </c>
      <c r="M374" s="137" t="s">
        <v>145</v>
      </c>
      <c r="N374" s="137" t="s">
        <v>145</v>
      </c>
      <c r="O374" s="137" t="s">
        <v>145</v>
      </c>
    </row>
    <row r="375" spans="1:15" ht="15" customHeight="1" x14ac:dyDescent="0.2">
      <c r="A375" s="14" t="s">
        <v>512</v>
      </c>
      <c r="B375" s="8">
        <v>353040</v>
      </c>
      <c r="C375" s="15">
        <v>0</v>
      </c>
      <c r="D375" s="59">
        <v>15</v>
      </c>
      <c r="E375" s="269">
        <v>15</v>
      </c>
      <c r="F375" s="270">
        <v>30</v>
      </c>
      <c r="G375" s="117" t="s">
        <v>1407</v>
      </c>
      <c r="H375" s="1" t="s">
        <v>17</v>
      </c>
      <c r="I375" s="120">
        <v>166.42</v>
      </c>
      <c r="J375" s="230">
        <v>0</v>
      </c>
      <c r="K375" s="133" t="s">
        <v>1726</v>
      </c>
      <c r="L375" s="133">
        <v>0</v>
      </c>
      <c r="M375" s="137" t="s">
        <v>145</v>
      </c>
      <c r="N375" s="137" t="s">
        <v>145</v>
      </c>
      <c r="O375" s="137" t="s">
        <v>145</v>
      </c>
    </row>
    <row r="376" spans="1:15" ht="15" customHeight="1" x14ac:dyDescent="0.2">
      <c r="A376" s="14" t="s">
        <v>513</v>
      </c>
      <c r="B376" s="8">
        <v>353050</v>
      </c>
      <c r="C376" s="15">
        <v>0</v>
      </c>
      <c r="D376" s="59">
        <v>4</v>
      </c>
      <c r="E376" s="269">
        <v>4</v>
      </c>
      <c r="F376" s="270">
        <v>30</v>
      </c>
      <c r="G376" s="117" t="s">
        <v>1408</v>
      </c>
      <c r="H376" s="1" t="s">
        <v>15</v>
      </c>
      <c r="I376" s="120">
        <v>854.07</v>
      </c>
      <c r="J376" s="230">
        <v>0</v>
      </c>
      <c r="K376" s="133" t="s">
        <v>1726</v>
      </c>
      <c r="L376" s="133">
        <v>0</v>
      </c>
      <c r="M376" s="137" t="s">
        <v>145</v>
      </c>
      <c r="N376" s="137" t="s">
        <v>145</v>
      </c>
      <c r="O376" s="137" t="s">
        <v>145</v>
      </c>
    </row>
    <row r="377" spans="1:15" ht="15" customHeight="1" x14ac:dyDescent="0.2">
      <c r="A377" s="14" t="s">
        <v>514</v>
      </c>
      <c r="B377" s="8">
        <v>353060</v>
      </c>
      <c r="C377" s="15">
        <v>0</v>
      </c>
      <c r="D377" s="59">
        <v>6</v>
      </c>
      <c r="E377" s="269">
        <v>6</v>
      </c>
      <c r="F377" s="270">
        <v>30</v>
      </c>
      <c r="G377" s="117" t="s">
        <v>1409</v>
      </c>
      <c r="H377" s="1" t="s">
        <v>16</v>
      </c>
      <c r="I377" s="120">
        <v>714.16</v>
      </c>
      <c r="J377" s="230">
        <v>0</v>
      </c>
      <c r="K377" s="133" t="s">
        <v>1726</v>
      </c>
      <c r="L377" s="133">
        <v>0</v>
      </c>
      <c r="M377" s="137" t="s">
        <v>145</v>
      </c>
      <c r="N377" s="137" t="s">
        <v>145</v>
      </c>
      <c r="O377" s="137" t="s">
        <v>145</v>
      </c>
    </row>
    <row r="378" spans="1:15" ht="15" customHeight="1" x14ac:dyDescent="0.2">
      <c r="A378" s="14" t="s">
        <v>515</v>
      </c>
      <c r="B378" s="8">
        <v>353070</v>
      </c>
      <c r="C378" s="15">
        <v>0</v>
      </c>
      <c r="D378" s="59">
        <v>9</v>
      </c>
      <c r="E378" s="269">
        <v>9</v>
      </c>
      <c r="F378" s="270">
        <v>30</v>
      </c>
      <c r="G378" s="117" t="s">
        <v>1410</v>
      </c>
      <c r="H378" s="1" t="s">
        <v>18</v>
      </c>
      <c r="I378" s="120">
        <v>813.14</v>
      </c>
      <c r="J378" s="230">
        <v>0</v>
      </c>
      <c r="K378" s="133" t="s">
        <v>1726</v>
      </c>
      <c r="L378" s="133">
        <v>64</v>
      </c>
      <c r="M378" s="137" t="s">
        <v>145</v>
      </c>
      <c r="N378" s="137" t="s">
        <v>145</v>
      </c>
      <c r="O378" s="137" t="s">
        <v>145</v>
      </c>
    </row>
    <row r="379" spans="1:15" ht="15" customHeight="1" x14ac:dyDescent="0.2">
      <c r="A379" s="14" t="s">
        <v>516</v>
      </c>
      <c r="B379" s="8">
        <v>353080</v>
      </c>
      <c r="C379" s="15">
        <v>0</v>
      </c>
      <c r="D379" s="59">
        <v>9</v>
      </c>
      <c r="E379" s="269">
        <v>9</v>
      </c>
      <c r="F379" s="270">
        <v>30</v>
      </c>
      <c r="G379" s="117" t="s">
        <v>1784</v>
      </c>
      <c r="H379" s="1" t="s">
        <v>18</v>
      </c>
      <c r="I379" s="120">
        <v>499.12</v>
      </c>
      <c r="J379" s="230" t="e">
        <v>#N/A</v>
      </c>
      <c r="K379" s="133" t="s">
        <v>1726</v>
      </c>
      <c r="L379" s="133">
        <v>0</v>
      </c>
      <c r="M379" s="137" t="s">
        <v>145</v>
      </c>
      <c r="N379" s="137" t="s">
        <v>145</v>
      </c>
      <c r="O379" s="137" t="s">
        <v>145</v>
      </c>
    </row>
    <row r="380" spans="1:15" ht="15" customHeight="1" x14ac:dyDescent="0.2">
      <c r="A380" s="14" t="s">
        <v>517</v>
      </c>
      <c r="B380" s="8">
        <v>353090</v>
      </c>
      <c r="C380" s="15">
        <v>0</v>
      </c>
      <c r="D380" s="59">
        <v>5</v>
      </c>
      <c r="E380" s="269">
        <v>5</v>
      </c>
      <c r="F380" s="270">
        <v>30</v>
      </c>
      <c r="G380" s="117" t="s">
        <v>1411</v>
      </c>
      <c r="H380" s="1" t="s">
        <v>9</v>
      </c>
      <c r="I380" s="120">
        <v>133.19999999999999</v>
      </c>
      <c r="J380" s="230">
        <v>0</v>
      </c>
      <c r="K380" s="133" t="s">
        <v>1726</v>
      </c>
      <c r="L380" s="133">
        <v>0</v>
      </c>
      <c r="M380" s="137" t="s">
        <v>145</v>
      </c>
      <c r="N380" s="137" t="s">
        <v>145</v>
      </c>
      <c r="O380" s="137" t="s">
        <v>145</v>
      </c>
    </row>
    <row r="381" spans="1:15" ht="15" customHeight="1" x14ac:dyDescent="0.2">
      <c r="A381" s="14" t="s">
        <v>518</v>
      </c>
      <c r="B381" s="8">
        <v>353100</v>
      </c>
      <c r="C381" s="15">
        <v>0</v>
      </c>
      <c r="D381" s="59">
        <v>19</v>
      </c>
      <c r="E381" s="269">
        <v>19</v>
      </c>
      <c r="F381" s="270">
        <v>30</v>
      </c>
      <c r="G381" s="117" t="s">
        <v>1412</v>
      </c>
      <c r="H381" s="1" t="s">
        <v>2</v>
      </c>
      <c r="I381" s="120">
        <v>104.49</v>
      </c>
      <c r="J381" s="230">
        <v>0</v>
      </c>
      <c r="K381" s="133" t="s">
        <v>1726</v>
      </c>
      <c r="L381" s="133">
        <v>0</v>
      </c>
      <c r="M381" s="137" t="s">
        <v>145</v>
      </c>
      <c r="N381" s="137" t="s">
        <v>145</v>
      </c>
      <c r="O381" s="137" t="s">
        <v>145</v>
      </c>
    </row>
    <row r="382" spans="1:15" ht="15" customHeight="1" x14ac:dyDescent="0.2">
      <c r="A382" s="14" t="s">
        <v>519</v>
      </c>
      <c r="B382" s="8">
        <v>353110</v>
      </c>
      <c r="C382" s="15">
        <v>0</v>
      </c>
      <c r="D382" s="59">
        <v>7</v>
      </c>
      <c r="E382" s="269">
        <v>7</v>
      </c>
      <c r="F382" s="270">
        <v>30</v>
      </c>
      <c r="G382" s="117" t="s">
        <v>1413</v>
      </c>
      <c r="H382" s="1" t="s">
        <v>14</v>
      </c>
      <c r="I382" s="120">
        <v>143.16999999999999</v>
      </c>
      <c r="J382" s="230">
        <v>0</v>
      </c>
      <c r="K382" s="133" t="s">
        <v>1726</v>
      </c>
      <c r="L382" s="133">
        <v>10</v>
      </c>
      <c r="M382" s="137" t="s">
        <v>145</v>
      </c>
      <c r="N382" s="137" t="s">
        <v>145</v>
      </c>
      <c r="O382" s="137" t="s">
        <v>145</v>
      </c>
    </row>
    <row r="383" spans="1:15" ht="15" customHeight="1" x14ac:dyDescent="0.2">
      <c r="A383" s="14" t="s">
        <v>520</v>
      </c>
      <c r="B383" s="8">
        <v>353120</v>
      </c>
      <c r="C383" s="15">
        <v>0</v>
      </c>
      <c r="D383" s="59">
        <v>5</v>
      </c>
      <c r="E383" s="269">
        <v>5</v>
      </c>
      <c r="F383" s="270">
        <v>30</v>
      </c>
      <c r="G383" s="117" t="s">
        <v>1414</v>
      </c>
      <c r="H383" s="1" t="s">
        <v>9</v>
      </c>
      <c r="I383" s="120">
        <v>110.86</v>
      </c>
      <c r="J383" s="230">
        <v>13.361838588989846</v>
      </c>
      <c r="K383" s="133" t="s">
        <v>1726</v>
      </c>
      <c r="L383" s="133">
        <v>0</v>
      </c>
      <c r="M383" s="137" t="s">
        <v>145</v>
      </c>
      <c r="N383" s="137" t="s">
        <v>145</v>
      </c>
      <c r="O383" s="137" t="s">
        <v>145</v>
      </c>
    </row>
    <row r="384" spans="1:15" ht="15" customHeight="1" x14ac:dyDescent="0.2">
      <c r="A384" s="14" t="s">
        <v>521</v>
      </c>
      <c r="B384" s="8">
        <v>353130</v>
      </c>
      <c r="C384" s="15">
        <v>0</v>
      </c>
      <c r="D384" s="59">
        <v>15</v>
      </c>
      <c r="E384" s="269">
        <v>15</v>
      </c>
      <c r="F384" s="270">
        <v>30</v>
      </c>
      <c r="G384" s="117" t="s">
        <v>1415</v>
      </c>
      <c r="H384" s="1" t="s">
        <v>17</v>
      </c>
      <c r="I384" s="120">
        <v>347.12</v>
      </c>
      <c r="J384" s="230">
        <v>0</v>
      </c>
      <c r="K384" s="133" t="s">
        <v>1726</v>
      </c>
      <c r="L384" s="133">
        <v>0</v>
      </c>
      <c r="M384" s="137" t="s">
        <v>145</v>
      </c>
      <c r="N384" s="137" t="s">
        <v>145</v>
      </c>
      <c r="O384" s="137" t="s">
        <v>145</v>
      </c>
    </row>
    <row r="385" spans="1:15" ht="15" customHeight="1" x14ac:dyDescent="0.2">
      <c r="A385" s="14" t="s">
        <v>522</v>
      </c>
      <c r="B385" s="8">
        <v>353140</v>
      </c>
      <c r="C385" s="15">
        <v>0</v>
      </c>
      <c r="D385" s="59">
        <v>18</v>
      </c>
      <c r="E385" s="269">
        <v>18</v>
      </c>
      <c r="F385" s="270">
        <v>30</v>
      </c>
      <c r="G385" s="117" t="s">
        <v>1416</v>
      </c>
      <c r="H385" s="1" t="s">
        <v>1</v>
      </c>
      <c r="I385" s="120">
        <v>482.93</v>
      </c>
      <c r="J385" s="230">
        <v>0</v>
      </c>
      <c r="K385" s="133" t="s">
        <v>1726</v>
      </c>
      <c r="L385" s="133">
        <v>0</v>
      </c>
      <c r="M385" s="137" t="s">
        <v>145</v>
      </c>
      <c r="N385" s="137" t="s">
        <v>145</v>
      </c>
      <c r="O385" s="137" t="s">
        <v>145</v>
      </c>
    </row>
    <row r="386" spans="1:15" ht="15" customHeight="1" x14ac:dyDescent="0.2">
      <c r="A386" s="14" t="s">
        <v>523</v>
      </c>
      <c r="B386" s="8">
        <v>353150</v>
      </c>
      <c r="C386" s="15">
        <v>0</v>
      </c>
      <c r="D386" s="59">
        <v>15</v>
      </c>
      <c r="E386" s="269">
        <v>15</v>
      </c>
      <c r="F386" s="270">
        <v>30</v>
      </c>
      <c r="G386" s="117" t="s">
        <v>1417</v>
      </c>
      <c r="H386" s="1" t="s">
        <v>17</v>
      </c>
      <c r="I386" s="120">
        <v>263.49</v>
      </c>
      <c r="J386" s="230">
        <v>0</v>
      </c>
      <c r="K386" s="133" t="s">
        <v>1726</v>
      </c>
      <c r="L386" s="133">
        <v>0</v>
      </c>
      <c r="M386" s="137" t="s">
        <v>145</v>
      </c>
      <c r="N386" s="137" t="s">
        <v>145</v>
      </c>
      <c r="O386" s="137" t="s">
        <v>145</v>
      </c>
    </row>
    <row r="387" spans="1:15" ht="15" customHeight="1" x14ac:dyDescent="0.2">
      <c r="A387" s="14" t="s">
        <v>524</v>
      </c>
      <c r="B387" s="8">
        <v>353160</v>
      </c>
      <c r="C387" s="15">
        <v>0</v>
      </c>
      <c r="D387" s="59">
        <v>20</v>
      </c>
      <c r="E387" s="269">
        <v>20</v>
      </c>
      <c r="F387" s="270">
        <v>30</v>
      </c>
      <c r="G387" s="117" t="s">
        <v>1418</v>
      </c>
      <c r="H387" s="1" t="s">
        <v>3</v>
      </c>
      <c r="I387" s="120">
        <v>233.16</v>
      </c>
      <c r="J387" s="230">
        <v>0</v>
      </c>
      <c r="K387" s="133" t="s">
        <v>1726</v>
      </c>
      <c r="L387" s="133">
        <v>0</v>
      </c>
      <c r="M387" s="137" t="s">
        <v>145</v>
      </c>
      <c r="N387" s="137" t="s">
        <v>145</v>
      </c>
      <c r="O387" s="137" t="s">
        <v>145</v>
      </c>
    </row>
    <row r="388" spans="1:15" ht="15" customHeight="1" x14ac:dyDescent="0.2">
      <c r="A388" s="14" t="s">
        <v>525</v>
      </c>
      <c r="B388" s="8">
        <v>353180</v>
      </c>
      <c r="C388" s="15">
        <v>0</v>
      </c>
      <c r="D388" s="59">
        <v>5</v>
      </c>
      <c r="E388" s="269">
        <v>5</v>
      </c>
      <c r="F388" s="270">
        <v>30</v>
      </c>
      <c r="G388" s="117" t="s">
        <v>1419</v>
      </c>
      <c r="H388" s="1" t="s">
        <v>9</v>
      </c>
      <c r="I388" s="120">
        <v>240.79</v>
      </c>
      <c r="J388" s="230">
        <v>0</v>
      </c>
      <c r="K388" s="133" t="s">
        <v>1726</v>
      </c>
      <c r="L388" s="133">
        <v>0</v>
      </c>
      <c r="M388" s="137" t="s">
        <v>145</v>
      </c>
      <c r="N388" s="137" t="s">
        <v>145</v>
      </c>
      <c r="O388" s="137" t="s">
        <v>145</v>
      </c>
    </row>
    <row r="389" spans="1:15" ht="15" customHeight="1" x14ac:dyDescent="0.2">
      <c r="A389" s="14" t="s">
        <v>526</v>
      </c>
      <c r="B389" s="8">
        <v>353170</v>
      </c>
      <c r="C389" s="15">
        <v>0</v>
      </c>
      <c r="D389" s="59">
        <v>2</v>
      </c>
      <c r="E389" s="269">
        <v>2</v>
      </c>
      <c r="F389" s="270">
        <v>30</v>
      </c>
      <c r="G389" s="117" t="s">
        <v>1420</v>
      </c>
      <c r="H389" s="1" t="s">
        <v>6</v>
      </c>
      <c r="I389" s="120">
        <v>332.74</v>
      </c>
      <c r="J389" s="230">
        <v>0</v>
      </c>
      <c r="K389" s="133" t="s">
        <v>1726</v>
      </c>
      <c r="L389" s="133">
        <v>0</v>
      </c>
      <c r="M389" s="137" t="s">
        <v>145</v>
      </c>
      <c r="N389" s="137" t="s">
        <v>145</v>
      </c>
      <c r="O389" s="137" t="s">
        <v>145</v>
      </c>
    </row>
    <row r="390" spans="1:15" ht="15" customHeight="1" x14ac:dyDescent="0.2">
      <c r="A390" s="14" t="s">
        <v>527</v>
      </c>
      <c r="B390" s="8">
        <v>353190</v>
      </c>
      <c r="C390" s="15">
        <v>0</v>
      </c>
      <c r="D390" s="59">
        <v>12</v>
      </c>
      <c r="E390" s="269">
        <v>12</v>
      </c>
      <c r="F390" s="270">
        <v>30</v>
      </c>
      <c r="G390" s="117" t="s">
        <v>1421</v>
      </c>
      <c r="H390" s="1" t="s">
        <v>11</v>
      </c>
      <c r="I390" s="120">
        <v>1386.18</v>
      </c>
      <c r="J390" s="230">
        <v>0</v>
      </c>
      <c r="K390" s="133" t="s">
        <v>1726</v>
      </c>
      <c r="L390" s="133">
        <v>0</v>
      </c>
      <c r="M390" s="137" t="s">
        <v>145</v>
      </c>
      <c r="N390" s="137" t="s">
        <v>145</v>
      </c>
      <c r="O390" s="137" t="s">
        <v>145</v>
      </c>
    </row>
    <row r="391" spans="1:15" ht="15" customHeight="1" x14ac:dyDescent="0.2">
      <c r="A391" s="14" t="s">
        <v>528</v>
      </c>
      <c r="B391" s="8">
        <v>353200</v>
      </c>
      <c r="C391" s="15">
        <v>0</v>
      </c>
      <c r="D391" s="59">
        <v>5</v>
      </c>
      <c r="E391" s="269">
        <v>5</v>
      </c>
      <c r="F391" s="270">
        <v>30</v>
      </c>
      <c r="G391" s="117" t="s">
        <v>1422</v>
      </c>
      <c r="H391" s="1" t="s">
        <v>9</v>
      </c>
      <c r="I391" s="120">
        <v>146.5</v>
      </c>
      <c r="J391" s="230">
        <v>0</v>
      </c>
      <c r="K391" s="133" t="s">
        <v>1726</v>
      </c>
      <c r="L391" s="133">
        <v>0</v>
      </c>
      <c r="M391" s="137" t="s">
        <v>145</v>
      </c>
      <c r="N391" s="137" t="s">
        <v>145</v>
      </c>
      <c r="O391" s="137" t="s">
        <v>145</v>
      </c>
    </row>
    <row r="392" spans="1:15" ht="15" customHeight="1" x14ac:dyDescent="0.2">
      <c r="A392" s="14" t="s">
        <v>529</v>
      </c>
      <c r="B392" s="8">
        <v>353205</v>
      </c>
      <c r="C392" s="15">
        <v>0</v>
      </c>
      <c r="D392" s="59">
        <v>9</v>
      </c>
      <c r="E392" s="269">
        <v>9</v>
      </c>
      <c r="F392" s="270">
        <v>30</v>
      </c>
      <c r="G392" s="117" t="s">
        <v>1423</v>
      </c>
      <c r="H392" s="1" t="s">
        <v>18</v>
      </c>
      <c r="I392" s="120">
        <v>229.43</v>
      </c>
      <c r="J392" s="230">
        <v>0</v>
      </c>
      <c r="K392" s="133" t="s">
        <v>1726</v>
      </c>
      <c r="L392" s="133">
        <v>0</v>
      </c>
      <c r="M392" s="137" t="s">
        <v>145</v>
      </c>
      <c r="N392" s="137" t="s">
        <v>145</v>
      </c>
      <c r="O392" s="137" t="s">
        <v>145</v>
      </c>
    </row>
    <row r="393" spans="1:15" ht="15" customHeight="1" x14ac:dyDescent="0.2">
      <c r="A393" s="14" t="s">
        <v>530</v>
      </c>
      <c r="B393" s="8">
        <v>353210</v>
      </c>
      <c r="C393" s="15">
        <v>0</v>
      </c>
      <c r="D393" s="59">
        <v>19</v>
      </c>
      <c r="E393" s="269">
        <v>19</v>
      </c>
      <c r="F393" s="270">
        <v>30</v>
      </c>
      <c r="G393" s="117" t="s">
        <v>1424</v>
      </c>
      <c r="H393" s="1" t="s">
        <v>2</v>
      </c>
      <c r="I393" s="120">
        <v>248.28</v>
      </c>
      <c r="J393" s="230">
        <v>0</v>
      </c>
      <c r="K393" s="133" t="s">
        <v>1726</v>
      </c>
      <c r="L393" s="133">
        <v>0</v>
      </c>
      <c r="M393" s="137" t="s">
        <v>145</v>
      </c>
      <c r="N393" s="137" t="s">
        <v>145</v>
      </c>
      <c r="O393" s="137" t="s">
        <v>145</v>
      </c>
    </row>
    <row r="394" spans="1:15" ht="15" customHeight="1" x14ac:dyDescent="0.2">
      <c r="A394" s="14" t="s">
        <v>531</v>
      </c>
      <c r="B394" s="8">
        <v>353215</v>
      </c>
      <c r="C394" s="15">
        <v>0</v>
      </c>
      <c r="D394" s="59">
        <v>22</v>
      </c>
      <c r="E394" s="269">
        <v>22</v>
      </c>
      <c r="F394" s="270">
        <v>30</v>
      </c>
      <c r="G394" s="117" t="s">
        <v>1425</v>
      </c>
      <c r="H394" s="1" t="s">
        <v>5</v>
      </c>
      <c r="I394" s="120">
        <v>285.42</v>
      </c>
      <c r="J394" s="230">
        <v>0</v>
      </c>
      <c r="K394" s="133" t="s">
        <v>1726</v>
      </c>
      <c r="L394" s="133">
        <v>0</v>
      </c>
      <c r="M394" s="137" t="s">
        <v>145</v>
      </c>
      <c r="N394" s="137" t="s">
        <v>145</v>
      </c>
      <c r="O394" s="137" t="s">
        <v>145</v>
      </c>
    </row>
    <row r="395" spans="1:15" ht="15" customHeight="1" x14ac:dyDescent="0.2">
      <c r="A395" s="14" t="s">
        <v>532</v>
      </c>
      <c r="B395" s="8">
        <v>353220</v>
      </c>
      <c r="C395" s="15">
        <v>0</v>
      </c>
      <c r="D395" s="59">
        <v>22</v>
      </c>
      <c r="E395" s="269">
        <v>22</v>
      </c>
      <c r="F395" s="270">
        <v>30</v>
      </c>
      <c r="G395" s="117" t="s">
        <v>1426</v>
      </c>
      <c r="H395" s="1" t="s">
        <v>5</v>
      </c>
      <c r="I395" s="120">
        <v>358.14</v>
      </c>
      <c r="J395" s="230">
        <v>0</v>
      </c>
      <c r="K395" s="133" t="s">
        <v>1726</v>
      </c>
      <c r="L395" s="133">
        <v>0</v>
      </c>
      <c r="M395" s="137" t="s">
        <v>145</v>
      </c>
      <c r="N395" s="137" t="s">
        <v>145</v>
      </c>
      <c r="O395" s="137" t="s">
        <v>145</v>
      </c>
    </row>
    <row r="396" spans="1:15" ht="15" customHeight="1" x14ac:dyDescent="0.2">
      <c r="A396" s="14" t="s">
        <v>533</v>
      </c>
      <c r="B396" s="8">
        <v>353230</v>
      </c>
      <c r="C396" s="15">
        <v>0</v>
      </c>
      <c r="D396" s="59">
        <v>2</v>
      </c>
      <c r="E396" s="269">
        <v>2</v>
      </c>
      <c r="F396" s="270">
        <v>30</v>
      </c>
      <c r="G396" s="117" t="s">
        <v>1427</v>
      </c>
      <c r="H396" s="1" t="s">
        <v>6</v>
      </c>
      <c r="I396" s="120">
        <v>832.61</v>
      </c>
      <c r="J396" s="230">
        <v>0</v>
      </c>
      <c r="K396" s="133" t="s">
        <v>1726</v>
      </c>
      <c r="L396" s="133">
        <v>0</v>
      </c>
      <c r="M396" s="137" t="s">
        <v>145</v>
      </c>
      <c r="N396" s="137" t="s">
        <v>145</v>
      </c>
      <c r="O396" s="137" t="s">
        <v>145</v>
      </c>
    </row>
    <row r="397" spans="1:15" ht="15" customHeight="1" x14ac:dyDescent="0.2">
      <c r="A397" s="14" t="s">
        <v>534</v>
      </c>
      <c r="B397" s="8">
        <v>353240</v>
      </c>
      <c r="C397" s="15">
        <v>0</v>
      </c>
      <c r="D397" s="59">
        <v>5</v>
      </c>
      <c r="E397" s="269">
        <v>5</v>
      </c>
      <c r="F397" s="270">
        <v>30</v>
      </c>
      <c r="G397" s="117" t="s">
        <v>1428</v>
      </c>
      <c r="H397" s="1" t="s">
        <v>9</v>
      </c>
      <c r="I397" s="120">
        <v>326.54000000000002</v>
      </c>
      <c r="J397" s="230">
        <v>0</v>
      </c>
      <c r="K397" s="133" t="s">
        <v>1726</v>
      </c>
      <c r="L397" s="133">
        <v>0</v>
      </c>
      <c r="M397" s="137" t="s">
        <v>145</v>
      </c>
      <c r="N397" s="137" t="s">
        <v>145</v>
      </c>
      <c r="O397" s="137" t="s">
        <v>145</v>
      </c>
    </row>
    <row r="398" spans="1:15" ht="15" customHeight="1" x14ac:dyDescent="0.2">
      <c r="A398" s="14" t="s">
        <v>535</v>
      </c>
      <c r="B398" s="8">
        <v>353250</v>
      </c>
      <c r="C398" s="15">
        <v>0</v>
      </c>
      <c r="D398" s="59">
        <v>18</v>
      </c>
      <c r="E398" s="269">
        <v>18</v>
      </c>
      <c r="F398" s="270">
        <v>30</v>
      </c>
      <c r="G398" s="117" t="s">
        <v>1429</v>
      </c>
      <c r="H398" s="1" t="s">
        <v>1</v>
      </c>
      <c r="I398" s="120">
        <v>232.14</v>
      </c>
      <c r="J398" s="230">
        <v>0</v>
      </c>
      <c r="K398" s="133" t="s">
        <v>1726</v>
      </c>
      <c r="L398" s="133">
        <v>0</v>
      </c>
      <c r="M398" s="137" t="s">
        <v>145</v>
      </c>
      <c r="N398" s="137" t="s">
        <v>145</v>
      </c>
      <c r="O398" s="137" t="s">
        <v>145</v>
      </c>
    </row>
    <row r="399" spans="1:15" ht="15" customHeight="1" x14ac:dyDescent="0.2">
      <c r="A399" s="14" t="s">
        <v>536</v>
      </c>
      <c r="B399" s="8">
        <v>353260</v>
      </c>
      <c r="C399" s="15">
        <v>0</v>
      </c>
      <c r="D399" s="59">
        <v>18</v>
      </c>
      <c r="E399" s="269">
        <v>18</v>
      </c>
      <c r="F399" s="270">
        <v>30</v>
      </c>
      <c r="G399" s="117" t="s">
        <v>1430</v>
      </c>
      <c r="H399" s="1" t="s">
        <v>1</v>
      </c>
      <c r="I399" s="120">
        <v>437.42</v>
      </c>
      <c r="J399" s="230">
        <v>0</v>
      </c>
      <c r="K399" s="133" t="s">
        <v>1726</v>
      </c>
      <c r="L399" s="133">
        <v>0</v>
      </c>
      <c r="M399" s="137" t="s">
        <v>145</v>
      </c>
      <c r="N399" s="137" t="s">
        <v>145</v>
      </c>
      <c r="O399" s="137" t="s">
        <v>145</v>
      </c>
    </row>
    <row r="400" spans="1:15" ht="15" customHeight="1" x14ac:dyDescent="0.2">
      <c r="A400" s="14" t="s">
        <v>537</v>
      </c>
      <c r="B400" s="8">
        <v>353270</v>
      </c>
      <c r="C400" s="15">
        <v>0</v>
      </c>
      <c r="D400" s="59">
        <v>19</v>
      </c>
      <c r="E400" s="269">
        <v>19</v>
      </c>
      <c r="F400" s="270">
        <v>30</v>
      </c>
      <c r="G400" s="117" t="s">
        <v>1431</v>
      </c>
      <c r="H400" s="1" t="s">
        <v>2</v>
      </c>
      <c r="I400" s="120">
        <v>138.05000000000001</v>
      </c>
      <c r="J400" s="230">
        <v>0</v>
      </c>
      <c r="K400" s="133" t="s">
        <v>1726</v>
      </c>
      <c r="L400" s="133">
        <v>0</v>
      </c>
      <c r="M400" s="137" t="s">
        <v>145</v>
      </c>
      <c r="N400" s="137" t="s">
        <v>145</v>
      </c>
      <c r="O400" s="137" t="s">
        <v>145</v>
      </c>
    </row>
    <row r="401" spans="1:15" ht="15" customHeight="1" x14ac:dyDescent="0.2">
      <c r="A401" s="14" t="s">
        <v>538</v>
      </c>
      <c r="B401" s="8">
        <v>353280</v>
      </c>
      <c r="C401" s="15">
        <v>0</v>
      </c>
      <c r="D401" s="59">
        <v>16</v>
      </c>
      <c r="E401" s="269">
        <v>16</v>
      </c>
      <c r="F401" s="270">
        <v>30</v>
      </c>
      <c r="G401" s="117" t="s">
        <v>1432</v>
      </c>
      <c r="H401" s="1" t="s">
        <v>0</v>
      </c>
      <c r="I401" s="120">
        <v>217.83</v>
      </c>
      <c r="J401" s="230">
        <v>0</v>
      </c>
      <c r="K401" s="133" t="s">
        <v>1726</v>
      </c>
      <c r="L401" s="133">
        <v>0</v>
      </c>
      <c r="M401" s="137" t="s">
        <v>145</v>
      </c>
      <c r="N401" s="137" t="s">
        <v>145</v>
      </c>
      <c r="O401" s="137" t="s">
        <v>145</v>
      </c>
    </row>
    <row r="402" spans="1:15" ht="15" customHeight="1" x14ac:dyDescent="0.2">
      <c r="A402" s="14" t="s">
        <v>539</v>
      </c>
      <c r="B402" s="8">
        <v>353282</v>
      </c>
      <c r="C402" s="15">
        <v>0</v>
      </c>
      <c r="D402" s="59">
        <v>14</v>
      </c>
      <c r="E402" s="269">
        <v>14</v>
      </c>
      <c r="F402" s="270">
        <v>30</v>
      </c>
      <c r="G402" s="117" t="s">
        <v>1433</v>
      </c>
      <c r="H402" s="1" t="s">
        <v>8</v>
      </c>
      <c r="I402" s="120">
        <v>385.33</v>
      </c>
      <c r="J402" s="230">
        <v>0</v>
      </c>
      <c r="K402" s="133" t="s">
        <v>1726</v>
      </c>
      <c r="L402" s="133">
        <v>0</v>
      </c>
      <c r="M402" s="137" t="s">
        <v>145</v>
      </c>
      <c r="N402" s="137" t="s">
        <v>145</v>
      </c>
      <c r="O402" s="137" t="s">
        <v>145</v>
      </c>
    </row>
    <row r="403" spans="1:15" ht="15" customHeight="1" x14ac:dyDescent="0.2">
      <c r="A403" s="14" t="s">
        <v>540</v>
      </c>
      <c r="B403" s="8">
        <v>353284</v>
      </c>
      <c r="C403" s="15">
        <v>0</v>
      </c>
      <c r="D403" s="59">
        <v>18</v>
      </c>
      <c r="E403" s="269">
        <v>18</v>
      </c>
      <c r="F403" s="270">
        <v>30</v>
      </c>
      <c r="G403" s="117" t="s">
        <v>1434</v>
      </c>
      <c r="H403" s="1" t="s">
        <v>1</v>
      </c>
      <c r="I403" s="120">
        <v>124.09</v>
      </c>
      <c r="J403" s="230">
        <v>0</v>
      </c>
      <c r="K403" s="133" t="s">
        <v>1726</v>
      </c>
      <c r="L403" s="133">
        <v>0</v>
      </c>
      <c r="M403" s="137" t="s">
        <v>145</v>
      </c>
      <c r="N403" s="137" t="s">
        <v>145</v>
      </c>
      <c r="O403" s="137" t="s">
        <v>145</v>
      </c>
    </row>
    <row r="404" spans="1:15" ht="15" customHeight="1" x14ac:dyDescent="0.2">
      <c r="A404" s="14" t="s">
        <v>541</v>
      </c>
      <c r="B404" s="8">
        <v>353286</v>
      </c>
      <c r="C404" s="15">
        <v>0</v>
      </c>
      <c r="D404" s="59">
        <v>19</v>
      </c>
      <c r="E404" s="269">
        <v>19</v>
      </c>
      <c r="F404" s="270">
        <v>30</v>
      </c>
      <c r="G404" s="117" t="s">
        <v>1435</v>
      </c>
      <c r="H404" s="1" t="s">
        <v>2</v>
      </c>
      <c r="I404" s="120">
        <v>183.8</v>
      </c>
      <c r="J404" s="230">
        <v>0</v>
      </c>
      <c r="K404" s="133" t="s">
        <v>1726</v>
      </c>
      <c r="L404" s="133">
        <v>0</v>
      </c>
      <c r="M404" s="137" t="s">
        <v>145</v>
      </c>
      <c r="N404" s="137" t="s">
        <v>145</v>
      </c>
      <c r="O404" s="137" t="s">
        <v>145</v>
      </c>
    </row>
    <row r="405" spans="1:15" ht="15" customHeight="1" x14ac:dyDescent="0.2">
      <c r="A405" s="14" t="s">
        <v>542</v>
      </c>
      <c r="B405" s="8">
        <v>353290</v>
      </c>
      <c r="C405" s="15">
        <v>0</v>
      </c>
      <c r="D405" s="59">
        <v>13</v>
      </c>
      <c r="E405" s="269">
        <v>13</v>
      </c>
      <c r="F405" s="270">
        <v>30</v>
      </c>
      <c r="G405" s="117" t="s">
        <v>1436</v>
      </c>
      <c r="H405" s="1" t="s">
        <v>10</v>
      </c>
      <c r="I405" s="120">
        <v>160.88</v>
      </c>
      <c r="J405" s="230">
        <v>0</v>
      </c>
      <c r="K405" s="133" t="s">
        <v>1726</v>
      </c>
      <c r="L405" s="133">
        <v>0</v>
      </c>
      <c r="M405" s="137" t="s">
        <v>145</v>
      </c>
      <c r="N405" s="137" t="s">
        <v>145</v>
      </c>
      <c r="O405" s="137" t="s">
        <v>145</v>
      </c>
    </row>
    <row r="406" spans="1:15" ht="15" customHeight="1" x14ac:dyDescent="0.2">
      <c r="A406" s="14" t="s">
        <v>543</v>
      </c>
      <c r="B406" s="8">
        <v>353300</v>
      </c>
      <c r="C406" s="15">
        <v>0</v>
      </c>
      <c r="D406" s="59">
        <v>15</v>
      </c>
      <c r="E406" s="269">
        <v>15</v>
      </c>
      <c r="F406" s="270">
        <v>30</v>
      </c>
      <c r="G406" s="117" t="s">
        <v>1437</v>
      </c>
      <c r="H406" s="1" t="s">
        <v>17</v>
      </c>
      <c r="I406" s="120">
        <v>531.86</v>
      </c>
      <c r="J406" s="230">
        <v>0</v>
      </c>
      <c r="K406" s="133" t="s">
        <v>1726</v>
      </c>
      <c r="L406" s="133">
        <v>0</v>
      </c>
      <c r="M406" s="137" t="s">
        <v>145</v>
      </c>
      <c r="N406" s="137" t="s">
        <v>145</v>
      </c>
      <c r="O406" s="137" t="s">
        <v>145</v>
      </c>
    </row>
    <row r="407" spans="1:15" ht="15" customHeight="1" x14ac:dyDescent="0.2">
      <c r="A407" s="14" t="s">
        <v>544</v>
      </c>
      <c r="B407" s="8">
        <v>353310</v>
      </c>
      <c r="C407" s="15">
        <v>0</v>
      </c>
      <c r="D407" s="59">
        <v>20</v>
      </c>
      <c r="E407" s="269">
        <v>20</v>
      </c>
      <c r="F407" s="270">
        <v>30</v>
      </c>
      <c r="G407" s="117" t="s">
        <v>1438</v>
      </c>
      <c r="H407" s="1" t="s">
        <v>3</v>
      </c>
      <c r="I407" s="120">
        <v>34.119999999999997</v>
      </c>
      <c r="J407" s="230">
        <v>0</v>
      </c>
      <c r="K407" s="133" t="s">
        <v>1726</v>
      </c>
      <c r="L407" s="133">
        <v>0</v>
      </c>
      <c r="M407" s="137" t="s">
        <v>145</v>
      </c>
      <c r="N407" s="137" t="s">
        <v>145</v>
      </c>
      <c r="O407" s="137" t="s">
        <v>145</v>
      </c>
    </row>
    <row r="408" spans="1:15" ht="15" customHeight="1" x14ac:dyDescent="0.2">
      <c r="A408" s="14" t="s">
        <v>545</v>
      </c>
      <c r="B408" s="8">
        <v>353320</v>
      </c>
      <c r="C408" s="15">
        <v>0</v>
      </c>
      <c r="D408" s="59">
        <v>20</v>
      </c>
      <c r="E408" s="269">
        <v>20</v>
      </c>
      <c r="F408" s="270">
        <v>30</v>
      </c>
      <c r="G408" s="117" t="s">
        <v>1439</v>
      </c>
      <c r="H408" s="1" t="s">
        <v>3</v>
      </c>
      <c r="I408" s="120">
        <v>265.27999999999997</v>
      </c>
      <c r="J408" s="230">
        <v>0</v>
      </c>
      <c r="K408" s="133" t="s">
        <v>1726</v>
      </c>
      <c r="L408" s="133">
        <v>0</v>
      </c>
      <c r="M408" s="137" t="s">
        <v>145</v>
      </c>
      <c r="N408" s="137" t="s">
        <v>145</v>
      </c>
      <c r="O408" s="137" t="s">
        <v>145</v>
      </c>
    </row>
    <row r="409" spans="1:15" ht="15" customHeight="1" x14ac:dyDescent="0.2">
      <c r="A409" s="14" t="s">
        <v>546</v>
      </c>
      <c r="B409" s="8">
        <v>353330</v>
      </c>
      <c r="C409" s="15">
        <v>0</v>
      </c>
      <c r="D409" s="59">
        <v>19</v>
      </c>
      <c r="E409" s="269">
        <v>19</v>
      </c>
      <c r="F409" s="270">
        <v>30</v>
      </c>
      <c r="G409" s="117" t="s">
        <v>1440</v>
      </c>
      <c r="H409" s="1" t="s">
        <v>2</v>
      </c>
      <c r="I409" s="120">
        <v>73.98</v>
      </c>
      <c r="J409" s="230">
        <v>0</v>
      </c>
      <c r="K409" s="133" t="s">
        <v>1726</v>
      </c>
      <c r="L409" s="133">
        <v>0</v>
      </c>
      <c r="M409" s="137" t="s">
        <v>145</v>
      </c>
      <c r="N409" s="137" t="s">
        <v>145</v>
      </c>
      <c r="O409" s="137" t="s">
        <v>145</v>
      </c>
    </row>
    <row r="410" spans="1:15" ht="15" customHeight="1" x14ac:dyDescent="0.2">
      <c r="A410" s="14" t="s">
        <v>547</v>
      </c>
      <c r="B410" s="8">
        <v>353340</v>
      </c>
      <c r="C410" s="15">
        <v>0</v>
      </c>
      <c r="D410" s="59">
        <v>5</v>
      </c>
      <c r="E410" s="269">
        <v>5</v>
      </c>
      <c r="F410" s="270">
        <v>30</v>
      </c>
      <c r="G410" s="117" t="s">
        <v>1441</v>
      </c>
      <c r="H410" s="1" t="s">
        <v>9</v>
      </c>
      <c r="I410" s="120">
        <v>73.3</v>
      </c>
      <c r="J410" s="230">
        <v>0</v>
      </c>
      <c r="K410" s="133" t="s">
        <v>1726</v>
      </c>
      <c r="L410" s="133">
        <v>240</v>
      </c>
      <c r="M410" s="137" t="s">
        <v>145</v>
      </c>
      <c r="N410" s="137" t="s">
        <v>145</v>
      </c>
      <c r="O410" s="137" t="s">
        <v>145</v>
      </c>
    </row>
    <row r="411" spans="1:15" ht="15" customHeight="1" x14ac:dyDescent="0.2">
      <c r="A411" s="14" t="s">
        <v>548</v>
      </c>
      <c r="B411" s="8">
        <v>353325</v>
      </c>
      <c r="C411" s="15">
        <v>0</v>
      </c>
      <c r="D411" s="59">
        <v>15</v>
      </c>
      <c r="E411" s="269">
        <v>15</v>
      </c>
      <c r="F411" s="270">
        <v>30</v>
      </c>
      <c r="G411" s="117" t="s">
        <v>1442</v>
      </c>
      <c r="H411" s="1" t="s">
        <v>17</v>
      </c>
      <c r="I411" s="120">
        <v>116.93</v>
      </c>
      <c r="J411" s="230">
        <v>0</v>
      </c>
      <c r="K411" s="133" t="s">
        <v>1726</v>
      </c>
      <c r="L411" s="133">
        <v>0</v>
      </c>
      <c r="M411" s="137" t="s">
        <v>145</v>
      </c>
      <c r="N411" s="137" t="s">
        <v>145</v>
      </c>
      <c r="O411" s="137" t="s">
        <v>145</v>
      </c>
    </row>
    <row r="412" spans="1:15" ht="15" customHeight="1" x14ac:dyDescent="0.2">
      <c r="A412" s="14" t="s">
        <v>549</v>
      </c>
      <c r="B412" s="8">
        <v>353350</v>
      </c>
      <c r="C412" s="15">
        <v>0</v>
      </c>
      <c r="D412" s="59">
        <v>16</v>
      </c>
      <c r="E412" s="269">
        <v>16</v>
      </c>
      <c r="F412" s="270">
        <v>30</v>
      </c>
      <c r="G412" s="117" t="s">
        <v>1443</v>
      </c>
      <c r="H412" s="1" t="s">
        <v>0</v>
      </c>
      <c r="I412" s="120">
        <v>932.89</v>
      </c>
      <c r="J412" s="230">
        <v>0</v>
      </c>
      <c r="K412" s="133" t="s">
        <v>1726</v>
      </c>
      <c r="L412" s="133">
        <v>0</v>
      </c>
      <c r="M412" s="137" t="s">
        <v>145</v>
      </c>
      <c r="N412" s="137" t="s">
        <v>145</v>
      </c>
      <c r="O412" s="137" t="s">
        <v>145</v>
      </c>
    </row>
    <row r="413" spans="1:15" ht="15" customHeight="1" x14ac:dyDescent="0.2">
      <c r="A413" s="14" t="s">
        <v>550</v>
      </c>
      <c r="B413" s="8">
        <v>353360</v>
      </c>
      <c r="C413" s="15">
        <v>0</v>
      </c>
      <c r="D413" s="59">
        <v>8</v>
      </c>
      <c r="E413" s="269">
        <v>8</v>
      </c>
      <c r="F413" s="270">
        <v>30</v>
      </c>
      <c r="G413" s="117" t="s">
        <v>1444</v>
      </c>
      <c r="H413" s="1" t="s">
        <v>51</v>
      </c>
      <c r="I413" s="120">
        <v>346.98</v>
      </c>
      <c r="J413" s="230">
        <v>0</v>
      </c>
      <c r="K413" s="133" t="s">
        <v>1726</v>
      </c>
      <c r="L413" s="133">
        <v>0</v>
      </c>
      <c r="M413" s="137" t="s">
        <v>145</v>
      </c>
      <c r="N413" s="137" t="s">
        <v>145</v>
      </c>
      <c r="O413" s="137" t="s">
        <v>145</v>
      </c>
    </row>
    <row r="414" spans="1:15" ht="15" customHeight="1" x14ac:dyDescent="0.2">
      <c r="A414" s="14" t="s">
        <v>551</v>
      </c>
      <c r="B414" s="8">
        <v>353370</v>
      </c>
      <c r="C414" s="15">
        <v>0</v>
      </c>
      <c r="D414" s="59">
        <v>17</v>
      </c>
      <c r="E414" s="269">
        <v>17</v>
      </c>
      <c r="F414" s="270">
        <v>30</v>
      </c>
      <c r="G414" s="117" t="s">
        <v>1445</v>
      </c>
      <c r="H414" s="1" t="s">
        <v>7</v>
      </c>
      <c r="I414" s="120">
        <v>300.27999999999997</v>
      </c>
      <c r="J414" s="230">
        <v>0</v>
      </c>
      <c r="K414" s="133" t="s">
        <v>1726</v>
      </c>
      <c r="L414" s="133">
        <v>0</v>
      </c>
      <c r="M414" s="137" t="s">
        <v>145</v>
      </c>
      <c r="N414" s="137" t="s">
        <v>145</v>
      </c>
      <c r="O414" s="137" t="s">
        <v>145</v>
      </c>
    </row>
    <row r="415" spans="1:15" ht="15" customHeight="1" x14ac:dyDescent="0.2">
      <c r="A415" s="14" t="s">
        <v>552</v>
      </c>
      <c r="B415" s="8">
        <v>353380</v>
      </c>
      <c r="C415" s="15">
        <v>0</v>
      </c>
      <c r="D415" s="59">
        <v>17</v>
      </c>
      <c r="E415" s="269">
        <v>17</v>
      </c>
      <c r="F415" s="270">
        <v>30</v>
      </c>
      <c r="G415" s="117" t="s">
        <v>1446</v>
      </c>
      <c r="H415" s="1" t="s">
        <v>7</v>
      </c>
      <c r="I415" s="120">
        <v>197.97</v>
      </c>
      <c r="J415" s="230">
        <v>0</v>
      </c>
      <c r="K415" s="133" t="s">
        <v>1726</v>
      </c>
      <c r="L415" s="133">
        <v>0</v>
      </c>
      <c r="M415" s="137" t="s">
        <v>145</v>
      </c>
      <c r="N415" s="137" t="s">
        <v>145</v>
      </c>
      <c r="O415" s="137" t="s">
        <v>145</v>
      </c>
    </row>
    <row r="416" spans="1:15" ht="15" customHeight="1" x14ac:dyDescent="0.2">
      <c r="A416" s="14" t="s">
        <v>553</v>
      </c>
      <c r="B416" s="8">
        <v>353390</v>
      </c>
      <c r="C416" s="15">
        <v>0</v>
      </c>
      <c r="D416" s="59">
        <v>15</v>
      </c>
      <c r="E416" s="269">
        <v>15</v>
      </c>
      <c r="F416" s="270">
        <v>30</v>
      </c>
      <c r="G416" s="117" t="s">
        <v>1447</v>
      </c>
      <c r="H416" s="1" t="s">
        <v>17</v>
      </c>
      <c r="I416" s="120">
        <v>803.51</v>
      </c>
      <c r="J416" s="230">
        <v>0</v>
      </c>
      <c r="K416" s="133" t="s">
        <v>1726</v>
      </c>
      <c r="L416" s="133">
        <v>0</v>
      </c>
      <c r="M416" s="137" t="s">
        <v>145</v>
      </c>
      <c r="N416" s="137" t="s">
        <v>145</v>
      </c>
      <c r="O416" s="137" t="s">
        <v>145</v>
      </c>
    </row>
    <row r="417" spans="1:15" ht="15" customHeight="1" x14ac:dyDescent="0.2">
      <c r="A417" s="14" t="s">
        <v>554</v>
      </c>
      <c r="B417" s="8">
        <v>353400</v>
      </c>
      <c r="C417" s="15">
        <v>0</v>
      </c>
      <c r="D417" s="59">
        <v>15</v>
      </c>
      <c r="E417" s="269">
        <v>15</v>
      </c>
      <c r="F417" s="270">
        <v>30</v>
      </c>
      <c r="G417" s="117" t="s">
        <v>1448</v>
      </c>
      <c r="H417" s="1" t="s">
        <v>17</v>
      </c>
      <c r="I417" s="120">
        <v>243.44</v>
      </c>
      <c r="J417" s="230">
        <v>0</v>
      </c>
      <c r="K417" s="133" t="s">
        <v>1726</v>
      </c>
      <c r="L417" s="133">
        <v>0</v>
      </c>
      <c r="M417" s="137" t="s">
        <v>145</v>
      </c>
      <c r="N417" s="137" t="s">
        <v>145</v>
      </c>
      <c r="O417" s="137" t="s">
        <v>145</v>
      </c>
    </row>
    <row r="418" spans="1:15" ht="15" customHeight="1" x14ac:dyDescent="0.2">
      <c r="A418" s="14" t="s">
        <v>555</v>
      </c>
      <c r="B418" s="8">
        <v>353410</v>
      </c>
      <c r="C418" s="15">
        <v>0</v>
      </c>
      <c r="D418" s="59">
        <v>21</v>
      </c>
      <c r="E418" s="269">
        <v>21</v>
      </c>
      <c r="F418" s="270">
        <v>30</v>
      </c>
      <c r="G418" s="117" t="s">
        <v>1449</v>
      </c>
      <c r="H418" s="1" t="s">
        <v>4</v>
      </c>
      <c r="I418" s="120">
        <v>217.82</v>
      </c>
      <c r="J418" s="230">
        <v>0</v>
      </c>
      <c r="K418" s="133" t="s">
        <v>1726</v>
      </c>
      <c r="L418" s="133">
        <v>0</v>
      </c>
      <c r="M418" s="137" t="s">
        <v>145</v>
      </c>
      <c r="N418" s="137" t="s">
        <v>145</v>
      </c>
      <c r="O418" s="137" t="s">
        <v>145</v>
      </c>
    </row>
    <row r="419" spans="1:15" ht="15" customHeight="1" x14ac:dyDescent="0.2">
      <c r="A419" s="14" t="s">
        <v>556</v>
      </c>
      <c r="B419" s="8">
        <v>353420</v>
      </c>
      <c r="C419" s="15">
        <v>0</v>
      </c>
      <c r="D419" s="59">
        <v>15</v>
      </c>
      <c r="E419" s="269">
        <v>15</v>
      </c>
      <c r="F419" s="270">
        <v>30</v>
      </c>
      <c r="G419" s="117" t="s">
        <v>1450</v>
      </c>
      <c r="H419" s="1" t="s">
        <v>17</v>
      </c>
      <c r="I419" s="120">
        <v>248.3</v>
      </c>
      <c r="J419" s="230">
        <v>0</v>
      </c>
      <c r="K419" s="133" t="s">
        <v>1726</v>
      </c>
      <c r="L419" s="133">
        <v>0</v>
      </c>
      <c r="M419" s="137" t="s">
        <v>145</v>
      </c>
      <c r="N419" s="137" t="s">
        <v>145</v>
      </c>
      <c r="O419" s="137" t="s">
        <v>145</v>
      </c>
    </row>
    <row r="420" spans="1:15" ht="15" customHeight="1" x14ac:dyDescent="0.2">
      <c r="A420" s="14" t="s">
        <v>557</v>
      </c>
      <c r="B420" s="8">
        <v>353430</v>
      </c>
      <c r="C420" s="15">
        <v>0</v>
      </c>
      <c r="D420" s="59">
        <v>12</v>
      </c>
      <c r="E420" s="269">
        <v>12</v>
      </c>
      <c r="F420" s="270">
        <v>30</v>
      </c>
      <c r="G420" s="117" t="s">
        <v>1451</v>
      </c>
      <c r="H420" s="1" t="s">
        <v>11</v>
      </c>
      <c r="I420" s="120">
        <v>296.43</v>
      </c>
      <c r="J420" s="230">
        <v>0</v>
      </c>
      <c r="K420" s="133" t="s">
        <v>1726</v>
      </c>
      <c r="L420" s="133">
        <v>0</v>
      </c>
      <c r="M420" s="137" t="s">
        <v>145</v>
      </c>
      <c r="N420" s="137" t="s">
        <v>145</v>
      </c>
      <c r="O420" s="137" t="s">
        <v>145</v>
      </c>
    </row>
    <row r="421" spans="1:15" ht="15" customHeight="1" x14ac:dyDescent="0.2">
      <c r="A421" s="14" t="s">
        <v>558</v>
      </c>
      <c r="B421" s="8">
        <v>353440</v>
      </c>
      <c r="C421" s="15">
        <v>0</v>
      </c>
      <c r="D421" s="59">
        <v>6</v>
      </c>
      <c r="E421" s="269">
        <v>6</v>
      </c>
      <c r="F421" s="270">
        <v>30</v>
      </c>
      <c r="G421" s="117" t="s">
        <v>1452</v>
      </c>
      <c r="H421" s="1" t="s">
        <v>16</v>
      </c>
      <c r="I421" s="120">
        <v>64.94</v>
      </c>
      <c r="J421" s="230">
        <v>0</v>
      </c>
      <c r="K421" s="133" t="s">
        <v>1726</v>
      </c>
      <c r="L421" s="133">
        <v>0</v>
      </c>
      <c r="M421" s="137" t="s">
        <v>145</v>
      </c>
      <c r="N421" s="137" t="s">
        <v>145</v>
      </c>
      <c r="O421" s="137" t="s">
        <v>145</v>
      </c>
    </row>
    <row r="422" spans="1:15" ht="15" customHeight="1" x14ac:dyDescent="0.2">
      <c r="A422" s="14" t="s">
        <v>559</v>
      </c>
      <c r="B422" s="8">
        <v>353450</v>
      </c>
      <c r="C422" s="15">
        <v>0</v>
      </c>
      <c r="D422" s="59">
        <v>21</v>
      </c>
      <c r="E422" s="269">
        <v>21</v>
      </c>
      <c r="F422" s="270">
        <v>30</v>
      </c>
      <c r="G422" s="117" t="s">
        <v>1453</v>
      </c>
      <c r="H422" s="1" t="s">
        <v>4</v>
      </c>
      <c r="I422" s="120">
        <v>221.43</v>
      </c>
      <c r="J422" s="230">
        <v>0</v>
      </c>
      <c r="K422" s="133" t="s">
        <v>1726</v>
      </c>
      <c r="L422" s="133">
        <v>0</v>
      </c>
      <c r="M422" s="137" t="s">
        <v>145</v>
      </c>
      <c r="N422" s="137" t="s">
        <v>145</v>
      </c>
      <c r="O422" s="137" t="s">
        <v>145</v>
      </c>
    </row>
    <row r="423" spans="1:15" ht="15" customHeight="1" x14ac:dyDescent="0.2">
      <c r="A423" s="14" t="s">
        <v>560</v>
      </c>
      <c r="B423" s="8">
        <v>353460</v>
      </c>
      <c r="C423" s="15">
        <v>0</v>
      </c>
      <c r="D423" s="59">
        <v>21</v>
      </c>
      <c r="E423" s="269">
        <v>21</v>
      </c>
      <c r="F423" s="270">
        <v>30</v>
      </c>
      <c r="G423" s="117" t="s">
        <v>1454</v>
      </c>
      <c r="H423" s="1" t="s">
        <v>4</v>
      </c>
      <c r="I423" s="120">
        <v>247.94</v>
      </c>
      <c r="J423" s="230">
        <v>0</v>
      </c>
      <c r="K423" s="133" t="s">
        <v>1726</v>
      </c>
      <c r="L423" s="133">
        <v>0</v>
      </c>
      <c r="M423" s="137" t="s">
        <v>145</v>
      </c>
      <c r="N423" s="137" t="s">
        <v>145</v>
      </c>
      <c r="O423" s="137" t="s">
        <v>145</v>
      </c>
    </row>
    <row r="424" spans="1:15" ht="15" customHeight="1" x14ac:dyDescent="0.2">
      <c r="A424" s="14" t="s">
        <v>561</v>
      </c>
      <c r="B424" s="8">
        <v>353470</v>
      </c>
      <c r="C424" s="15">
        <v>0</v>
      </c>
      <c r="D424" s="59">
        <v>17</v>
      </c>
      <c r="E424" s="269">
        <v>17</v>
      </c>
      <c r="F424" s="270">
        <v>30</v>
      </c>
      <c r="G424" s="117" t="s">
        <v>1455</v>
      </c>
      <c r="H424" s="1" t="s">
        <v>7</v>
      </c>
      <c r="I424" s="120">
        <v>296.2</v>
      </c>
      <c r="J424" s="230">
        <v>1.8707498900934441</v>
      </c>
      <c r="K424" s="133" t="s">
        <v>1726</v>
      </c>
      <c r="L424" s="133">
        <v>4</v>
      </c>
      <c r="M424" s="137" t="s">
        <v>145</v>
      </c>
      <c r="N424" s="137" t="s">
        <v>145</v>
      </c>
      <c r="O424" s="137" t="s">
        <v>145</v>
      </c>
    </row>
    <row r="425" spans="1:15" ht="15" customHeight="1" x14ac:dyDescent="0.2">
      <c r="A425" s="14" t="s">
        <v>562</v>
      </c>
      <c r="B425" s="8">
        <v>353480</v>
      </c>
      <c r="C425" s="15">
        <v>0</v>
      </c>
      <c r="D425" s="59">
        <v>21</v>
      </c>
      <c r="E425" s="269">
        <v>21</v>
      </c>
      <c r="F425" s="270">
        <v>30</v>
      </c>
      <c r="G425" s="117" t="s">
        <v>1456</v>
      </c>
      <c r="H425" s="1" t="s">
        <v>4</v>
      </c>
      <c r="I425" s="120">
        <v>266.45</v>
      </c>
      <c r="J425" s="230">
        <v>12.442453651860147</v>
      </c>
      <c r="K425" s="133" t="s">
        <v>1726</v>
      </c>
      <c r="L425" s="133">
        <v>0</v>
      </c>
      <c r="M425" s="137" t="s">
        <v>145</v>
      </c>
      <c r="N425" s="137" t="s">
        <v>145</v>
      </c>
      <c r="O425" s="137" t="s">
        <v>145</v>
      </c>
    </row>
    <row r="426" spans="1:15" ht="15" customHeight="1" x14ac:dyDescent="0.2">
      <c r="A426" s="14" t="s">
        <v>563</v>
      </c>
      <c r="B426" s="8">
        <v>353475</v>
      </c>
      <c r="C426" s="15">
        <v>0</v>
      </c>
      <c r="D426" s="59">
        <v>15</v>
      </c>
      <c r="E426" s="269">
        <v>15</v>
      </c>
      <c r="F426" s="270">
        <v>30</v>
      </c>
      <c r="G426" s="117" t="s">
        <v>1457</v>
      </c>
      <c r="H426" s="1" t="s">
        <v>17</v>
      </c>
      <c r="I426" s="120">
        <v>287.55</v>
      </c>
      <c r="J426" s="230">
        <v>0</v>
      </c>
      <c r="K426" s="133" t="s">
        <v>1726</v>
      </c>
      <c r="L426" s="133">
        <v>0</v>
      </c>
      <c r="M426" s="137" t="s">
        <v>145</v>
      </c>
      <c r="N426" s="137" t="s">
        <v>145</v>
      </c>
      <c r="O426" s="137" t="s">
        <v>145</v>
      </c>
    </row>
    <row r="427" spans="1:15" ht="15" customHeight="1" x14ac:dyDescent="0.2">
      <c r="A427" s="14" t="s">
        <v>564</v>
      </c>
      <c r="B427" s="8">
        <v>353490</v>
      </c>
      <c r="C427" s="15">
        <v>0</v>
      </c>
      <c r="D427" s="59">
        <v>20</v>
      </c>
      <c r="E427" s="269">
        <v>20</v>
      </c>
      <c r="F427" s="270">
        <v>30</v>
      </c>
      <c r="G427" s="117" t="s">
        <v>1458</v>
      </c>
      <c r="H427" s="1" t="s">
        <v>3</v>
      </c>
      <c r="I427" s="120">
        <v>339.72</v>
      </c>
      <c r="J427" s="230">
        <v>0</v>
      </c>
      <c r="K427" s="133" t="s">
        <v>1726</v>
      </c>
      <c r="L427" s="133">
        <v>0</v>
      </c>
      <c r="M427" s="137" t="s">
        <v>145</v>
      </c>
      <c r="N427" s="137" t="s">
        <v>145</v>
      </c>
      <c r="O427" s="137" t="s">
        <v>145</v>
      </c>
    </row>
    <row r="428" spans="1:15" ht="15" customHeight="1" x14ac:dyDescent="0.2">
      <c r="A428" s="14" t="s">
        <v>565</v>
      </c>
      <c r="B428" s="8">
        <v>353500</v>
      </c>
      <c r="C428" s="15">
        <v>0</v>
      </c>
      <c r="D428" s="59">
        <v>15</v>
      </c>
      <c r="E428" s="269">
        <v>15</v>
      </c>
      <c r="F428" s="270">
        <v>30</v>
      </c>
      <c r="G428" s="117" t="s">
        <v>1459</v>
      </c>
      <c r="H428" s="1" t="s">
        <v>17</v>
      </c>
      <c r="I428" s="120">
        <v>695.36</v>
      </c>
      <c r="J428" s="230">
        <v>0</v>
      </c>
      <c r="K428" s="133" t="s">
        <v>1726</v>
      </c>
      <c r="L428" s="133">
        <v>0</v>
      </c>
      <c r="M428" s="137" t="s">
        <v>145</v>
      </c>
      <c r="N428" s="137" t="s">
        <v>145</v>
      </c>
      <c r="O428" s="137" t="s">
        <v>145</v>
      </c>
    </row>
    <row r="429" spans="1:15" ht="15" customHeight="1" x14ac:dyDescent="0.2">
      <c r="A429" s="14" t="s">
        <v>566</v>
      </c>
      <c r="B429" s="8">
        <v>353510</v>
      </c>
      <c r="C429" s="15">
        <v>0</v>
      </c>
      <c r="D429" s="59">
        <v>15</v>
      </c>
      <c r="E429" s="269">
        <v>15</v>
      </c>
      <c r="F429" s="270">
        <v>30</v>
      </c>
      <c r="G429" s="117" t="s">
        <v>1460</v>
      </c>
      <c r="H429" s="1" t="s">
        <v>17</v>
      </c>
      <c r="I429" s="120">
        <v>82.23</v>
      </c>
      <c r="J429" s="230">
        <v>0</v>
      </c>
      <c r="K429" s="133" t="s">
        <v>1726</v>
      </c>
      <c r="L429" s="133">
        <v>88</v>
      </c>
      <c r="M429" s="137" t="s">
        <v>145</v>
      </c>
      <c r="N429" s="137" t="s">
        <v>145</v>
      </c>
      <c r="O429" s="137" t="s">
        <v>145</v>
      </c>
    </row>
    <row r="430" spans="1:15" ht="15" customHeight="1" x14ac:dyDescent="0.2">
      <c r="A430" s="14" t="s">
        <v>567</v>
      </c>
      <c r="B430" s="8">
        <v>353520</v>
      </c>
      <c r="C430" s="15">
        <v>0</v>
      </c>
      <c r="D430" s="59">
        <v>18</v>
      </c>
      <c r="E430" s="269">
        <v>18</v>
      </c>
      <c r="F430" s="270">
        <v>30</v>
      </c>
      <c r="G430" s="117" t="s">
        <v>1461</v>
      </c>
      <c r="H430" s="1" t="s">
        <v>1</v>
      </c>
      <c r="I430" s="120">
        <v>320.08999999999997</v>
      </c>
      <c r="J430" s="230">
        <v>0</v>
      </c>
      <c r="K430" s="133" t="s">
        <v>1726</v>
      </c>
      <c r="L430" s="133">
        <v>0</v>
      </c>
      <c r="M430" s="137" t="s">
        <v>145</v>
      </c>
      <c r="N430" s="137" t="s">
        <v>145</v>
      </c>
      <c r="O430" s="137" t="s">
        <v>145</v>
      </c>
    </row>
    <row r="431" spans="1:15" ht="15" customHeight="1" x14ac:dyDescent="0.2">
      <c r="A431" s="14" t="s">
        <v>568</v>
      </c>
      <c r="B431" s="8">
        <v>353530</v>
      </c>
      <c r="C431" s="15">
        <v>0</v>
      </c>
      <c r="D431" s="59">
        <v>17</v>
      </c>
      <c r="E431" s="269">
        <v>17</v>
      </c>
      <c r="F431" s="270">
        <v>30</v>
      </c>
      <c r="G431" s="117" t="s">
        <v>1462</v>
      </c>
      <c r="H431" s="1" t="s">
        <v>7</v>
      </c>
      <c r="I431" s="120">
        <v>549.04</v>
      </c>
      <c r="J431" s="230">
        <v>0</v>
      </c>
      <c r="K431" s="133" t="s">
        <v>1726</v>
      </c>
      <c r="L431" s="133">
        <v>0</v>
      </c>
      <c r="M431" s="137" t="s">
        <v>145</v>
      </c>
      <c r="N431" s="137" t="s">
        <v>145</v>
      </c>
      <c r="O431" s="137" t="s">
        <v>145</v>
      </c>
    </row>
    <row r="432" spans="1:15" ht="15" customHeight="1" x14ac:dyDescent="0.2">
      <c r="A432" s="14" t="s">
        <v>569</v>
      </c>
      <c r="B432" s="8">
        <v>353540</v>
      </c>
      <c r="C432" s="15">
        <v>0</v>
      </c>
      <c r="D432" s="59">
        <v>20</v>
      </c>
      <c r="E432" s="269">
        <v>20</v>
      </c>
      <c r="F432" s="270">
        <v>30</v>
      </c>
      <c r="G432" s="117" t="s">
        <v>1463</v>
      </c>
      <c r="H432" s="1" t="s">
        <v>3</v>
      </c>
      <c r="I432" s="120">
        <v>353.14</v>
      </c>
      <c r="J432" s="230">
        <v>0</v>
      </c>
      <c r="K432" s="133" t="s">
        <v>1726</v>
      </c>
      <c r="L432" s="133">
        <v>0</v>
      </c>
      <c r="M432" s="137" t="s">
        <v>145</v>
      </c>
      <c r="N432" s="137" t="s">
        <v>145</v>
      </c>
      <c r="O432" s="137" t="s">
        <v>145</v>
      </c>
    </row>
    <row r="433" spans="1:15" ht="15" customHeight="1" x14ac:dyDescent="0.2">
      <c r="A433" s="14" t="s">
        <v>570</v>
      </c>
      <c r="B433" s="8">
        <v>353550</v>
      </c>
      <c r="C433" s="15">
        <v>0</v>
      </c>
      <c r="D433" s="59">
        <v>17</v>
      </c>
      <c r="E433" s="269">
        <v>17</v>
      </c>
      <c r="F433" s="270">
        <v>30</v>
      </c>
      <c r="G433" s="117" t="s">
        <v>1464</v>
      </c>
      <c r="H433" s="1" t="s">
        <v>7</v>
      </c>
      <c r="I433" s="120">
        <v>1001.09</v>
      </c>
      <c r="J433" s="230">
        <v>0</v>
      </c>
      <c r="K433" s="133" t="s">
        <v>1726</v>
      </c>
      <c r="L433" s="133">
        <v>0</v>
      </c>
      <c r="M433" s="137" t="s">
        <v>145</v>
      </c>
      <c r="N433" s="137" t="s">
        <v>145</v>
      </c>
      <c r="O433" s="137" t="s">
        <v>145</v>
      </c>
    </row>
    <row r="434" spans="1:15" ht="15" customHeight="1" x14ac:dyDescent="0.2">
      <c r="A434" s="14" t="s">
        <v>571</v>
      </c>
      <c r="B434" s="8">
        <v>353560</v>
      </c>
      <c r="C434" s="15">
        <v>0</v>
      </c>
      <c r="D434" s="59">
        <v>2</v>
      </c>
      <c r="E434" s="269">
        <v>2</v>
      </c>
      <c r="F434" s="270">
        <v>30</v>
      </c>
      <c r="G434" s="117" t="s">
        <v>1465</v>
      </c>
      <c r="H434" s="1" t="s">
        <v>6</v>
      </c>
      <c r="I434" s="120">
        <v>809.79</v>
      </c>
      <c r="J434" s="230">
        <v>0</v>
      </c>
      <c r="K434" s="133" t="s">
        <v>1726</v>
      </c>
      <c r="L434" s="133">
        <v>14</v>
      </c>
      <c r="M434" s="137" t="s">
        <v>145</v>
      </c>
      <c r="N434" s="137" t="s">
        <v>145</v>
      </c>
      <c r="O434" s="137" t="s">
        <v>145</v>
      </c>
    </row>
    <row r="435" spans="1:15" ht="15" customHeight="1" x14ac:dyDescent="0.2">
      <c r="A435" s="14" t="s">
        <v>572</v>
      </c>
      <c r="B435" s="8">
        <v>353570</v>
      </c>
      <c r="C435" s="15">
        <v>0</v>
      </c>
      <c r="D435" s="59">
        <v>15</v>
      </c>
      <c r="E435" s="269">
        <v>15</v>
      </c>
      <c r="F435" s="270">
        <v>30</v>
      </c>
      <c r="G435" s="117" t="s">
        <v>1466</v>
      </c>
      <c r="H435" s="1" t="s">
        <v>17</v>
      </c>
      <c r="I435" s="120">
        <v>154.56</v>
      </c>
      <c r="J435" s="230">
        <v>0</v>
      </c>
      <c r="K435" s="133" t="s">
        <v>1726</v>
      </c>
      <c r="L435" s="133">
        <v>0</v>
      </c>
      <c r="M435" s="137" t="s">
        <v>145</v>
      </c>
      <c r="N435" s="137" t="s">
        <v>145</v>
      </c>
      <c r="O435" s="137" t="s">
        <v>145</v>
      </c>
    </row>
    <row r="436" spans="1:15" ht="15" customHeight="1" x14ac:dyDescent="0.2">
      <c r="A436" s="14" t="s">
        <v>573</v>
      </c>
      <c r="B436" s="8">
        <v>353580</v>
      </c>
      <c r="C436" s="15">
        <v>0</v>
      </c>
      <c r="D436" s="59">
        <v>14</v>
      </c>
      <c r="E436" s="269">
        <v>14</v>
      </c>
      <c r="F436" s="270">
        <v>30</v>
      </c>
      <c r="G436" s="117" t="s">
        <v>1467</v>
      </c>
      <c r="H436" s="1" t="s">
        <v>8</v>
      </c>
      <c r="I436" s="120">
        <v>1019.84</v>
      </c>
      <c r="J436" s="230">
        <v>0</v>
      </c>
      <c r="K436" s="133" t="s">
        <v>1726</v>
      </c>
      <c r="L436" s="133">
        <v>0</v>
      </c>
      <c r="M436" s="137" t="s">
        <v>145</v>
      </c>
      <c r="N436" s="137" t="s">
        <v>145</v>
      </c>
      <c r="O436" s="137" t="s">
        <v>145</v>
      </c>
    </row>
    <row r="437" spans="1:15" ht="15" customHeight="1" x14ac:dyDescent="0.2">
      <c r="A437" s="14" t="s">
        <v>574</v>
      </c>
      <c r="B437" s="8">
        <v>353590</v>
      </c>
      <c r="C437" s="15">
        <v>0</v>
      </c>
      <c r="D437" s="59">
        <v>15</v>
      </c>
      <c r="E437" s="269">
        <v>15</v>
      </c>
      <c r="F437" s="270">
        <v>30</v>
      </c>
      <c r="G437" s="117" t="s">
        <v>1468</v>
      </c>
      <c r="H437" s="1" t="s">
        <v>17</v>
      </c>
      <c r="I437" s="120">
        <v>139.51</v>
      </c>
      <c r="J437" s="230">
        <v>0</v>
      </c>
      <c r="K437" s="133" t="s">
        <v>1726</v>
      </c>
      <c r="L437" s="133">
        <v>0</v>
      </c>
      <c r="M437" s="137" t="s">
        <v>145</v>
      </c>
      <c r="N437" s="137" t="s">
        <v>145</v>
      </c>
      <c r="O437" s="137" t="s">
        <v>145</v>
      </c>
    </row>
    <row r="438" spans="1:15" ht="15" customHeight="1" x14ac:dyDescent="0.2">
      <c r="A438" s="14" t="s">
        <v>575</v>
      </c>
      <c r="B438" s="8">
        <v>353600</v>
      </c>
      <c r="C438" s="15">
        <v>0</v>
      </c>
      <c r="D438" s="59">
        <v>20</v>
      </c>
      <c r="E438" s="269">
        <v>20</v>
      </c>
      <c r="F438" s="270">
        <v>30</v>
      </c>
      <c r="G438" s="117" t="s">
        <v>1469</v>
      </c>
      <c r="H438" s="1" t="s">
        <v>3</v>
      </c>
      <c r="I438" s="120">
        <v>365.22</v>
      </c>
      <c r="J438" s="230">
        <v>0</v>
      </c>
      <c r="K438" s="133" t="s">
        <v>1726</v>
      </c>
      <c r="L438" s="133">
        <v>0</v>
      </c>
      <c r="M438" s="137" t="s">
        <v>145</v>
      </c>
      <c r="N438" s="137" t="s">
        <v>145</v>
      </c>
      <c r="O438" s="137" t="s">
        <v>145</v>
      </c>
    </row>
    <row r="439" spans="1:15" ht="15" customHeight="1" x14ac:dyDescent="0.2">
      <c r="A439" s="14" t="s">
        <v>576</v>
      </c>
      <c r="B439" s="8">
        <v>353610</v>
      </c>
      <c r="C439" s="15">
        <v>0</v>
      </c>
      <c r="D439" s="59">
        <v>17</v>
      </c>
      <c r="E439" s="269">
        <v>17</v>
      </c>
      <c r="F439" s="270">
        <v>30</v>
      </c>
      <c r="G439" s="117" t="s">
        <v>1470</v>
      </c>
      <c r="H439" s="1" t="s">
        <v>7</v>
      </c>
      <c r="I439" s="120">
        <v>210.04</v>
      </c>
      <c r="J439" s="230">
        <v>0</v>
      </c>
      <c r="K439" s="133" t="s">
        <v>1726</v>
      </c>
      <c r="L439" s="133">
        <v>0</v>
      </c>
      <c r="M439" s="137" t="s">
        <v>145</v>
      </c>
      <c r="N439" s="137" t="s">
        <v>145</v>
      </c>
      <c r="O439" s="137" t="s">
        <v>145</v>
      </c>
    </row>
    <row r="440" spans="1:15" ht="15" customHeight="1" x14ac:dyDescent="0.2">
      <c r="A440" s="14" t="s">
        <v>577</v>
      </c>
      <c r="B440" s="8">
        <v>353620</v>
      </c>
      <c r="C440" s="15">
        <v>0</v>
      </c>
      <c r="D440" s="59">
        <v>11</v>
      </c>
      <c r="E440" s="269">
        <v>11</v>
      </c>
      <c r="F440" s="270">
        <v>30</v>
      </c>
      <c r="G440" s="117" t="s">
        <v>1471</v>
      </c>
      <c r="H440" s="1" t="s">
        <v>12</v>
      </c>
      <c r="I440" s="120">
        <v>359.69</v>
      </c>
      <c r="J440" s="230">
        <v>0</v>
      </c>
      <c r="K440" s="133" t="s">
        <v>1726</v>
      </c>
      <c r="L440" s="133">
        <v>0</v>
      </c>
      <c r="M440" s="137" t="s">
        <v>145</v>
      </c>
      <c r="N440" s="137" t="s">
        <v>145</v>
      </c>
      <c r="O440" s="137" t="s">
        <v>145</v>
      </c>
    </row>
    <row r="441" spans="1:15" ht="15" customHeight="1" x14ac:dyDescent="0.2">
      <c r="A441" s="14" t="s">
        <v>578</v>
      </c>
      <c r="B441" s="8">
        <v>353625</v>
      </c>
      <c r="C441" s="15">
        <v>0</v>
      </c>
      <c r="D441" s="59">
        <v>15</v>
      </c>
      <c r="E441" s="269">
        <v>15</v>
      </c>
      <c r="F441" s="270">
        <v>30</v>
      </c>
      <c r="G441" s="117" t="s">
        <v>1472</v>
      </c>
      <c r="H441" s="1" t="s">
        <v>17</v>
      </c>
      <c r="I441" s="120">
        <v>84.51</v>
      </c>
      <c r="J441" s="230">
        <v>0</v>
      </c>
      <c r="K441" s="133" t="s">
        <v>1726</v>
      </c>
      <c r="L441" s="133">
        <v>0</v>
      </c>
      <c r="M441" s="137" t="s">
        <v>145</v>
      </c>
      <c r="N441" s="137" t="s">
        <v>145</v>
      </c>
      <c r="O441" s="137" t="s">
        <v>145</v>
      </c>
    </row>
    <row r="442" spans="1:15" ht="15" customHeight="1" x14ac:dyDescent="0.2">
      <c r="A442" s="14" t="s">
        <v>579</v>
      </c>
      <c r="B442" s="8">
        <v>353630</v>
      </c>
      <c r="C442" s="15">
        <v>0</v>
      </c>
      <c r="D442" s="59">
        <v>8</v>
      </c>
      <c r="E442" s="269">
        <v>8</v>
      </c>
      <c r="F442" s="270">
        <v>30</v>
      </c>
      <c r="G442" s="117" t="s">
        <v>1473</v>
      </c>
      <c r="H442" s="1" t="s">
        <v>51</v>
      </c>
      <c r="I442" s="120">
        <v>600.11</v>
      </c>
      <c r="J442" s="230">
        <v>0</v>
      </c>
      <c r="K442" s="133" t="s">
        <v>1726</v>
      </c>
      <c r="L442" s="133">
        <v>0</v>
      </c>
      <c r="M442" s="137" t="s">
        <v>145</v>
      </c>
      <c r="N442" s="137" t="s">
        <v>145</v>
      </c>
      <c r="O442" s="137" t="s">
        <v>145</v>
      </c>
    </row>
    <row r="443" spans="1:15" ht="15" customHeight="1" x14ac:dyDescent="0.2">
      <c r="A443" s="14" t="s">
        <v>580</v>
      </c>
      <c r="B443" s="8">
        <v>353640</v>
      </c>
      <c r="C443" s="15">
        <v>0</v>
      </c>
      <c r="D443" s="59">
        <v>20</v>
      </c>
      <c r="E443" s="269">
        <v>20</v>
      </c>
      <c r="F443" s="270">
        <v>30</v>
      </c>
      <c r="G443" s="117" t="s">
        <v>1474</v>
      </c>
      <c r="H443" s="1" t="s">
        <v>3</v>
      </c>
      <c r="I443" s="120">
        <v>373.89</v>
      </c>
      <c r="J443" s="230">
        <v>0</v>
      </c>
      <c r="K443" s="133" t="s">
        <v>1726</v>
      </c>
      <c r="L443" s="133">
        <v>0</v>
      </c>
      <c r="M443" s="137" t="s">
        <v>145</v>
      </c>
      <c r="N443" s="137" t="s">
        <v>145</v>
      </c>
      <c r="O443" s="137" t="s">
        <v>145</v>
      </c>
    </row>
    <row r="444" spans="1:15" ht="15" customHeight="1" x14ac:dyDescent="0.2">
      <c r="A444" s="14" t="s">
        <v>581</v>
      </c>
      <c r="B444" s="8">
        <v>353650</v>
      </c>
      <c r="C444" s="15">
        <v>0</v>
      </c>
      <c r="D444" s="59">
        <v>5</v>
      </c>
      <c r="E444" s="269">
        <v>5</v>
      </c>
      <c r="F444" s="270">
        <v>30</v>
      </c>
      <c r="G444" s="117" t="s">
        <v>1475</v>
      </c>
      <c r="H444" s="1" t="s">
        <v>9</v>
      </c>
      <c r="I444" s="120">
        <v>139.33000000000001</v>
      </c>
      <c r="J444" s="230">
        <v>0</v>
      </c>
      <c r="K444" s="133" t="s">
        <v>1726</v>
      </c>
      <c r="L444" s="133">
        <v>12</v>
      </c>
      <c r="M444" s="137" t="s">
        <v>145</v>
      </c>
      <c r="N444" s="137" t="s">
        <v>145</v>
      </c>
      <c r="O444" s="137" t="s">
        <v>145</v>
      </c>
    </row>
    <row r="445" spans="1:15" ht="15" customHeight="1" x14ac:dyDescent="0.2">
      <c r="A445" s="14" t="s">
        <v>582</v>
      </c>
      <c r="B445" s="8">
        <v>353657</v>
      </c>
      <c r="C445" s="15">
        <v>0</v>
      </c>
      <c r="D445" s="59">
        <v>17</v>
      </c>
      <c r="E445" s="269">
        <v>17</v>
      </c>
      <c r="F445" s="270">
        <v>30</v>
      </c>
      <c r="G445" s="117" t="s">
        <v>1476</v>
      </c>
      <c r="H445" s="1" t="s">
        <v>7</v>
      </c>
      <c r="I445" s="120">
        <v>256.55</v>
      </c>
      <c r="J445" s="230">
        <v>0</v>
      </c>
      <c r="K445" s="133" t="s">
        <v>1726</v>
      </c>
      <c r="L445" s="133">
        <v>0</v>
      </c>
      <c r="M445" s="137" t="s">
        <v>145</v>
      </c>
      <c r="N445" s="137" t="s">
        <v>145</v>
      </c>
      <c r="O445" s="137" t="s">
        <v>145</v>
      </c>
    </row>
    <row r="446" spans="1:15" ht="15" customHeight="1" x14ac:dyDescent="0.2">
      <c r="A446" s="14" t="s">
        <v>583</v>
      </c>
      <c r="B446" s="8">
        <v>353660</v>
      </c>
      <c r="C446" s="15">
        <v>0</v>
      </c>
      <c r="D446" s="59">
        <v>15</v>
      </c>
      <c r="E446" s="269">
        <v>15</v>
      </c>
      <c r="F446" s="270">
        <v>30</v>
      </c>
      <c r="G446" s="117" t="s">
        <v>1477</v>
      </c>
      <c r="H446" s="1" t="s">
        <v>17</v>
      </c>
      <c r="I446" s="120">
        <v>740.83</v>
      </c>
      <c r="J446" s="230">
        <v>0</v>
      </c>
      <c r="K446" s="133" t="s">
        <v>1726</v>
      </c>
      <c r="L446" s="133">
        <v>0</v>
      </c>
      <c r="M446" s="137" t="s">
        <v>145</v>
      </c>
      <c r="N446" s="137" t="s">
        <v>145</v>
      </c>
      <c r="O446" s="137" t="s">
        <v>145</v>
      </c>
    </row>
    <row r="447" spans="1:15" ht="15" customHeight="1" x14ac:dyDescent="0.2">
      <c r="A447" s="14" t="s">
        <v>584</v>
      </c>
      <c r="B447" s="8">
        <v>353670</v>
      </c>
      <c r="C447" s="15">
        <v>0</v>
      </c>
      <c r="D447" s="59">
        <v>13</v>
      </c>
      <c r="E447" s="269">
        <v>13</v>
      </c>
      <c r="F447" s="270">
        <v>30</v>
      </c>
      <c r="G447" s="117" t="s">
        <v>1478</v>
      </c>
      <c r="H447" s="1" t="s">
        <v>10</v>
      </c>
      <c r="I447" s="120">
        <v>729.18</v>
      </c>
      <c r="J447" s="230">
        <v>0</v>
      </c>
      <c r="K447" s="133" t="s">
        <v>1726</v>
      </c>
      <c r="L447" s="133">
        <v>200</v>
      </c>
      <c r="M447" s="137" t="s">
        <v>145</v>
      </c>
      <c r="N447" s="137" t="s">
        <v>145</v>
      </c>
      <c r="O447" s="137" t="s">
        <v>145</v>
      </c>
    </row>
    <row r="448" spans="1:15" ht="15" customHeight="1" x14ac:dyDescent="0.2">
      <c r="A448" s="14" t="s">
        <v>585</v>
      </c>
      <c r="B448" s="8">
        <v>353680</v>
      </c>
      <c r="C448" s="15">
        <v>0</v>
      </c>
      <c r="D448" s="59">
        <v>5</v>
      </c>
      <c r="E448" s="269">
        <v>5</v>
      </c>
      <c r="F448" s="270">
        <v>30</v>
      </c>
      <c r="G448" s="117" t="s">
        <v>1479</v>
      </c>
      <c r="H448" s="1" t="s">
        <v>9</v>
      </c>
      <c r="I448" s="120">
        <v>157.18</v>
      </c>
      <c r="J448" s="230">
        <v>0</v>
      </c>
      <c r="K448" s="133" t="s">
        <v>1726</v>
      </c>
      <c r="L448" s="133">
        <v>0</v>
      </c>
      <c r="M448" s="137" t="s">
        <v>145</v>
      </c>
      <c r="N448" s="137" t="s">
        <v>145</v>
      </c>
      <c r="O448" s="137" t="s">
        <v>145</v>
      </c>
    </row>
    <row r="449" spans="1:15" ht="15" customHeight="1" x14ac:dyDescent="0.2">
      <c r="A449" s="14" t="s">
        <v>586</v>
      </c>
      <c r="B449" s="8">
        <v>353690</v>
      </c>
      <c r="C449" s="15">
        <v>0</v>
      </c>
      <c r="D449" s="59">
        <v>15</v>
      </c>
      <c r="E449" s="269">
        <v>15</v>
      </c>
      <c r="F449" s="270">
        <v>30</v>
      </c>
      <c r="G449" s="117" t="s">
        <v>1480</v>
      </c>
      <c r="H449" s="1" t="s">
        <v>17</v>
      </c>
      <c r="I449" s="120">
        <v>259.99</v>
      </c>
      <c r="J449" s="230">
        <v>0</v>
      </c>
      <c r="K449" s="133" t="s">
        <v>1726</v>
      </c>
      <c r="L449" s="133">
        <v>0</v>
      </c>
      <c r="M449" s="137" t="s">
        <v>145</v>
      </c>
      <c r="N449" s="137" t="s">
        <v>145</v>
      </c>
      <c r="O449" s="137" t="s">
        <v>145</v>
      </c>
    </row>
    <row r="450" spans="1:15" ht="15" customHeight="1" x14ac:dyDescent="0.2">
      <c r="A450" s="14" t="s">
        <v>587</v>
      </c>
      <c r="B450" s="8">
        <v>353700</v>
      </c>
      <c r="C450" s="15">
        <v>0</v>
      </c>
      <c r="D450" s="59">
        <v>8</v>
      </c>
      <c r="E450" s="269">
        <v>8</v>
      </c>
      <c r="F450" s="270">
        <v>30</v>
      </c>
      <c r="G450" s="117" t="s">
        <v>1481</v>
      </c>
      <c r="H450" s="1" t="s">
        <v>51</v>
      </c>
      <c r="I450" s="120">
        <v>701.89</v>
      </c>
      <c r="J450" s="230">
        <v>0</v>
      </c>
      <c r="K450" s="133" t="s">
        <v>1726</v>
      </c>
      <c r="L450" s="133">
        <v>0</v>
      </c>
      <c r="M450" s="137" t="s">
        <v>145</v>
      </c>
      <c r="N450" s="137" t="s">
        <v>145</v>
      </c>
      <c r="O450" s="137" t="s">
        <v>145</v>
      </c>
    </row>
    <row r="451" spans="1:15" ht="15" customHeight="1" x14ac:dyDescent="0.2">
      <c r="A451" s="14" t="s">
        <v>588</v>
      </c>
      <c r="B451" s="8">
        <v>353710</v>
      </c>
      <c r="C451" s="15">
        <v>0</v>
      </c>
      <c r="D451" s="59">
        <v>5</v>
      </c>
      <c r="E451" s="269">
        <v>5</v>
      </c>
      <c r="F451" s="270">
        <v>30</v>
      </c>
      <c r="G451" s="117" t="s">
        <v>1482</v>
      </c>
      <c r="H451" s="1" t="s">
        <v>9</v>
      </c>
      <c r="I451" s="120">
        <v>109.71</v>
      </c>
      <c r="J451" s="230">
        <v>0</v>
      </c>
      <c r="K451" s="133" t="s">
        <v>1726</v>
      </c>
      <c r="L451" s="133">
        <v>0</v>
      </c>
      <c r="M451" s="137" t="s">
        <v>145</v>
      </c>
      <c r="N451" s="137" t="s">
        <v>145</v>
      </c>
      <c r="O451" s="137" t="s">
        <v>145</v>
      </c>
    </row>
    <row r="452" spans="1:15" ht="15" customHeight="1" x14ac:dyDescent="0.2">
      <c r="A452" s="14" t="s">
        <v>589</v>
      </c>
      <c r="B452" s="8">
        <v>353715</v>
      </c>
      <c r="C452" s="15">
        <v>0</v>
      </c>
      <c r="D452" s="59">
        <v>17</v>
      </c>
      <c r="E452" s="269">
        <v>17</v>
      </c>
      <c r="F452" s="270">
        <v>30</v>
      </c>
      <c r="G452" s="117" t="s">
        <v>1483</v>
      </c>
      <c r="H452" s="1" t="s">
        <v>7</v>
      </c>
      <c r="I452" s="120">
        <v>152.16999999999999</v>
      </c>
      <c r="J452" s="230">
        <v>0</v>
      </c>
      <c r="K452" s="133" t="s">
        <v>1726</v>
      </c>
      <c r="L452" s="133">
        <v>0</v>
      </c>
      <c r="M452" s="137" t="s">
        <v>145</v>
      </c>
      <c r="N452" s="137" t="s">
        <v>145</v>
      </c>
      <c r="O452" s="137" t="s">
        <v>145</v>
      </c>
    </row>
    <row r="453" spans="1:15" ht="15" customHeight="1" x14ac:dyDescent="0.2">
      <c r="A453" s="14" t="s">
        <v>590</v>
      </c>
      <c r="B453" s="8">
        <v>353720</v>
      </c>
      <c r="C453" s="15">
        <v>0</v>
      </c>
      <c r="D453" s="59">
        <v>11</v>
      </c>
      <c r="E453" s="269">
        <v>11</v>
      </c>
      <c r="F453" s="270">
        <v>30</v>
      </c>
      <c r="G453" s="117" t="s">
        <v>1484</v>
      </c>
      <c r="H453" s="1" t="s">
        <v>12</v>
      </c>
      <c r="I453" s="120">
        <v>671.11</v>
      </c>
      <c r="J453" s="230">
        <v>0</v>
      </c>
      <c r="K453" s="133" t="s">
        <v>1726</v>
      </c>
      <c r="L453" s="133">
        <v>0</v>
      </c>
      <c r="M453" s="137" t="s">
        <v>145</v>
      </c>
      <c r="N453" s="137" t="s">
        <v>145</v>
      </c>
      <c r="O453" s="137" t="s">
        <v>145</v>
      </c>
    </row>
    <row r="454" spans="1:15" ht="15" customHeight="1" x14ac:dyDescent="0.2">
      <c r="A454" s="14" t="s">
        <v>591</v>
      </c>
      <c r="B454" s="8">
        <v>353730</v>
      </c>
      <c r="C454" s="15">
        <v>0</v>
      </c>
      <c r="D454" s="59">
        <v>19</v>
      </c>
      <c r="E454" s="269">
        <v>19</v>
      </c>
      <c r="F454" s="270">
        <v>30</v>
      </c>
      <c r="G454" s="117" t="s">
        <v>1485</v>
      </c>
      <c r="H454" s="1" t="s">
        <v>2</v>
      </c>
      <c r="I454" s="120">
        <v>708.5</v>
      </c>
      <c r="J454" s="230">
        <v>0</v>
      </c>
      <c r="K454" s="133" t="s">
        <v>1726</v>
      </c>
      <c r="L454" s="133">
        <v>0</v>
      </c>
      <c r="M454" s="137" t="s">
        <v>145</v>
      </c>
      <c r="N454" s="137" t="s">
        <v>145</v>
      </c>
      <c r="O454" s="137" t="s">
        <v>145</v>
      </c>
    </row>
    <row r="455" spans="1:15" ht="15" customHeight="1" x14ac:dyDescent="0.2">
      <c r="A455" s="14" t="s">
        <v>592</v>
      </c>
      <c r="B455" s="8">
        <v>353740</v>
      </c>
      <c r="C455" s="15">
        <v>0</v>
      </c>
      <c r="D455" s="59">
        <v>19</v>
      </c>
      <c r="E455" s="269">
        <v>19</v>
      </c>
      <c r="F455" s="270">
        <v>30</v>
      </c>
      <c r="G455" s="117" t="s">
        <v>1486</v>
      </c>
      <c r="H455" s="1" t="s">
        <v>2</v>
      </c>
      <c r="I455" s="120">
        <v>979.96</v>
      </c>
      <c r="J455" s="230">
        <v>0</v>
      </c>
      <c r="K455" s="133" t="s">
        <v>1726</v>
      </c>
      <c r="L455" s="133">
        <v>0</v>
      </c>
      <c r="M455" s="137" t="s">
        <v>145</v>
      </c>
      <c r="N455" s="137" t="s">
        <v>145</v>
      </c>
      <c r="O455" s="137" t="s">
        <v>145</v>
      </c>
    </row>
    <row r="456" spans="1:15" ht="15" customHeight="1" x14ac:dyDescent="0.2">
      <c r="A456" s="14" t="s">
        <v>593</v>
      </c>
      <c r="B456" s="8">
        <v>353750</v>
      </c>
      <c r="C456" s="15">
        <v>0</v>
      </c>
      <c r="D456" s="59">
        <v>10</v>
      </c>
      <c r="E456" s="269">
        <v>10</v>
      </c>
      <c r="F456" s="270">
        <v>30</v>
      </c>
      <c r="G456" s="117" t="s">
        <v>1487</v>
      </c>
      <c r="H456" s="1" t="s">
        <v>54</v>
      </c>
      <c r="I456" s="120">
        <v>222.16</v>
      </c>
      <c r="J456" s="230">
        <v>0</v>
      </c>
      <c r="K456" s="133" t="s">
        <v>1726</v>
      </c>
      <c r="L456" s="133">
        <v>0</v>
      </c>
      <c r="M456" s="137" t="s">
        <v>145</v>
      </c>
      <c r="N456" s="137" t="s">
        <v>145</v>
      </c>
      <c r="O456" s="137" t="s">
        <v>145</v>
      </c>
    </row>
    <row r="457" spans="1:15" ht="15" customHeight="1" x14ac:dyDescent="0.2">
      <c r="A457" s="14" t="s">
        <v>594</v>
      </c>
      <c r="B457" s="8">
        <v>353760</v>
      </c>
      <c r="C457" s="15">
        <v>0</v>
      </c>
      <c r="D457" s="59">
        <v>7</v>
      </c>
      <c r="E457" s="269">
        <v>7</v>
      </c>
      <c r="F457" s="270">
        <v>30</v>
      </c>
      <c r="G457" s="117" t="s">
        <v>1488</v>
      </c>
      <c r="H457" s="1" t="s">
        <v>14</v>
      </c>
      <c r="I457" s="120">
        <v>326.20999999999998</v>
      </c>
      <c r="J457" s="230">
        <v>1.5878812899947601</v>
      </c>
      <c r="K457" s="133" t="s">
        <v>1726</v>
      </c>
      <c r="L457" s="133">
        <v>0</v>
      </c>
      <c r="M457" s="137" t="s">
        <v>145</v>
      </c>
      <c r="N457" s="137" t="s">
        <v>145</v>
      </c>
      <c r="O457" s="137" t="s">
        <v>145</v>
      </c>
    </row>
    <row r="458" spans="1:15" ht="15" customHeight="1" x14ac:dyDescent="0.2">
      <c r="A458" s="14" t="s">
        <v>595</v>
      </c>
      <c r="B458" s="8">
        <v>353770</v>
      </c>
      <c r="C458" s="15">
        <v>0</v>
      </c>
      <c r="D458" s="59">
        <v>20</v>
      </c>
      <c r="E458" s="269">
        <v>20</v>
      </c>
      <c r="F458" s="270">
        <v>30</v>
      </c>
      <c r="G458" s="117" t="s">
        <v>1489</v>
      </c>
      <c r="H458" s="1" t="s">
        <v>3</v>
      </c>
      <c r="I458" s="120">
        <v>232.54</v>
      </c>
      <c r="J458" s="230">
        <v>0</v>
      </c>
      <c r="K458" s="133" t="s">
        <v>1726</v>
      </c>
      <c r="L458" s="133">
        <v>0</v>
      </c>
      <c r="M458" s="137" t="s">
        <v>145</v>
      </c>
      <c r="N458" s="137" t="s">
        <v>145</v>
      </c>
      <c r="O458" s="137" t="s">
        <v>145</v>
      </c>
    </row>
    <row r="459" spans="1:15" ht="15" customHeight="1" x14ac:dyDescent="0.2">
      <c r="A459" s="14" t="s">
        <v>596</v>
      </c>
      <c r="B459" s="8">
        <v>353780</v>
      </c>
      <c r="C459" s="15">
        <v>0</v>
      </c>
      <c r="D459" s="59">
        <v>10</v>
      </c>
      <c r="E459" s="269">
        <v>10</v>
      </c>
      <c r="F459" s="270">
        <v>30</v>
      </c>
      <c r="G459" s="117" t="s">
        <v>1490</v>
      </c>
      <c r="H459" s="1" t="s">
        <v>54</v>
      </c>
      <c r="I459" s="120">
        <v>745.54</v>
      </c>
      <c r="J459" s="230">
        <v>0</v>
      </c>
      <c r="K459" s="133" t="s">
        <v>1726</v>
      </c>
      <c r="L459" s="133">
        <v>0</v>
      </c>
      <c r="M459" s="137" t="s">
        <v>145</v>
      </c>
      <c r="N459" s="137" t="s">
        <v>145</v>
      </c>
      <c r="O459" s="137" t="s">
        <v>145</v>
      </c>
    </row>
    <row r="460" spans="1:15" ht="15" customHeight="1" x14ac:dyDescent="0.2">
      <c r="A460" s="14" t="s">
        <v>597</v>
      </c>
      <c r="B460" s="8">
        <v>353790</v>
      </c>
      <c r="C460" s="15">
        <v>0</v>
      </c>
      <c r="D460" s="59">
        <v>14</v>
      </c>
      <c r="E460" s="269">
        <v>14</v>
      </c>
      <c r="F460" s="270">
        <v>30</v>
      </c>
      <c r="G460" s="117" t="s">
        <v>1491</v>
      </c>
      <c r="H460" s="1" t="s">
        <v>8</v>
      </c>
      <c r="I460" s="120">
        <v>682.4</v>
      </c>
      <c r="J460" s="230">
        <v>0</v>
      </c>
      <c r="K460" s="133" t="s">
        <v>1726</v>
      </c>
      <c r="L460" s="133">
        <v>0</v>
      </c>
      <c r="M460" s="137" t="s">
        <v>145</v>
      </c>
      <c r="N460" s="137" t="s">
        <v>145</v>
      </c>
      <c r="O460" s="137" t="s">
        <v>145</v>
      </c>
    </row>
    <row r="461" spans="1:15" ht="15" customHeight="1" x14ac:dyDescent="0.2">
      <c r="A461" s="14" t="s">
        <v>598</v>
      </c>
      <c r="B461" s="8">
        <v>353800</v>
      </c>
      <c r="C461" s="15">
        <v>0</v>
      </c>
      <c r="D461" s="59">
        <v>2</v>
      </c>
      <c r="E461" s="269">
        <v>2</v>
      </c>
      <c r="F461" s="270">
        <v>30</v>
      </c>
      <c r="G461" s="117" t="s">
        <v>1492</v>
      </c>
      <c r="H461" s="1" t="s">
        <v>6</v>
      </c>
      <c r="I461" s="120">
        <v>730.17</v>
      </c>
      <c r="J461" s="230">
        <v>0</v>
      </c>
      <c r="K461" s="133" t="s">
        <v>1726</v>
      </c>
      <c r="L461" s="133">
        <v>0</v>
      </c>
      <c r="M461" s="137" t="s">
        <v>145</v>
      </c>
      <c r="N461" s="137" t="s">
        <v>145</v>
      </c>
      <c r="O461" s="137" t="s">
        <v>145</v>
      </c>
    </row>
    <row r="462" spans="1:15" ht="15" customHeight="1" x14ac:dyDescent="0.2">
      <c r="A462" s="14" t="s">
        <v>599</v>
      </c>
      <c r="B462" s="8">
        <v>353810</v>
      </c>
      <c r="C462" s="15">
        <v>0</v>
      </c>
      <c r="D462" s="59">
        <v>15</v>
      </c>
      <c r="E462" s="269">
        <v>15</v>
      </c>
      <c r="F462" s="270">
        <v>30</v>
      </c>
      <c r="G462" s="117" t="s">
        <v>1493</v>
      </c>
      <c r="H462" s="1" t="s">
        <v>17</v>
      </c>
      <c r="I462" s="120">
        <v>184.53</v>
      </c>
      <c r="J462" s="230">
        <v>0</v>
      </c>
      <c r="K462" s="133" t="s">
        <v>1726</v>
      </c>
      <c r="L462" s="133">
        <v>0</v>
      </c>
      <c r="M462" s="137" t="s">
        <v>145</v>
      </c>
      <c r="N462" s="137" t="s">
        <v>145</v>
      </c>
      <c r="O462" s="137" t="s">
        <v>145</v>
      </c>
    </row>
    <row r="463" spans="1:15" ht="15" customHeight="1" x14ac:dyDescent="0.2">
      <c r="A463" s="14" t="s">
        <v>600</v>
      </c>
      <c r="B463" s="8">
        <v>353820</v>
      </c>
      <c r="C463" s="15">
        <v>0</v>
      </c>
      <c r="D463" s="59">
        <v>5</v>
      </c>
      <c r="E463" s="269">
        <v>5</v>
      </c>
      <c r="F463" s="270">
        <v>30</v>
      </c>
      <c r="G463" s="117" t="s">
        <v>1494</v>
      </c>
      <c r="H463" s="1" t="s">
        <v>9</v>
      </c>
      <c r="I463" s="120">
        <v>154.94999999999999</v>
      </c>
      <c r="J463" s="230">
        <v>0</v>
      </c>
      <c r="K463" s="133" t="s">
        <v>1726</v>
      </c>
      <c r="L463" s="133">
        <v>0</v>
      </c>
      <c r="M463" s="137" t="s">
        <v>145</v>
      </c>
      <c r="N463" s="137" t="s">
        <v>145</v>
      </c>
      <c r="O463" s="137" t="s">
        <v>145</v>
      </c>
    </row>
    <row r="464" spans="1:15" ht="15" customHeight="1" x14ac:dyDescent="0.2">
      <c r="A464" s="14" t="s">
        <v>601</v>
      </c>
      <c r="B464" s="8">
        <v>353830</v>
      </c>
      <c r="C464" s="15">
        <v>0</v>
      </c>
      <c r="D464" s="59">
        <v>21</v>
      </c>
      <c r="E464" s="269">
        <v>21</v>
      </c>
      <c r="F464" s="270">
        <v>30</v>
      </c>
      <c r="G464" s="117" t="s">
        <v>1495</v>
      </c>
      <c r="H464" s="1" t="s">
        <v>4</v>
      </c>
      <c r="I464" s="120">
        <v>482.51</v>
      </c>
      <c r="J464" s="230">
        <v>0</v>
      </c>
      <c r="K464" s="133" t="s">
        <v>1726</v>
      </c>
      <c r="L464" s="133">
        <v>0</v>
      </c>
      <c r="M464" s="137" t="s">
        <v>145</v>
      </c>
      <c r="N464" s="137" t="s">
        <v>145</v>
      </c>
      <c r="O464" s="137" t="s">
        <v>145</v>
      </c>
    </row>
    <row r="465" spans="1:15" ht="15" customHeight="1" x14ac:dyDescent="0.2">
      <c r="A465" s="14" t="s">
        <v>602</v>
      </c>
      <c r="B465" s="8">
        <v>353850</v>
      </c>
      <c r="C465" s="15">
        <v>0</v>
      </c>
      <c r="D465" s="59">
        <v>2</v>
      </c>
      <c r="E465" s="269">
        <v>2</v>
      </c>
      <c r="F465" s="270">
        <v>30</v>
      </c>
      <c r="G465" s="117" t="s">
        <v>1496</v>
      </c>
      <c r="H465" s="1" t="s">
        <v>6</v>
      </c>
      <c r="I465" s="120">
        <v>175.88</v>
      </c>
      <c r="J465" s="230">
        <v>0</v>
      </c>
      <c r="K465" s="133" t="s">
        <v>1726</v>
      </c>
      <c r="L465" s="133">
        <v>0</v>
      </c>
      <c r="M465" s="137" t="s">
        <v>145</v>
      </c>
      <c r="N465" s="137" t="s">
        <v>145</v>
      </c>
      <c r="O465" s="137" t="s">
        <v>145</v>
      </c>
    </row>
    <row r="466" spans="1:15" ht="15" customHeight="1" x14ac:dyDescent="0.2">
      <c r="A466" s="14" t="s">
        <v>603</v>
      </c>
      <c r="B466" s="8">
        <v>353860</v>
      </c>
      <c r="C466" s="15">
        <v>0</v>
      </c>
      <c r="D466" s="59">
        <v>5</v>
      </c>
      <c r="E466" s="269">
        <v>5</v>
      </c>
      <c r="F466" s="270">
        <v>30</v>
      </c>
      <c r="G466" s="117" t="s">
        <v>1497</v>
      </c>
      <c r="H466" s="1" t="s">
        <v>9</v>
      </c>
      <c r="I466" s="120">
        <v>384.73</v>
      </c>
      <c r="J466" s="230">
        <v>0</v>
      </c>
      <c r="K466" s="133" t="s">
        <v>1726</v>
      </c>
      <c r="L466" s="133">
        <v>0</v>
      </c>
      <c r="M466" s="137" t="s">
        <v>145</v>
      </c>
      <c r="N466" s="137" t="s">
        <v>145</v>
      </c>
      <c r="O466" s="137" t="s">
        <v>145</v>
      </c>
    </row>
    <row r="467" spans="1:15" ht="15" customHeight="1" x14ac:dyDescent="0.2">
      <c r="A467" s="14" t="s">
        <v>604</v>
      </c>
      <c r="B467" s="8">
        <v>353870</v>
      </c>
      <c r="C467" s="15">
        <v>0</v>
      </c>
      <c r="D467" s="59">
        <v>5</v>
      </c>
      <c r="E467" s="269">
        <v>5</v>
      </c>
      <c r="F467" s="270">
        <v>30</v>
      </c>
      <c r="G467" s="117" t="s">
        <v>1498</v>
      </c>
      <c r="H467" s="1" t="s">
        <v>9</v>
      </c>
      <c r="I467" s="120">
        <v>1369.51</v>
      </c>
      <c r="J467" s="230">
        <v>0</v>
      </c>
      <c r="K467" s="133" t="s">
        <v>1726</v>
      </c>
      <c r="L467" s="133">
        <v>0</v>
      </c>
      <c r="M467" s="137" t="s">
        <v>145</v>
      </c>
      <c r="N467" s="137" t="s">
        <v>145</v>
      </c>
      <c r="O467" s="137" t="s">
        <v>145</v>
      </c>
    </row>
    <row r="468" spans="1:15" ht="15" customHeight="1" x14ac:dyDescent="0.2">
      <c r="A468" s="14" t="s">
        <v>605</v>
      </c>
      <c r="B468" s="8">
        <v>353880</v>
      </c>
      <c r="C468" s="15">
        <v>0</v>
      </c>
      <c r="D468" s="59">
        <v>14</v>
      </c>
      <c r="E468" s="269">
        <v>14</v>
      </c>
      <c r="F468" s="270">
        <v>30</v>
      </c>
      <c r="G468" s="117" t="s">
        <v>1499</v>
      </c>
      <c r="H468" s="1" t="s">
        <v>8</v>
      </c>
      <c r="I468" s="120">
        <v>505.23</v>
      </c>
      <c r="J468" s="230">
        <v>0</v>
      </c>
      <c r="K468" s="133" t="s">
        <v>1726</v>
      </c>
      <c r="L468" s="133">
        <v>0</v>
      </c>
      <c r="M468" s="137" t="s">
        <v>145</v>
      </c>
      <c r="N468" s="137" t="s">
        <v>145</v>
      </c>
      <c r="O468" s="137" t="s">
        <v>145</v>
      </c>
    </row>
    <row r="469" spans="1:15" ht="15" customHeight="1" x14ac:dyDescent="0.2">
      <c r="A469" s="14" t="s">
        <v>606</v>
      </c>
      <c r="B469" s="8">
        <v>353890</v>
      </c>
      <c r="C469" s="15">
        <v>0</v>
      </c>
      <c r="D469" s="59">
        <v>16</v>
      </c>
      <c r="E469" s="269">
        <v>16</v>
      </c>
      <c r="F469" s="270">
        <v>30</v>
      </c>
      <c r="G469" s="117" t="s">
        <v>1500</v>
      </c>
      <c r="H469" s="1" t="s">
        <v>0</v>
      </c>
      <c r="I469" s="120">
        <v>819.43</v>
      </c>
      <c r="J469" s="230">
        <v>0</v>
      </c>
      <c r="K469" s="133" t="s">
        <v>1726</v>
      </c>
      <c r="L469" s="133">
        <v>0</v>
      </c>
      <c r="M469" s="137" t="s">
        <v>145</v>
      </c>
      <c r="N469" s="137" t="s">
        <v>145</v>
      </c>
      <c r="O469" s="137" t="s">
        <v>145</v>
      </c>
    </row>
    <row r="470" spans="1:15" ht="15" customHeight="1" x14ac:dyDescent="0.2">
      <c r="A470" s="14" t="s">
        <v>607</v>
      </c>
      <c r="B470" s="8">
        <v>353900</v>
      </c>
      <c r="C470" s="15">
        <v>0</v>
      </c>
      <c r="D470" s="59">
        <v>15</v>
      </c>
      <c r="E470" s="269">
        <v>15</v>
      </c>
      <c r="F470" s="270">
        <v>30</v>
      </c>
      <c r="G470" s="117" t="s">
        <v>1501</v>
      </c>
      <c r="H470" s="1" t="s">
        <v>17</v>
      </c>
      <c r="I470" s="120">
        <v>215.79</v>
      </c>
      <c r="J470" s="230">
        <v>0</v>
      </c>
      <c r="K470" s="133" t="s">
        <v>1726</v>
      </c>
      <c r="L470" s="133">
        <v>0</v>
      </c>
      <c r="M470" s="137" t="s">
        <v>145</v>
      </c>
      <c r="N470" s="137" t="s">
        <v>145</v>
      </c>
      <c r="O470" s="137" t="s">
        <v>145</v>
      </c>
    </row>
    <row r="471" spans="1:15" ht="15" customHeight="1" x14ac:dyDescent="0.2">
      <c r="A471" s="14" t="s">
        <v>608</v>
      </c>
      <c r="B471" s="8">
        <v>353910</v>
      </c>
      <c r="C471" s="15">
        <v>0</v>
      </c>
      <c r="D471" s="59">
        <v>6</v>
      </c>
      <c r="E471" s="269">
        <v>6</v>
      </c>
      <c r="F471" s="270">
        <v>30</v>
      </c>
      <c r="G471" s="117" t="s">
        <v>1502</v>
      </c>
      <c r="H471" s="1" t="s">
        <v>16</v>
      </c>
      <c r="I471" s="120">
        <v>108.26</v>
      </c>
      <c r="J471" s="230">
        <v>0</v>
      </c>
      <c r="K471" s="133" t="s">
        <v>1726</v>
      </c>
      <c r="L471" s="133">
        <v>0</v>
      </c>
      <c r="M471" s="137" t="s">
        <v>145</v>
      </c>
      <c r="N471" s="137" t="s">
        <v>145</v>
      </c>
      <c r="O471" s="137" t="s">
        <v>145</v>
      </c>
    </row>
    <row r="472" spans="1:15" ht="15" customHeight="1" x14ac:dyDescent="0.2">
      <c r="A472" s="14" t="s">
        <v>609</v>
      </c>
      <c r="B472" s="8">
        <v>353920</v>
      </c>
      <c r="C472" s="15">
        <v>0</v>
      </c>
      <c r="D472" s="59">
        <v>22</v>
      </c>
      <c r="E472" s="269">
        <v>22</v>
      </c>
      <c r="F472" s="270">
        <v>30</v>
      </c>
      <c r="G472" s="117" t="s">
        <v>1503</v>
      </c>
      <c r="H472" s="1" t="s">
        <v>5</v>
      </c>
      <c r="I472" s="120">
        <v>480.8</v>
      </c>
      <c r="J472" s="230">
        <v>0</v>
      </c>
      <c r="K472" s="133" t="s">
        <v>1726</v>
      </c>
      <c r="L472" s="133">
        <v>0</v>
      </c>
      <c r="M472" s="137" t="s">
        <v>145</v>
      </c>
      <c r="N472" s="137" t="s">
        <v>145</v>
      </c>
      <c r="O472" s="137" t="s">
        <v>145</v>
      </c>
    </row>
    <row r="473" spans="1:15" ht="15" customHeight="1" x14ac:dyDescent="0.2">
      <c r="A473" s="14" t="s">
        <v>610</v>
      </c>
      <c r="B473" s="8">
        <v>353930</v>
      </c>
      <c r="C473" s="15">
        <v>0</v>
      </c>
      <c r="D473" s="59">
        <v>9</v>
      </c>
      <c r="E473" s="269">
        <v>9</v>
      </c>
      <c r="F473" s="270">
        <v>30</v>
      </c>
      <c r="G473" s="117" t="s">
        <v>1504</v>
      </c>
      <c r="H473" s="1" t="s">
        <v>18</v>
      </c>
      <c r="I473" s="120">
        <v>726.94</v>
      </c>
      <c r="J473" s="230">
        <v>1.388464635805726</v>
      </c>
      <c r="K473" s="133" t="s">
        <v>1726</v>
      </c>
      <c r="L473" s="133">
        <v>0</v>
      </c>
      <c r="M473" s="137" t="s">
        <v>145</v>
      </c>
      <c r="N473" s="137" t="s">
        <v>145</v>
      </c>
      <c r="O473" s="137" t="s">
        <v>145</v>
      </c>
    </row>
    <row r="474" spans="1:15" ht="15" customHeight="1" x14ac:dyDescent="0.2">
      <c r="A474" s="14" t="s">
        <v>611</v>
      </c>
      <c r="B474" s="8">
        <v>353940</v>
      </c>
      <c r="C474" s="15">
        <v>0</v>
      </c>
      <c r="D474" s="59">
        <v>16</v>
      </c>
      <c r="E474" s="269">
        <v>16</v>
      </c>
      <c r="F474" s="270">
        <v>30</v>
      </c>
      <c r="G474" s="117" t="s">
        <v>1505</v>
      </c>
      <c r="H474" s="1" t="s">
        <v>0</v>
      </c>
      <c r="I474" s="120">
        <v>397.21</v>
      </c>
      <c r="J474" s="230">
        <v>0</v>
      </c>
      <c r="K474" s="133" t="s">
        <v>1726</v>
      </c>
      <c r="L474" s="133">
        <v>0</v>
      </c>
      <c r="M474" s="137" t="s">
        <v>145</v>
      </c>
      <c r="N474" s="137" t="s">
        <v>145</v>
      </c>
      <c r="O474" s="137" t="s">
        <v>145</v>
      </c>
    </row>
    <row r="475" spans="1:15" ht="15" customHeight="1" x14ac:dyDescent="0.2">
      <c r="A475" s="14" t="s">
        <v>612</v>
      </c>
      <c r="B475" s="8">
        <v>353950</v>
      </c>
      <c r="C475" s="15">
        <v>0</v>
      </c>
      <c r="D475" s="59">
        <v>9</v>
      </c>
      <c r="E475" s="269">
        <v>9</v>
      </c>
      <c r="F475" s="270">
        <v>30</v>
      </c>
      <c r="G475" s="117" t="s">
        <v>1506</v>
      </c>
      <c r="H475" s="1" t="s">
        <v>18</v>
      </c>
      <c r="I475" s="120">
        <v>429.58</v>
      </c>
      <c r="J475" s="230">
        <v>0</v>
      </c>
      <c r="K475" s="133" t="s">
        <v>1726</v>
      </c>
      <c r="L475" s="133">
        <v>0</v>
      </c>
      <c r="M475" s="137" t="s">
        <v>145</v>
      </c>
      <c r="N475" s="137" t="s">
        <v>145</v>
      </c>
      <c r="O475" s="137" t="s">
        <v>145</v>
      </c>
    </row>
    <row r="476" spans="1:15" ht="15" customHeight="1" x14ac:dyDescent="0.2">
      <c r="A476" s="14" t="s">
        <v>613</v>
      </c>
      <c r="B476" s="8">
        <v>353960</v>
      </c>
      <c r="C476" s="15">
        <v>0</v>
      </c>
      <c r="D476" s="59">
        <v>19</v>
      </c>
      <c r="E476" s="269">
        <v>19</v>
      </c>
      <c r="F476" s="270">
        <v>30</v>
      </c>
      <c r="G476" s="117" t="s">
        <v>1507</v>
      </c>
      <c r="H476" s="1" t="s">
        <v>2</v>
      </c>
      <c r="I476" s="120">
        <v>289.54000000000002</v>
      </c>
      <c r="J476" s="230">
        <v>20.695364238410598</v>
      </c>
      <c r="K476" s="133" t="s">
        <v>1726</v>
      </c>
      <c r="L476" s="133">
        <v>0</v>
      </c>
      <c r="M476" s="137" t="s">
        <v>145</v>
      </c>
      <c r="N476" s="137" t="s">
        <v>145</v>
      </c>
      <c r="O476" s="137" t="s">
        <v>145</v>
      </c>
    </row>
    <row r="477" spans="1:15" ht="15" customHeight="1" x14ac:dyDescent="0.2">
      <c r="A477" s="14" t="s">
        <v>614</v>
      </c>
      <c r="B477" s="8">
        <v>353970</v>
      </c>
      <c r="C477" s="15">
        <v>0</v>
      </c>
      <c r="D477" s="59">
        <v>17</v>
      </c>
      <c r="E477" s="269">
        <v>17</v>
      </c>
      <c r="F477" s="270">
        <v>30</v>
      </c>
      <c r="G477" s="117" t="s">
        <v>1508</v>
      </c>
      <c r="H477" s="1" t="s">
        <v>7</v>
      </c>
      <c r="I477" s="120">
        <v>327.83</v>
      </c>
      <c r="J477" s="230">
        <v>0</v>
      </c>
      <c r="K477" s="133" t="s">
        <v>1726</v>
      </c>
      <c r="L477" s="133">
        <v>0</v>
      </c>
      <c r="M477" s="137" t="s">
        <v>145</v>
      </c>
      <c r="N477" s="137" t="s">
        <v>145</v>
      </c>
      <c r="O477" s="137" t="s">
        <v>145</v>
      </c>
    </row>
    <row r="478" spans="1:15" ht="15" customHeight="1" x14ac:dyDescent="0.2">
      <c r="A478" s="14" t="s">
        <v>615</v>
      </c>
      <c r="B478" s="8">
        <v>353980</v>
      </c>
      <c r="C478" s="15">
        <v>0</v>
      </c>
      <c r="D478" s="59">
        <v>6</v>
      </c>
      <c r="E478" s="269">
        <v>6</v>
      </c>
      <c r="F478" s="270">
        <v>30</v>
      </c>
      <c r="G478" s="117" t="s">
        <v>1509</v>
      </c>
      <c r="H478" s="1" t="s">
        <v>16</v>
      </c>
      <c r="I478" s="120">
        <v>17.18</v>
      </c>
      <c r="J478" s="230">
        <v>0</v>
      </c>
      <c r="K478" s="133" t="s">
        <v>1726</v>
      </c>
      <c r="L478" s="133">
        <v>9</v>
      </c>
      <c r="M478" s="137" t="s">
        <v>145</v>
      </c>
      <c r="N478" s="137" t="s">
        <v>145</v>
      </c>
      <c r="O478" s="137" t="s">
        <v>145</v>
      </c>
    </row>
    <row r="479" spans="1:15" ht="15" customHeight="1" x14ac:dyDescent="0.2">
      <c r="A479" s="14" t="s">
        <v>616</v>
      </c>
      <c r="B479" s="8">
        <v>353990</v>
      </c>
      <c r="C479" s="15">
        <v>0</v>
      </c>
      <c r="D479" s="59">
        <v>19</v>
      </c>
      <c r="E479" s="269">
        <v>19</v>
      </c>
      <c r="F479" s="270">
        <v>30</v>
      </c>
      <c r="G479" s="117" t="s">
        <v>1510</v>
      </c>
      <c r="H479" s="1" t="s">
        <v>2</v>
      </c>
      <c r="I479" s="120">
        <v>134.77000000000001</v>
      </c>
      <c r="J479" s="230">
        <v>0</v>
      </c>
      <c r="K479" s="133" t="s">
        <v>1726</v>
      </c>
      <c r="L479" s="133">
        <v>0</v>
      </c>
      <c r="M479" s="137" t="s">
        <v>145</v>
      </c>
      <c r="N479" s="137" t="s">
        <v>145</v>
      </c>
      <c r="O479" s="137" t="s">
        <v>145</v>
      </c>
    </row>
    <row r="480" spans="1:15" ht="15" customHeight="1" x14ac:dyDescent="0.2">
      <c r="A480" s="14" t="s">
        <v>617</v>
      </c>
      <c r="B480" s="8">
        <v>354000</v>
      </c>
      <c r="C480" s="15">
        <v>0</v>
      </c>
      <c r="D480" s="59">
        <v>20</v>
      </c>
      <c r="E480" s="269">
        <v>20</v>
      </c>
      <c r="F480" s="270">
        <v>30</v>
      </c>
      <c r="G480" s="117" t="s">
        <v>1511</v>
      </c>
      <c r="H480" s="1" t="s">
        <v>3</v>
      </c>
      <c r="I480" s="120">
        <v>786.41</v>
      </c>
      <c r="J480" s="230">
        <v>0</v>
      </c>
      <c r="K480" s="133" t="s">
        <v>1726</v>
      </c>
      <c r="L480" s="133">
        <v>0</v>
      </c>
      <c r="M480" s="137" t="s">
        <v>145</v>
      </c>
      <c r="N480" s="137" t="s">
        <v>145</v>
      </c>
      <c r="O480" s="137" t="s">
        <v>145</v>
      </c>
    </row>
    <row r="481" spans="1:15" ht="15" customHeight="1" x14ac:dyDescent="0.2">
      <c r="A481" s="14" t="s">
        <v>618</v>
      </c>
      <c r="B481" s="8">
        <v>354010</v>
      </c>
      <c r="C481" s="15">
        <v>0</v>
      </c>
      <c r="D481" s="59">
        <v>16</v>
      </c>
      <c r="E481" s="269">
        <v>16</v>
      </c>
      <c r="F481" s="270">
        <v>30</v>
      </c>
      <c r="G481" s="117" t="s">
        <v>1512</v>
      </c>
      <c r="H481" s="1" t="s">
        <v>0</v>
      </c>
      <c r="I481" s="120">
        <v>183.38</v>
      </c>
      <c r="J481" s="230">
        <v>0</v>
      </c>
      <c r="K481" s="133" t="s">
        <v>1726</v>
      </c>
      <c r="L481" s="133">
        <v>0</v>
      </c>
      <c r="M481" s="137" t="s">
        <v>145</v>
      </c>
      <c r="N481" s="137" t="s">
        <v>145</v>
      </c>
      <c r="O481" s="137" t="s">
        <v>145</v>
      </c>
    </row>
    <row r="482" spans="1:15" ht="15" customHeight="1" x14ac:dyDescent="0.2">
      <c r="A482" s="14" t="s">
        <v>619</v>
      </c>
      <c r="B482" s="8">
        <v>354020</v>
      </c>
      <c r="C482" s="15">
        <v>0</v>
      </c>
      <c r="D482" s="59">
        <v>9</v>
      </c>
      <c r="E482" s="269">
        <v>9</v>
      </c>
      <c r="F482" s="270">
        <v>30</v>
      </c>
      <c r="G482" s="117" t="s">
        <v>1513</v>
      </c>
      <c r="H482" s="1" t="s">
        <v>18</v>
      </c>
      <c r="I482" s="120">
        <v>355.26</v>
      </c>
      <c r="J482" s="230">
        <v>2.2061905707415006</v>
      </c>
      <c r="K482" s="133" t="s">
        <v>1726</v>
      </c>
      <c r="L482" s="133">
        <v>0</v>
      </c>
      <c r="M482" s="137" t="s">
        <v>145</v>
      </c>
      <c r="N482" s="137" t="s">
        <v>145</v>
      </c>
      <c r="O482" s="137" t="s">
        <v>145</v>
      </c>
    </row>
    <row r="483" spans="1:15" ht="15" customHeight="1" x14ac:dyDescent="0.2">
      <c r="A483" s="14" t="s">
        <v>620</v>
      </c>
      <c r="B483" s="8">
        <v>354025</v>
      </c>
      <c r="C483" s="15">
        <v>0</v>
      </c>
      <c r="D483" s="59">
        <v>18</v>
      </c>
      <c r="E483" s="269">
        <v>18</v>
      </c>
      <c r="F483" s="270">
        <v>30</v>
      </c>
      <c r="G483" s="117" t="s">
        <v>1514</v>
      </c>
      <c r="H483" s="1" t="s">
        <v>1</v>
      </c>
      <c r="I483" s="120">
        <v>210.26</v>
      </c>
      <c r="J483" s="230">
        <v>0</v>
      </c>
      <c r="K483" s="133" t="s">
        <v>1726</v>
      </c>
      <c r="L483" s="133">
        <v>0</v>
      </c>
      <c r="M483" s="137" t="s">
        <v>145</v>
      </c>
      <c r="N483" s="137" t="s">
        <v>145</v>
      </c>
      <c r="O483" s="137" t="s">
        <v>145</v>
      </c>
    </row>
    <row r="484" spans="1:15" ht="15" customHeight="1" x14ac:dyDescent="0.2">
      <c r="A484" s="14" t="s">
        <v>621</v>
      </c>
      <c r="B484" s="8">
        <v>354030</v>
      </c>
      <c r="C484" s="15">
        <v>0</v>
      </c>
      <c r="D484" s="59">
        <v>15</v>
      </c>
      <c r="E484" s="269">
        <v>15</v>
      </c>
      <c r="F484" s="270">
        <v>30</v>
      </c>
      <c r="G484" s="117" t="s">
        <v>1515</v>
      </c>
      <c r="H484" s="1" t="s">
        <v>17</v>
      </c>
      <c r="I484" s="120">
        <v>217.13</v>
      </c>
      <c r="J484" s="230">
        <v>0</v>
      </c>
      <c r="K484" s="133" t="s">
        <v>1726</v>
      </c>
      <c r="L484" s="133">
        <v>0</v>
      </c>
      <c r="M484" s="137" t="s">
        <v>145</v>
      </c>
      <c r="N484" s="137" t="s">
        <v>145</v>
      </c>
      <c r="O484" s="137" t="s">
        <v>145</v>
      </c>
    </row>
    <row r="485" spans="1:15" ht="15" customHeight="1" x14ac:dyDescent="0.2">
      <c r="A485" s="14" t="s">
        <v>622</v>
      </c>
      <c r="B485" s="8">
        <v>354040</v>
      </c>
      <c r="C485" s="15">
        <v>0</v>
      </c>
      <c r="D485" s="59">
        <v>15</v>
      </c>
      <c r="E485" s="269">
        <v>15</v>
      </c>
      <c r="F485" s="270">
        <v>30</v>
      </c>
      <c r="G485" s="117" t="s">
        <v>1516</v>
      </c>
      <c r="H485" s="1" t="s">
        <v>17</v>
      </c>
      <c r="I485" s="120">
        <v>315.43</v>
      </c>
      <c r="J485" s="230">
        <v>0</v>
      </c>
      <c r="K485" s="133" t="s">
        <v>1726</v>
      </c>
      <c r="L485" s="133">
        <v>0</v>
      </c>
      <c r="M485" s="137" t="s">
        <v>145</v>
      </c>
      <c r="N485" s="137" t="s">
        <v>145</v>
      </c>
      <c r="O485" s="137" t="s">
        <v>145</v>
      </c>
    </row>
    <row r="486" spans="1:15" ht="15" customHeight="1" x14ac:dyDescent="0.2">
      <c r="A486" s="14" t="s">
        <v>623</v>
      </c>
      <c r="B486" s="8">
        <v>354050</v>
      </c>
      <c r="C486" s="15">
        <v>0</v>
      </c>
      <c r="D486" s="59">
        <v>10</v>
      </c>
      <c r="E486" s="269">
        <v>10</v>
      </c>
      <c r="F486" s="270">
        <v>30</v>
      </c>
      <c r="G486" s="117" t="s">
        <v>1517</v>
      </c>
      <c r="H486" s="1" t="s">
        <v>54</v>
      </c>
      <c r="I486" s="120">
        <v>266.57</v>
      </c>
      <c r="J486" s="230">
        <v>0</v>
      </c>
      <c r="K486" s="133" t="s">
        <v>1726</v>
      </c>
      <c r="L486" s="133">
        <v>0</v>
      </c>
      <c r="M486" s="137" t="s">
        <v>145</v>
      </c>
      <c r="N486" s="137" t="s">
        <v>145</v>
      </c>
      <c r="O486" s="137" t="s">
        <v>145</v>
      </c>
    </row>
    <row r="487" spans="1:15" ht="15" customHeight="1" x14ac:dyDescent="0.2">
      <c r="A487" s="14" t="s">
        <v>624</v>
      </c>
      <c r="B487" s="8">
        <v>354060</v>
      </c>
      <c r="C487" s="15">
        <v>0</v>
      </c>
      <c r="D487" s="59">
        <v>10</v>
      </c>
      <c r="E487" s="269">
        <v>10</v>
      </c>
      <c r="F487" s="270">
        <v>30</v>
      </c>
      <c r="G487" s="117" t="s">
        <v>1518</v>
      </c>
      <c r="H487" s="1" t="s">
        <v>54</v>
      </c>
      <c r="I487" s="120">
        <v>556.55999999999995</v>
      </c>
      <c r="J487" s="230">
        <v>0</v>
      </c>
      <c r="K487" s="133" t="s">
        <v>1726</v>
      </c>
      <c r="L487" s="133">
        <v>0</v>
      </c>
      <c r="M487" s="137" t="s">
        <v>145</v>
      </c>
      <c r="N487" s="137" t="s">
        <v>145</v>
      </c>
      <c r="O487" s="137" t="s">
        <v>145</v>
      </c>
    </row>
    <row r="488" spans="1:15" ht="15" customHeight="1" x14ac:dyDescent="0.2">
      <c r="A488" s="14" t="s">
        <v>625</v>
      </c>
      <c r="B488" s="8">
        <v>354070</v>
      </c>
      <c r="C488" s="15">
        <v>0</v>
      </c>
      <c r="D488" s="59">
        <v>9</v>
      </c>
      <c r="E488" s="269">
        <v>9</v>
      </c>
      <c r="F488" s="270">
        <v>30</v>
      </c>
      <c r="G488" s="117" t="s">
        <v>1519</v>
      </c>
      <c r="H488" s="1" t="s">
        <v>18</v>
      </c>
      <c r="I488" s="120">
        <v>243.91</v>
      </c>
      <c r="J488" s="230">
        <v>0</v>
      </c>
      <c r="K488" s="133" t="s">
        <v>1726</v>
      </c>
      <c r="L488" s="133">
        <v>0</v>
      </c>
      <c r="M488" s="137" t="s">
        <v>145</v>
      </c>
      <c r="N488" s="137" t="s">
        <v>145</v>
      </c>
      <c r="O488" s="137" t="s">
        <v>145</v>
      </c>
    </row>
    <row r="489" spans="1:15" ht="15" customHeight="1" x14ac:dyDescent="0.2">
      <c r="A489" s="14" t="s">
        <v>626</v>
      </c>
      <c r="B489" s="8">
        <v>354075</v>
      </c>
      <c r="C489" s="15">
        <v>0</v>
      </c>
      <c r="D489" s="59">
        <v>2</v>
      </c>
      <c r="E489" s="269">
        <v>2</v>
      </c>
      <c r="F489" s="270">
        <v>30</v>
      </c>
      <c r="G489" s="117" t="s">
        <v>1520</v>
      </c>
      <c r="H489" s="1" t="s">
        <v>6</v>
      </c>
      <c r="I489" s="120">
        <v>44.65</v>
      </c>
      <c r="J489" s="230">
        <v>0</v>
      </c>
      <c r="K489" s="133" t="s">
        <v>1726</v>
      </c>
      <c r="L489" s="133">
        <v>0</v>
      </c>
      <c r="M489" s="137" t="s">
        <v>145</v>
      </c>
      <c r="N489" s="137" t="s">
        <v>145</v>
      </c>
      <c r="O489" s="137" t="s">
        <v>145</v>
      </c>
    </row>
    <row r="490" spans="1:15" ht="15" customHeight="1" x14ac:dyDescent="0.2">
      <c r="A490" s="14" t="s">
        <v>627</v>
      </c>
      <c r="B490" s="8">
        <v>354080</v>
      </c>
      <c r="C490" s="15">
        <v>0</v>
      </c>
      <c r="D490" s="59">
        <v>16</v>
      </c>
      <c r="E490" s="269">
        <v>16</v>
      </c>
      <c r="F490" s="270">
        <v>30</v>
      </c>
      <c r="G490" s="117" t="s">
        <v>1521</v>
      </c>
      <c r="H490" s="1" t="s">
        <v>0</v>
      </c>
      <c r="I490" s="120">
        <v>342.39</v>
      </c>
      <c r="J490" s="230">
        <v>0</v>
      </c>
      <c r="K490" s="133" t="s">
        <v>1726</v>
      </c>
      <c r="L490" s="133">
        <v>0</v>
      </c>
      <c r="M490" s="137" t="s">
        <v>145</v>
      </c>
      <c r="N490" s="137" t="s">
        <v>145</v>
      </c>
      <c r="O490" s="137" t="s">
        <v>145</v>
      </c>
    </row>
    <row r="491" spans="1:15" ht="15" customHeight="1" x14ac:dyDescent="0.2">
      <c r="A491" s="14" t="s">
        <v>628</v>
      </c>
      <c r="B491" s="8">
        <v>354085</v>
      </c>
      <c r="C491" s="15">
        <v>0</v>
      </c>
      <c r="D491" s="59">
        <v>21</v>
      </c>
      <c r="E491" s="269">
        <v>21</v>
      </c>
      <c r="F491" s="270">
        <v>30</v>
      </c>
      <c r="G491" s="117" t="s">
        <v>1522</v>
      </c>
      <c r="H491" s="1" t="s">
        <v>4</v>
      </c>
      <c r="I491" s="120">
        <v>63.05</v>
      </c>
      <c r="J491" s="230">
        <v>0</v>
      </c>
      <c r="K491" s="133" t="s">
        <v>1726</v>
      </c>
      <c r="L491" s="133">
        <v>0</v>
      </c>
      <c r="M491" s="137" t="s">
        <v>145</v>
      </c>
      <c r="N491" s="137" t="s">
        <v>145</v>
      </c>
      <c r="O491" s="137" t="s">
        <v>145</v>
      </c>
    </row>
    <row r="492" spans="1:15" ht="15" customHeight="1" x14ac:dyDescent="0.2">
      <c r="A492" s="14" t="s">
        <v>629</v>
      </c>
      <c r="B492" s="8">
        <v>354090</v>
      </c>
      <c r="C492" s="15">
        <v>0</v>
      </c>
      <c r="D492" s="59">
        <v>9</v>
      </c>
      <c r="E492" s="269">
        <v>9</v>
      </c>
      <c r="F492" s="270">
        <v>30</v>
      </c>
      <c r="G492" s="117" t="s">
        <v>1523</v>
      </c>
      <c r="H492" s="1" t="s">
        <v>18</v>
      </c>
      <c r="I492" s="120">
        <v>167.2</v>
      </c>
      <c r="J492" s="230">
        <v>0</v>
      </c>
      <c r="K492" s="133" t="s">
        <v>1726</v>
      </c>
      <c r="L492" s="133">
        <v>0</v>
      </c>
      <c r="M492" s="137" t="s">
        <v>145</v>
      </c>
      <c r="N492" s="137" t="s">
        <v>145</v>
      </c>
      <c r="O492" s="137" t="s">
        <v>145</v>
      </c>
    </row>
    <row r="493" spans="1:15" ht="15" customHeight="1" x14ac:dyDescent="0.2">
      <c r="A493" s="14" t="s">
        <v>630</v>
      </c>
      <c r="B493" s="8">
        <v>354100</v>
      </c>
      <c r="C493" s="15">
        <v>0</v>
      </c>
      <c r="D493" s="59">
        <v>7</v>
      </c>
      <c r="E493" s="269">
        <v>7</v>
      </c>
      <c r="F493" s="270">
        <v>30</v>
      </c>
      <c r="G493" s="117" t="s">
        <v>1524</v>
      </c>
      <c r="H493" s="1" t="s">
        <v>14</v>
      </c>
      <c r="I493" s="120">
        <v>149.08000000000001</v>
      </c>
      <c r="J493" s="230">
        <v>0</v>
      </c>
      <c r="K493" s="133" t="s">
        <v>1726</v>
      </c>
      <c r="L493" s="133">
        <v>8</v>
      </c>
      <c r="M493" s="137" t="s">
        <v>145</v>
      </c>
      <c r="N493" s="137" t="s">
        <v>145</v>
      </c>
      <c r="O493" s="137" t="s">
        <v>145</v>
      </c>
    </row>
    <row r="494" spans="1:15" ht="15" customHeight="1" x14ac:dyDescent="0.2">
      <c r="A494" s="14" t="s">
        <v>631</v>
      </c>
      <c r="B494" s="8">
        <v>354105</v>
      </c>
      <c r="C494" s="15">
        <v>0</v>
      </c>
      <c r="D494" s="59">
        <v>17</v>
      </c>
      <c r="E494" s="269">
        <v>17</v>
      </c>
      <c r="F494" s="270">
        <v>30</v>
      </c>
      <c r="G494" s="117" t="s">
        <v>1525</v>
      </c>
      <c r="H494" s="1" t="s">
        <v>7</v>
      </c>
      <c r="I494" s="120">
        <v>179.82</v>
      </c>
      <c r="J494" s="230">
        <v>0</v>
      </c>
      <c r="K494" s="133" t="s">
        <v>1726</v>
      </c>
      <c r="L494" s="133">
        <v>0</v>
      </c>
      <c r="M494" s="137" t="s">
        <v>145</v>
      </c>
      <c r="N494" s="137" t="s">
        <v>145</v>
      </c>
      <c r="O494" s="137" t="s">
        <v>145</v>
      </c>
    </row>
    <row r="495" spans="1:15" ht="15" customHeight="1" x14ac:dyDescent="0.2">
      <c r="A495" s="14" t="s">
        <v>632</v>
      </c>
      <c r="B495" s="8">
        <v>354110</v>
      </c>
      <c r="C495" s="15">
        <v>0</v>
      </c>
      <c r="D495" s="59">
        <v>16</v>
      </c>
      <c r="E495" s="269">
        <v>16</v>
      </c>
      <c r="F495" s="270">
        <v>30</v>
      </c>
      <c r="G495" s="117" t="s">
        <v>1526</v>
      </c>
      <c r="H495" s="1" t="s">
        <v>0</v>
      </c>
      <c r="I495" s="120">
        <v>288.57</v>
      </c>
      <c r="J495" s="230">
        <v>0</v>
      </c>
      <c r="K495" s="133" t="s">
        <v>1726</v>
      </c>
      <c r="L495" s="133">
        <v>0</v>
      </c>
      <c r="M495" s="137" t="s">
        <v>145</v>
      </c>
      <c r="N495" s="137" t="s">
        <v>145</v>
      </c>
      <c r="O495" s="137" t="s">
        <v>145</v>
      </c>
    </row>
    <row r="496" spans="1:15" ht="15" customHeight="1" x14ac:dyDescent="0.2">
      <c r="A496" s="14" t="s">
        <v>633</v>
      </c>
      <c r="B496" s="8">
        <v>354120</v>
      </c>
      <c r="C496" s="15">
        <v>0</v>
      </c>
      <c r="D496" s="59">
        <v>22</v>
      </c>
      <c r="E496" s="269">
        <v>22</v>
      </c>
      <c r="F496" s="270">
        <v>30</v>
      </c>
      <c r="G496" s="117" t="s">
        <v>1527</v>
      </c>
      <c r="H496" s="1" t="s">
        <v>5</v>
      </c>
      <c r="I496" s="120">
        <v>753.74</v>
      </c>
      <c r="J496" s="230">
        <v>0</v>
      </c>
      <c r="K496" s="133" t="s">
        <v>1726</v>
      </c>
      <c r="L496" s="133">
        <v>0</v>
      </c>
      <c r="M496" s="137" t="s">
        <v>145</v>
      </c>
      <c r="N496" s="137" t="s">
        <v>145</v>
      </c>
      <c r="O496" s="137" t="s">
        <v>145</v>
      </c>
    </row>
    <row r="497" spans="1:15" ht="15" customHeight="1" x14ac:dyDescent="0.2">
      <c r="A497" s="14" t="s">
        <v>634</v>
      </c>
      <c r="B497" s="8">
        <v>354130</v>
      </c>
      <c r="C497" s="15">
        <v>0</v>
      </c>
      <c r="D497" s="59">
        <v>22</v>
      </c>
      <c r="E497" s="269">
        <v>22</v>
      </c>
      <c r="F497" s="270">
        <v>30</v>
      </c>
      <c r="G497" s="117" t="s">
        <v>1528</v>
      </c>
      <c r="H497" s="1" t="s">
        <v>5</v>
      </c>
      <c r="I497" s="120">
        <v>1281.78</v>
      </c>
      <c r="J497" s="230">
        <v>0</v>
      </c>
      <c r="K497" s="133" t="s">
        <v>1726</v>
      </c>
      <c r="L497" s="133">
        <v>0</v>
      </c>
      <c r="M497" s="137" t="s">
        <v>145</v>
      </c>
      <c r="N497" s="137" t="s">
        <v>145</v>
      </c>
      <c r="O497" s="137" t="s">
        <v>145</v>
      </c>
    </row>
    <row r="498" spans="1:15" ht="15" customHeight="1" x14ac:dyDescent="0.2">
      <c r="A498" s="14" t="s">
        <v>635</v>
      </c>
      <c r="B498" s="8">
        <v>354140</v>
      </c>
      <c r="C498" s="15">
        <v>0</v>
      </c>
      <c r="D498" s="59">
        <v>22</v>
      </c>
      <c r="E498" s="269">
        <v>22</v>
      </c>
      <c r="F498" s="270">
        <v>30</v>
      </c>
      <c r="G498" s="117" t="s">
        <v>1529</v>
      </c>
      <c r="H498" s="1" t="s">
        <v>5</v>
      </c>
      <c r="I498" s="120">
        <v>562.11</v>
      </c>
      <c r="J498" s="230">
        <v>0</v>
      </c>
      <c r="K498" s="133" t="s">
        <v>1726</v>
      </c>
      <c r="L498" s="133">
        <v>0</v>
      </c>
      <c r="M498" s="137" t="s">
        <v>145</v>
      </c>
      <c r="N498" s="137" t="s">
        <v>145</v>
      </c>
      <c r="O498" s="137" t="s">
        <v>145</v>
      </c>
    </row>
    <row r="499" spans="1:15" ht="15" customHeight="1" x14ac:dyDescent="0.2">
      <c r="A499" s="14" t="s">
        <v>636</v>
      </c>
      <c r="B499" s="8">
        <v>354150</v>
      </c>
      <c r="C499" s="15">
        <v>0</v>
      </c>
      <c r="D499" s="59">
        <v>22</v>
      </c>
      <c r="E499" s="269">
        <v>22</v>
      </c>
      <c r="F499" s="270">
        <v>30</v>
      </c>
      <c r="G499" s="117" t="s">
        <v>1530</v>
      </c>
      <c r="H499" s="1" t="s">
        <v>5</v>
      </c>
      <c r="I499" s="120">
        <v>755.01</v>
      </c>
      <c r="J499" s="230">
        <v>0</v>
      </c>
      <c r="K499" s="133" t="s">
        <v>1726</v>
      </c>
      <c r="L499" s="133">
        <v>0</v>
      </c>
      <c r="M499" s="137" t="s">
        <v>145</v>
      </c>
      <c r="N499" s="137" t="s">
        <v>145</v>
      </c>
      <c r="O499" s="137" t="s">
        <v>145</v>
      </c>
    </row>
    <row r="500" spans="1:15" ht="15" customHeight="1" x14ac:dyDescent="0.2">
      <c r="A500" s="14" t="s">
        <v>637</v>
      </c>
      <c r="B500" s="8">
        <v>354160</v>
      </c>
      <c r="C500" s="15">
        <v>0</v>
      </c>
      <c r="D500" s="59">
        <v>19</v>
      </c>
      <c r="E500" s="269">
        <v>19</v>
      </c>
      <c r="F500" s="270">
        <v>30</v>
      </c>
      <c r="G500" s="117" t="s">
        <v>1531</v>
      </c>
      <c r="H500" s="1" t="s">
        <v>2</v>
      </c>
      <c r="I500" s="120">
        <v>782.15</v>
      </c>
      <c r="J500" s="230">
        <v>0</v>
      </c>
      <c r="K500" s="133" t="s">
        <v>1726</v>
      </c>
      <c r="L500" s="133">
        <v>0</v>
      </c>
      <c r="M500" s="137" t="s">
        <v>145</v>
      </c>
      <c r="N500" s="137" t="s">
        <v>145</v>
      </c>
      <c r="O500" s="137" t="s">
        <v>145</v>
      </c>
    </row>
    <row r="501" spans="1:15" ht="15" customHeight="1" x14ac:dyDescent="0.2">
      <c r="A501" s="14" t="s">
        <v>638</v>
      </c>
      <c r="B501" s="8">
        <v>354165</v>
      </c>
      <c r="C501" s="15">
        <v>0</v>
      </c>
      <c r="D501" s="59">
        <v>10</v>
      </c>
      <c r="E501" s="269">
        <v>10</v>
      </c>
      <c r="F501" s="270">
        <v>30</v>
      </c>
      <c r="G501" s="117" t="s">
        <v>1532</v>
      </c>
      <c r="H501" s="1" t="s">
        <v>54</v>
      </c>
      <c r="I501" s="120">
        <v>205.03</v>
      </c>
      <c r="J501" s="230">
        <v>0</v>
      </c>
      <c r="K501" s="133" t="s">
        <v>1726</v>
      </c>
      <c r="L501" s="133">
        <v>0</v>
      </c>
      <c r="M501" s="137" t="s">
        <v>145</v>
      </c>
      <c r="N501" s="137" t="s">
        <v>145</v>
      </c>
      <c r="O501" s="137" t="s">
        <v>145</v>
      </c>
    </row>
    <row r="502" spans="1:15" ht="15" customHeight="1" x14ac:dyDescent="0.2">
      <c r="A502" s="14" t="s">
        <v>639</v>
      </c>
      <c r="B502" s="8">
        <v>354170</v>
      </c>
      <c r="C502" s="15">
        <v>0</v>
      </c>
      <c r="D502" s="59">
        <v>17</v>
      </c>
      <c r="E502" s="269">
        <v>17</v>
      </c>
      <c r="F502" s="270">
        <v>30</v>
      </c>
      <c r="G502" s="117" t="s">
        <v>1533</v>
      </c>
      <c r="H502" s="1" t="s">
        <v>7</v>
      </c>
      <c r="I502" s="120">
        <v>652.74</v>
      </c>
      <c r="J502" s="230">
        <v>0</v>
      </c>
      <c r="K502" s="133" t="s">
        <v>1726</v>
      </c>
      <c r="L502" s="133">
        <v>0</v>
      </c>
      <c r="M502" s="137" t="s">
        <v>145</v>
      </c>
      <c r="N502" s="137" t="s">
        <v>145</v>
      </c>
      <c r="O502" s="137" t="s">
        <v>145</v>
      </c>
    </row>
    <row r="503" spans="1:15" ht="15" customHeight="1" x14ac:dyDescent="0.2">
      <c r="A503" s="14" t="s">
        <v>640</v>
      </c>
      <c r="B503" s="8">
        <v>354180</v>
      </c>
      <c r="C503" s="15">
        <v>0</v>
      </c>
      <c r="D503" s="59">
        <v>20</v>
      </c>
      <c r="E503" s="269">
        <v>20</v>
      </c>
      <c r="F503" s="270">
        <v>30</v>
      </c>
      <c r="G503" s="117" t="s">
        <v>1534</v>
      </c>
      <c r="H503" s="1" t="s">
        <v>3</v>
      </c>
      <c r="I503" s="120">
        <v>235.5</v>
      </c>
      <c r="J503" s="230">
        <v>0</v>
      </c>
      <c r="K503" s="133" t="s">
        <v>1726</v>
      </c>
      <c r="L503" s="133">
        <v>0</v>
      </c>
      <c r="M503" s="137" t="s">
        <v>145</v>
      </c>
      <c r="N503" s="137" t="s">
        <v>145</v>
      </c>
      <c r="O503" s="137" t="s">
        <v>145</v>
      </c>
    </row>
    <row r="504" spans="1:15" ht="15" customHeight="1" x14ac:dyDescent="0.2">
      <c r="A504" s="14" t="s">
        <v>641</v>
      </c>
      <c r="B504" s="8">
        <v>354190</v>
      </c>
      <c r="C504" s="15">
        <v>0</v>
      </c>
      <c r="D504" s="59">
        <v>2</v>
      </c>
      <c r="E504" s="269">
        <v>2</v>
      </c>
      <c r="F504" s="270">
        <v>30</v>
      </c>
      <c r="G504" s="117" t="s">
        <v>1535</v>
      </c>
      <c r="H504" s="1" t="s">
        <v>6</v>
      </c>
      <c r="I504" s="120">
        <v>249.41</v>
      </c>
      <c r="J504" s="230">
        <v>0</v>
      </c>
      <c r="K504" s="133" t="s">
        <v>1726</v>
      </c>
      <c r="L504" s="133">
        <v>0</v>
      </c>
      <c r="M504" s="137" t="s">
        <v>145</v>
      </c>
      <c r="N504" s="137" t="s">
        <v>145</v>
      </c>
      <c r="O504" s="137" t="s">
        <v>145</v>
      </c>
    </row>
    <row r="505" spans="1:15" ht="15" customHeight="1" x14ac:dyDescent="0.2">
      <c r="A505" s="14" t="s">
        <v>642</v>
      </c>
      <c r="B505" s="8">
        <v>354200</v>
      </c>
      <c r="C505" s="15">
        <v>0</v>
      </c>
      <c r="D505" s="59">
        <v>20</v>
      </c>
      <c r="E505" s="269">
        <v>20</v>
      </c>
      <c r="F505" s="270">
        <v>30</v>
      </c>
      <c r="G505" s="117" t="s">
        <v>1536</v>
      </c>
      <c r="H505" s="1" t="s">
        <v>3</v>
      </c>
      <c r="I505" s="120">
        <v>319.76</v>
      </c>
      <c r="J505" s="230">
        <v>0</v>
      </c>
      <c r="K505" s="133" t="s">
        <v>1726</v>
      </c>
      <c r="L505" s="133">
        <v>0</v>
      </c>
      <c r="M505" s="137" t="s">
        <v>145</v>
      </c>
      <c r="N505" s="137" t="s">
        <v>145</v>
      </c>
      <c r="O505" s="137" t="s">
        <v>145</v>
      </c>
    </row>
    <row r="506" spans="1:15" ht="15" customHeight="1" x14ac:dyDescent="0.2">
      <c r="A506" s="14" t="s">
        <v>643</v>
      </c>
      <c r="B506" s="8">
        <v>354210</v>
      </c>
      <c r="C506" s="15">
        <v>0</v>
      </c>
      <c r="D506" s="59">
        <v>5</v>
      </c>
      <c r="E506" s="269">
        <v>5</v>
      </c>
      <c r="F506" s="270">
        <v>30</v>
      </c>
      <c r="G506" s="117" t="s">
        <v>1537</v>
      </c>
      <c r="H506" s="1" t="s">
        <v>9</v>
      </c>
      <c r="I506" s="120">
        <v>132.47</v>
      </c>
      <c r="J506" s="230">
        <v>0</v>
      </c>
      <c r="K506" s="133" t="s">
        <v>1726</v>
      </c>
      <c r="L506" s="133">
        <v>0</v>
      </c>
      <c r="M506" s="137" t="s">
        <v>145</v>
      </c>
      <c r="N506" s="137" t="s">
        <v>145</v>
      </c>
      <c r="O506" s="137" t="s">
        <v>145</v>
      </c>
    </row>
    <row r="507" spans="1:15" ht="15" customHeight="1" x14ac:dyDescent="0.2">
      <c r="A507" s="14" t="s">
        <v>644</v>
      </c>
      <c r="B507" s="8">
        <v>354220</v>
      </c>
      <c r="C507" s="15">
        <v>0</v>
      </c>
      <c r="D507" s="59">
        <v>17</v>
      </c>
      <c r="E507" s="269">
        <v>17</v>
      </c>
      <c r="F507" s="270">
        <v>30</v>
      </c>
      <c r="G507" s="117" t="s">
        <v>1538</v>
      </c>
      <c r="H507" s="1" t="s">
        <v>7</v>
      </c>
      <c r="I507" s="120">
        <v>1584.73</v>
      </c>
      <c r="J507" s="230">
        <v>0</v>
      </c>
      <c r="K507" s="133" t="s">
        <v>1726</v>
      </c>
      <c r="L507" s="133">
        <v>0</v>
      </c>
      <c r="M507" s="137" t="s">
        <v>145</v>
      </c>
      <c r="N507" s="137" t="s">
        <v>145</v>
      </c>
      <c r="O507" s="137" t="s">
        <v>145</v>
      </c>
    </row>
    <row r="508" spans="1:15" ht="15" customHeight="1" x14ac:dyDescent="0.2">
      <c r="A508" s="14" t="s">
        <v>645</v>
      </c>
      <c r="B508" s="8">
        <v>354230</v>
      </c>
      <c r="C508" s="15">
        <v>0</v>
      </c>
      <c r="D508" s="59">
        <v>2</v>
      </c>
      <c r="E508" s="269">
        <v>2</v>
      </c>
      <c r="F508" s="270">
        <v>30</v>
      </c>
      <c r="G508" s="117" t="s">
        <v>1539</v>
      </c>
      <c r="H508" s="1" t="s">
        <v>6</v>
      </c>
      <c r="I508" s="120">
        <v>309.11</v>
      </c>
      <c r="J508" s="230">
        <v>0</v>
      </c>
      <c r="K508" s="133" t="s">
        <v>1726</v>
      </c>
      <c r="L508" s="133">
        <v>0</v>
      </c>
      <c r="M508" s="137" t="s">
        <v>145</v>
      </c>
      <c r="N508" s="137" t="s">
        <v>145</v>
      </c>
      <c r="O508" s="137" t="s">
        <v>145</v>
      </c>
    </row>
    <row r="509" spans="1:15" ht="15" customHeight="1" x14ac:dyDescent="0.2">
      <c r="A509" s="14" t="s">
        <v>646</v>
      </c>
      <c r="B509" s="8">
        <v>354240</v>
      </c>
      <c r="C509" s="15">
        <v>0</v>
      </c>
      <c r="D509" s="59">
        <v>22</v>
      </c>
      <c r="E509" s="269">
        <v>22</v>
      </c>
      <c r="F509" s="270">
        <v>30</v>
      </c>
      <c r="G509" s="117" t="s">
        <v>1540</v>
      </c>
      <c r="H509" s="1" t="s">
        <v>5</v>
      </c>
      <c r="I509" s="120">
        <v>265.08999999999997</v>
      </c>
      <c r="J509" s="230">
        <v>0</v>
      </c>
      <c r="K509" s="133" t="s">
        <v>1726</v>
      </c>
      <c r="L509" s="133">
        <v>0</v>
      </c>
      <c r="M509" s="137" t="s">
        <v>145</v>
      </c>
      <c r="N509" s="137" t="s">
        <v>145</v>
      </c>
      <c r="O509" s="137" t="s">
        <v>145</v>
      </c>
    </row>
    <row r="510" spans="1:15" ht="15" customHeight="1" x14ac:dyDescent="0.2">
      <c r="A510" s="14" t="s">
        <v>647</v>
      </c>
      <c r="B510" s="8">
        <v>354250</v>
      </c>
      <c r="C510" s="15">
        <v>0</v>
      </c>
      <c r="D510" s="59">
        <v>16</v>
      </c>
      <c r="E510" s="269">
        <v>16</v>
      </c>
      <c r="F510" s="270">
        <v>30</v>
      </c>
      <c r="G510" s="117" t="s">
        <v>1541</v>
      </c>
      <c r="H510" s="1" t="s">
        <v>0</v>
      </c>
      <c r="I510" s="120">
        <v>409.91</v>
      </c>
      <c r="J510" s="230">
        <v>0</v>
      </c>
      <c r="K510" s="133" t="s">
        <v>1726</v>
      </c>
      <c r="L510" s="133">
        <v>0</v>
      </c>
      <c r="M510" s="137" t="s">
        <v>145</v>
      </c>
      <c r="N510" s="137" t="s">
        <v>145</v>
      </c>
      <c r="O510" s="137" t="s">
        <v>145</v>
      </c>
    </row>
    <row r="511" spans="1:15" ht="15" customHeight="1" x14ac:dyDescent="0.2">
      <c r="A511" s="14" t="s">
        <v>648</v>
      </c>
      <c r="B511" s="8">
        <v>354260</v>
      </c>
      <c r="C511" s="15">
        <v>0</v>
      </c>
      <c r="D511" s="59">
        <v>11</v>
      </c>
      <c r="E511" s="269">
        <v>11</v>
      </c>
      <c r="F511" s="270">
        <v>30</v>
      </c>
      <c r="G511" s="117" t="s">
        <v>1542</v>
      </c>
      <c r="H511" s="1" t="s">
        <v>12</v>
      </c>
      <c r="I511" s="120">
        <v>716.33</v>
      </c>
      <c r="J511" s="230">
        <v>1.8515775440675455</v>
      </c>
      <c r="K511" s="133" t="s">
        <v>1726</v>
      </c>
      <c r="L511" s="133">
        <v>120</v>
      </c>
      <c r="M511" s="137" t="s">
        <v>145</v>
      </c>
      <c r="N511" s="137" t="s">
        <v>145</v>
      </c>
      <c r="O511" s="137" t="s">
        <v>145</v>
      </c>
    </row>
    <row r="512" spans="1:15" ht="15" customHeight="1" x14ac:dyDescent="0.2">
      <c r="A512" s="14" t="s">
        <v>649</v>
      </c>
      <c r="B512" s="8">
        <v>354270</v>
      </c>
      <c r="C512" s="15">
        <v>0</v>
      </c>
      <c r="D512" s="59">
        <v>8</v>
      </c>
      <c r="E512" s="269">
        <v>8</v>
      </c>
      <c r="F512" s="270">
        <v>30</v>
      </c>
      <c r="G512" s="117" t="s">
        <v>1543</v>
      </c>
      <c r="H512" s="1" t="s">
        <v>51</v>
      </c>
      <c r="I512" s="120">
        <v>245.6</v>
      </c>
      <c r="J512" s="230">
        <v>0</v>
      </c>
      <c r="K512" s="133" t="s">
        <v>1726</v>
      </c>
      <c r="L512" s="133">
        <v>0</v>
      </c>
      <c r="M512" s="137" t="s">
        <v>145</v>
      </c>
      <c r="N512" s="137" t="s">
        <v>145</v>
      </c>
      <c r="O512" s="137" t="s">
        <v>145</v>
      </c>
    </row>
    <row r="513" spans="1:15" ht="15" customHeight="1" x14ac:dyDescent="0.2">
      <c r="A513" s="14" t="s">
        <v>650</v>
      </c>
      <c r="B513" s="8">
        <v>354280</v>
      </c>
      <c r="C513" s="15">
        <v>0</v>
      </c>
      <c r="D513" s="59">
        <v>11</v>
      </c>
      <c r="E513" s="269">
        <v>11</v>
      </c>
      <c r="F513" s="270">
        <v>30</v>
      </c>
      <c r="G513" s="117" t="s">
        <v>1544</v>
      </c>
      <c r="H513" s="1" t="s">
        <v>12</v>
      </c>
      <c r="I513" s="120">
        <v>335.03</v>
      </c>
      <c r="J513" s="230">
        <v>0</v>
      </c>
      <c r="K513" s="133" t="s">
        <v>1726</v>
      </c>
      <c r="L513" s="133">
        <v>0</v>
      </c>
      <c r="M513" s="137" t="s">
        <v>145</v>
      </c>
      <c r="N513" s="137" t="s">
        <v>145</v>
      </c>
      <c r="O513" s="137" t="s">
        <v>145</v>
      </c>
    </row>
    <row r="514" spans="1:15" ht="15" customHeight="1" x14ac:dyDescent="0.2">
      <c r="A514" s="14" t="s">
        <v>651</v>
      </c>
      <c r="B514" s="8">
        <v>354290</v>
      </c>
      <c r="C514" s="15">
        <v>0</v>
      </c>
      <c r="D514" s="59">
        <v>13</v>
      </c>
      <c r="E514" s="269">
        <v>13</v>
      </c>
      <c r="F514" s="270">
        <v>30</v>
      </c>
      <c r="G514" s="117" t="s">
        <v>1545</v>
      </c>
      <c r="H514" s="1" t="s">
        <v>10</v>
      </c>
      <c r="I514" s="120">
        <v>471.5</v>
      </c>
      <c r="J514" s="230">
        <v>0</v>
      </c>
      <c r="K514" s="133" t="s">
        <v>1726</v>
      </c>
      <c r="L514" s="133">
        <v>0</v>
      </c>
      <c r="M514" s="137" t="s">
        <v>145</v>
      </c>
      <c r="N514" s="137" t="s">
        <v>145</v>
      </c>
      <c r="O514" s="137" t="s">
        <v>145</v>
      </c>
    </row>
    <row r="515" spans="1:15" ht="15" customHeight="1" x14ac:dyDescent="0.2">
      <c r="A515" s="14" t="s">
        <v>652</v>
      </c>
      <c r="B515" s="8">
        <v>354300</v>
      </c>
      <c r="C515" s="15">
        <v>0</v>
      </c>
      <c r="D515" s="59">
        <v>14</v>
      </c>
      <c r="E515" s="269">
        <v>14</v>
      </c>
      <c r="F515" s="270">
        <v>30</v>
      </c>
      <c r="G515" s="117" t="s">
        <v>1546</v>
      </c>
      <c r="H515" s="1" t="s">
        <v>8</v>
      </c>
      <c r="I515" s="120">
        <v>697.81</v>
      </c>
      <c r="J515" s="230">
        <v>0</v>
      </c>
      <c r="K515" s="133" t="s">
        <v>1726</v>
      </c>
      <c r="L515" s="133">
        <v>0</v>
      </c>
      <c r="M515" s="137" t="s">
        <v>145</v>
      </c>
      <c r="N515" s="137" t="s">
        <v>145</v>
      </c>
      <c r="O515" s="137" t="s">
        <v>145</v>
      </c>
    </row>
    <row r="516" spans="1:15" ht="15" customHeight="1" x14ac:dyDescent="0.2">
      <c r="A516" s="14" t="s">
        <v>653</v>
      </c>
      <c r="B516" s="8">
        <v>354310</v>
      </c>
      <c r="C516" s="15">
        <v>0</v>
      </c>
      <c r="D516" s="59">
        <v>8</v>
      </c>
      <c r="E516" s="269">
        <v>8</v>
      </c>
      <c r="F516" s="270">
        <v>30</v>
      </c>
      <c r="G516" s="117" t="s">
        <v>1547</v>
      </c>
      <c r="H516" s="1" t="s">
        <v>51</v>
      </c>
      <c r="I516" s="120">
        <v>148.46</v>
      </c>
      <c r="J516" s="230">
        <v>0</v>
      </c>
      <c r="K516" s="133" t="s">
        <v>1726</v>
      </c>
      <c r="L516" s="133">
        <v>0</v>
      </c>
      <c r="M516" s="137" t="s">
        <v>145</v>
      </c>
      <c r="N516" s="137" t="s">
        <v>145</v>
      </c>
      <c r="O516" s="137" t="s">
        <v>145</v>
      </c>
    </row>
    <row r="517" spans="1:15" ht="15" customHeight="1" x14ac:dyDescent="0.2">
      <c r="A517" s="14" t="s">
        <v>654</v>
      </c>
      <c r="B517" s="8">
        <v>354320</v>
      </c>
      <c r="C517" s="15">
        <v>0</v>
      </c>
      <c r="D517" s="59">
        <v>17</v>
      </c>
      <c r="E517" s="269">
        <v>17</v>
      </c>
      <c r="F517" s="270">
        <v>30</v>
      </c>
      <c r="G517" s="117" t="s">
        <v>1548</v>
      </c>
      <c r="H517" s="1" t="s">
        <v>7</v>
      </c>
      <c r="I517" s="120">
        <v>203.36</v>
      </c>
      <c r="J517" s="230">
        <v>0</v>
      </c>
      <c r="K517" s="133" t="s">
        <v>1726</v>
      </c>
      <c r="L517" s="133">
        <v>0</v>
      </c>
      <c r="M517" s="137" t="s">
        <v>145</v>
      </c>
      <c r="N517" s="137" t="s">
        <v>145</v>
      </c>
      <c r="O517" s="137" t="s">
        <v>145</v>
      </c>
    </row>
    <row r="518" spans="1:15" ht="15" customHeight="1" x14ac:dyDescent="0.2">
      <c r="A518" s="14" t="s">
        <v>655</v>
      </c>
      <c r="B518" s="8">
        <v>354323</v>
      </c>
      <c r="C518" s="15">
        <v>0</v>
      </c>
      <c r="D518" s="59">
        <v>21</v>
      </c>
      <c r="E518" s="269">
        <v>21</v>
      </c>
      <c r="F518" s="270">
        <v>30</v>
      </c>
      <c r="G518" s="117" t="s">
        <v>1549</v>
      </c>
      <c r="H518" s="1" t="s">
        <v>4</v>
      </c>
      <c r="I518" s="120">
        <v>196.99</v>
      </c>
      <c r="J518" s="230">
        <v>0</v>
      </c>
      <c r="K518" s="133" t="s">
        <v>1726</v>
      </c>
      <c r="L518" s="133">
        <v>0</v>
      </c>
      <c r="M518" s="137" t="s">
        <v>145</v>
      </c>
      <c r="N518" s="137" t="s">
        <v>145</v>
      </c>
      <c r="O518" s="137" t="s">
        <v>145</v>
      </c>
    </row>
    <row r="519" spans="1:15" ht="15" customHeight="1" x14ac:dyDescent="0.2">
      <c r="A519" s="14" t="s">
        <v>656</v>
      </c>
      <c r="B519" s="8">
        <v>354325</v>
      </c>
      <c r="C519" s="15">
        <v>0</v>
      </c>
      <c r="D519" s="59">
        <v>14</v>
      </c>
      <c r="E519" s="269">
        <v>14</v>
      </c>
      <c r="F519" s="270">
        <v>30</v>
      </c>
      <c r="G519" s="117" t="s">
        <v>1550</v>
      </c>
      <c r="H519" s="1" t="s">
        <v>8</v>
      </c>
      <c r="I519" s="120">
        <v>332.07</v>
      </c>
      <c r="J519" s="230">
        <v>0</v>
      </c>
      <c r="K519" s="133" t="s">
        <v>1726</v>
      </c>
      <c r="L519" s="133">
        <v>0</v>
      </c>
      <c r="M519" s="137" t="s">
        <v>145</v>
      </c>
      <c r="N519" s="137" t="s">
        <v>145</v>
      </c>
      <c r="O519" s="137" t="s">
        <v>145</v>
      </c>
    </row>
    <row r="520" spans="1:15" ht="15" customHeight="1" x14ac:dyDescent="0.2">
      <c r="A520" s="14" t="s">
        <v>657</v>
      </c>
      <c r="B520" s="8">
        <v>354330</v>
      </c>
      <c r="C520" s="15">
        <v>0</v>
      </c>
      <c r="D520" s="59">
        <v>6</v>
      </c>
      <c r="E520" s="269">
        <v>6</v>
      </c>
      <c r="F520" s="270">
        <v>30</v>
      </c>
      <c r="G520" s="117" t="s">
        <v>1551</v>
      </c>
      <c r="H520" s="1" t="s">
        <v>16</v>
      </c>
      <c r="I520" s="120">
        <v>99.18</v>
      </c>
      <c r="J520" s="230">
        <v>0</v>
      </c>
      <c r="K520" s="133" t="s">
        <v>1726</v>
      </c>
      <c r="L520" s="133">
        <v>0</v>
      </c>
      <c r="M520" s="137" t="s">
        <v>145</v>
      </c>
      <c r="N520" s="137" t="s">
        <v>145</v>
      </c>
      <c r="O520" s="137" t="s">
        <v>145</v>
      </c>
    </row>
    <row r="521" spans="1:15" ht="15" customHeight="1" x14ac:dyDescent="0.2">
      <c r="A521" s="14" t="s">
        <v>658</v>
      </c>
      <c r="B521" s="8">
        <v>354340</v>
      </c>
      <c r="C521" s="15">
        <v>0</v>
      </c>
      <c r="D521" s="59">
        <v>4</v>
      </c>
      <c r="E521" s="269">
        <v>4</v>
      </c>
      <c r="F521" s="270">
        <v>30</v>
      </c>
      <c r="G521" s="117" t="s">
        <v>1552</v>
      </c>
      <c r="H521" s="1" t="s">
        <v>15</v>
      </c>
      <c r="I521" s="120">
        <v>650.37</v>
      </c>
      <c r="J521" s="230">
        <v>0</v>
      </c>
      <c r="K521" s="133" t="s">
        <v>1726</v>
      </c>
      <c r="L521" s="133">
        <v>0</v>
      </c>
      <c r="M521" s="137" t="s">
        <v>145</v>
      </c>
      <c r="N521" s="137" t="s">
        <v>145</v>
      </c>
      <c r="O521" s="137" t="s">
        <v>145</v>
      </c>
    </row>
    <row r="522" spans="1:15" ht="15" customHeight="1" x14ac:dyDescent="0.2">
      <c r="A522" s="14" t="s">
        <v>659</v>
      </c>
      <c r="B522" s="8">
        <v>354360</v>
      </c>
      <c r="C522" s="15">
        <v>0</v>
      </c>
      <c r="D522" s="59">
        <v>8</v>
      </c>
      <c r="E522" s="269">
        <v>8</v>
      </c>
      <c r="F522" s="270">
        <v>30</v>
      </c>
      <c r="G522" s="117" t="s">
        <v>1553</v>
      </c>
      <c r="H522" s="1" t="s">
        <v>51</v>
      </c>
      <c r="I522" s="120">
        <v>171.58</v>
      </c>
      <c r="J522" s="230">
        <v>0</v>
      </c>
      <c r="K522" s="133" t="s">
        <v>1726</v>
      </c>
      <c r="L522" s="133">
        <v>0</v>
      </c>
      <c r="M522" s="137" t="s">
        <v>145</v>
      </c>
      <c r="N522" s="137" t="s">
        <v>145</v>
      </c>
      <c r="O522" s="137" t="s">
        <v>145</v>
      </c>
    </row>
    <row r="523" spans="1:15" ht="15" customHeight="1" x14ac:dyDescent="0.2">
      <c r="A523" s="14" t="s">
        <v>660</v>
      </c>
      <c r="B523" s="8">
        <v>354370</v>
      </c>
      <c r="C523" s="15">
        <v>0</v>
      </c>
      <c r="D523" s="59">
        <v>9</v>
      </c>
      <c r="E523" s="269">
        <v>9</v>
      </c>
      <c r="F523" s="270">
        <v>30</v>
      </c>
      <c r="G523" s="117" t="s">
        <v>1554</v>
      </c>
      <c r="H523" s="1" t="s">
        <v>18</v>
      </c>
      <c r="I523" s="120">
        <v>313.42</v>
      </c>
      <c r="J523" s="230">
        <v>0</v>
      </c>
      <c r="K523" s="133" t="s">
        <v>1726</v>
      </c>
      <c r="L523" s="133">
        <v>0</v>
      </c>
      <c r="M523" s="137" t="s">
        <v>145</v>
      </c>
      <c r="N523" s="137" t="s">
        <v>145</v>
      </c>
      <c r="O523" s="137" t="s">
        <v>145</v>
      </c>
    </row>
    <row r="524" spans="1:15" ht="15" customHeight="1" x14ac:dyDescent="0.2">
      <c r="A524" s="14" t="s">
        <v>661</v>
      </c>
      <c r="B524" s="8">
        <v>354380</v>
      </c>
      <c r="C524" s="15">
        <v>0</v>
      </c>
      <c r="D524" s="59">
        <v>20</v>
      </c>
      <c r="E524" s="269">
        <v>20</v>
      </c>
      <c r="F524" s="270">
        <v>30</v>
      </c>
      <c r="G524" s="117" t="s">
        <v>1555</v>
      </c>
      <c r="H524" s="1" t="s">
        <v>3</v>
      </c>
      <c r="I524" s="120">
        <v>358.5</v>
      </c>
      <c r="J524" s="230">
        <v>0</v>
      </c>
      <c r="K524" s="133" t="s">
        <v>1726</v>
      </c>
      <c r="L524" s="133">
        <v>0</v>
      </c>
      <c r="M524" s="137" t="s">
        <v>145</v>
      </c>
      <c r="N524" s="137" t="s">
        <v>145</v>
      </c>
      <c r="O524" s="137" t="s">
        <v>145</v>
      </c>
    </row>
    <row r="525" spans="1:15" ht="15" customHeight="1" x14ac:dyDescent="0.2">
      <c r="A525" s="14" t="s">
        <v>662</v>
      </c>
      <c r="B525" s="8">
        <v>354390</v>
      </c>
      <c r="C525" s="15">
        <v>0</v>
      </c>
      <c r="D525" s="59">
        <v>5</v>
      </c>
      <c r="E525" s="269">
        <v>5</v>
      </c>
      <c r="F525" s="270">
        <v>30</v>
      </c>
      <c r="G525" s="117" t="s">
        <v>1556</v>
      </c>
      <c r="H525" s="1" t="s">
        <v>9</v>
      </c>
      <c r="I525" s="120">
        <v>498.01</v>
      </c>
      <c r="J525" s="230">
        <v>0</v>
      </c>
      <c r="K525" s="133" t="s">
        <v>1726</v>
      </c>
      <c r="L525" s="133">
        <v>4</v>
      </c>
      <c r="M525" s="137" t="s">
        <v>145</v>
      </c>
      <c r="N525" s="137" t="s">
        <v>145</v>
      </c>
      <c r="O525" s="137" t="s">
        <v>145</v>
      </c>
    </row>
    <row r="526" spans="1:15" ht="15" customHeight="1" x14ac:dyDescent="0.2">
      <c r="A526" s="14" t="s">
        <v>663</v>
      </c>
      <c r="B526" s="8">
        <v>354400</v>
      </c>
      <c r="C526" s="15">
        <v>0</v>
      </c>
      <c r="D526" s="59">
        <v>5</v>
      </c>
      <c r="E526" s="269">
        <v>5</v>
      </c>
      <c r="F526" s="270">
        <v>30</v>
      </c>
      <c r="G526" s="117" t="s">
        <v>1557</v>
      </c>
      <c r="H526" s="1" t="s">
        <v>9</v>
      </c>
      <c r="I526" s="120">
        <v>226.94</v>
      </c>
      <c r="J526" s="230">
        <v>0</v>
      </c>
      <c r="K526" s="133" t="s">
        <v>1726</v>
      </c>
      <c r="L526" s="133">
        <v>0</v>
      </c>
      <c r="M526" s="137" t="s">
        <v>145</v>
      </c>
      <c r="N526" s="137" t="s">
        <v>145</v>
      </c>
      <c r="O526" s="137" t="s">
        <v>145</v>
      </c>
    </row>
    <row r="527" spans="1:15" ht="15" customHeight="1" x14ac:dyDescent="0.2">
      <c r="A527" s="14" t="s">
        <v>664</v>
      </c>
      <c r="B527" s="8">
        <v>354410</v>
      </c>
      <c r="C527" s="15">
        <v>0</v>
      </c>
      <c r="D527" s="59">
        <v>6</v>
      </c>
      <c r="E527" s="269">
        <v>6</v>
      </c>
      <c r="F527" s="270">
        <v>30</v>
      </c>
      <c r="G527" s="117" t="s">
        <v>1558</v>
      </c>
      <c r="H527" s="1" t="s">
        <v>16</v>
      </c>
      <c r="I527" s="120">
        <v>36.67</v>
      </c>
      <c r="J527" s="230">
        <v>0</v>
      </c>
      <c r="K527" s="133" t="s">
        <v>1726</v>
      </c>
      <c r="L527" s="133">
        <v>0</v>
      </c>
      <c r="M527" s="137" t="s">
        <v>145</v>
      </c>
      <c r="N527" s="137" t="s">
        <v>145</v>
      </c>
      <c r="O527" s="137" t="s">
        <v>145</v>
      </c>
    </row>
    <row r="528" spans="1:15" ht="15" customHeight="1" x14ac:dyDescent="0.2">
      <c r="A528" s="14" t="s">
        <v>665</v>
      </c>
      <c r="B528" s="8">
        <v>354420</v>
      </c>
      <c r="C528" s="15">
        <v>0</v>
      </c>
      <c r="D528" s="59">
        <v>15</v>
      </c>
      <c r="E528" s="269">
        <v>15</v>
      </c>
      <c r="F528" s="270">
        <v>30</v>
      </c>
      <c r="G528" s="117" t="s">
        <v>1559</v>
      </c>
      <c r="H528" s="1" t="s">
        <v>17</v>
      </c>
      <c r="I528" s="120">
        <v>630.67999999999995</v>
      </c>
      <c r="J528" s="230">
        <v>0</v>
      </c>
      <c r="K528" s="133" t="s">
        <v>1726</v>
      </c>
      <c r="L528" s="133">
        <v>0</v>
      </c>
      <c r="M528" s="137" t="s">
        <v>145</v>
      </c>
      <c r="N528" s="137" t="s">
        <v>145</v>
      </c>
      <c r="O528" s="137" t="s">
        <v>145</v>
      </c>
    </row>
    <row r="529" spans="1:15" ht="15" customHeight="1" x14ac:dyDescent="0.2">
      <c r="A529" s="14" t="s">
        <v>666</v>
      </c>
      <c r="B529" s="8">
        <v>354350</v>
      </c>
      <c r="C529" s="15">
        <v>0</v>
      </c>
      <c r="D529" s="59">
        <v>14</v>
      </c>
      <c r="E529" s="269">
        <v>14</v>
      </c>
      <c r="F529" s="270">
        <v>30</v>
      </c>
      <c r="G529" s="117" t="s">
        <v>1560</v>
      </c>
      <c r="H529" s="1" t="s">
        <v>8</v>
      </c>
      <c r="I529" s="120">
        <v>386.2</v>
      </c>
      <c r="J529" s="230">
        <v>0</v>
      </c>
      <c r="K529" s="133" t="s">
        <v>1726</v>
      </c>
      <c r="L529" s="133">
        <v>0</v>
      </c>
      <c r="M529" s="137" t="s">
        <v>145</v>
      </c>
      <c r="N529" s="137" t="s">
        <v>145</v>
      </c>
      <c r="O529" s="137" t="s">
        <v>145</v>
      </c>
    </row>
    <row r="530" spans="1:15" ht="15" customHeight="1" x14ac:dyDescent="0.2">
      <c r="A530" s="14" t="s">
        <v>667</v>
      </c>
      <c r="B530" s="8">
        <v>354425</v>
      </c>
      <c r="C530" s="15">
        <v>0</v>
      </c>
      <c r="D530" s="59">
        <v>22</v>
      </c>
      <c r="E530" s="269">
        <v>22</v>
      </c>
      <c r="F530" s="270">
        <v>30</v>
      </c>
      <c r="G530" s="117" t="s">
        <v>1561</v>
      </c>
      <c r="H530" s="1" t="s">
        <v>5</v>
      </c>
      <c r="I530" s="120">
        <v>741.22</v>
      </c>
      <c r="J530" s="230">
        <v>0</v>
      </c>
      <c r="K530" s="133" t="s">
        <v>1726</v>
      </c>
      <c r="L530" s="133">
        <v>0</v>
      </c>
      <c r="M530" s="137" t="s">
        <v>145</v>
      </c>
      <c r="N530" s="137" t="s">
        <v>145</v>
      </c>
      <c r="O530" s="137" t="s">
        <v>145</v>
      </c>
    </row>
    <row r="531" spans="1:15" ht="15" customHeight="1" x14ac:dyDescent="0.2">
      <c r="A531" s="14" t="s">
        <v>668</v>
      </c>
      <c r="B531" s="8">
        <v>354430</v>
      </c>
      <c r="C531" s="15">
        <v>0</v>
      </c>
      <c r="D531" s="59">
        <v>2</v>
      </c>
      <c r="E531" s="269">
        <v>2</v>
      </c>
      <c r="F531" s="270">
        <v>30</v>
      </c>
      <c r="G531" s="117" t="s">
        <v>1562</v>
      </c>
      <c r="H531" s="1" t="s">
        <v>6</v>
      </c>
      <c r="I531" s="120">
        <v>130.19</v>
      </c>
      <c r="J531" s="230">
        <v>0</v>
      </c>
      <c r="K531" s="133" t="s">
        <v>1726</v>
      </c>
      <c r="L531" s="133">
        <v>0</v>
      </c>
      <c r="M531" s="137" t="s">
        <v>145</v>
      </c>
      <c r="N531" s="137" t="s">
        <v>145</v>
      </c>
      <c r="O531" s="137" t="s">
        <v>145</v>
      </c>
    </row>
    <row r="532" spans="1:15" ht="15" customHeight="1" x14ac:dyDescent="0.2">
      <c r="A532" s="14" t="s">
        <v>669</v>
      </c>
      <c r="B532" s="8">
        <v>354440</v>
      </c>
      <c r="C532" s="15">
        <v>0</v>
      </c>
      <c r="D532" s="59">
        <v>19</v>
      </c>
      <c r="E532" s="269">
        <v>19</v>
      </c>
      <c r="F532" s="270">
        <v>30</v>
      </c>
      <c r="G532" s="117" t="s">
        <v>1563</v>
      </c>
      <c r="H532" s="1" t="s">
        <v>2</v>
      </c>
      <c r="I532" s="120">
        <v>236.91</v>
      </c>
      <c r="J532" s="230">
        <v>0</v>
      </c>
      <c r="K532" s="133" t="s">
        <v>1726</v>
      </c>
      <c r="L532" s="133">
        <v>0</v>
      </c>
      <c r="M532" s="137" t="s">
        <v>145</v>
      </c>
      <c r="N532" s="137" t="s">
        <v>145</v>
      </c>
      <c r="O532" s="137" t="s">
        <v>145</v>
      </c>
    </row>
    <row r="533" spans="1:15" ht="15" customHeight="1" x14ac:dyDescent="0.2">
      <c r="A533" s="14" t="s">
        <v>670</v>
      </c>
      <c r="B533" s="8">
        <v>354450</v>
      </c>
      <c r="C533" s="15">
        <v>0</v>
      </c>
      <c r="D533" s="59">
        <v>18</v>
      </c>
      <c r="E533" s="269">
        <v>18</v>
      </c>
      <c r="F533" s="270">
        <v>30</v>
      </c>
      <c r="G533" s="117" t="s">
        <v>1564</v>
      </c>
      <c r="H533" s="1" t="s">
        <v>1</v>
      </c>
      <c r="I533" s="120">
        <v>234.38</v>
      </c>
      <c r="J533" s="230">
        <v>0</v>
      </c>
      <c r="K533" s="133" t="s">
        <v>1726</v>
      </c>
      <c r="L533" s="133">
        <v>0</v>
      </c>
      <c r="M533" s="137" t="s">
        <v>145</v>
      </c>
      <c r="N533" s="137" t="s">
        <v>145</v>
      </c>
      <c r="O533" s="137" t="s">
        <v>145</v>
      </c>
    </row>
    <row r="534" spans="1:15" ht="15" customHeight="1" x14ac:dyDescent="0.2">
      <c r="A534" s="14" t="s">
        <v>671</v>
      </c>
      <c r="B534" s="8">
        <v>354460</v>
      </c>
      <c r="C534" s="15">
        <v>0</v>
      </c>
      <c r="D534" s="59">
        <v>16</v>
      </c>
      <c r="E534" s="269">
        <v>16</v>
      </c>
      <c r="F534" s="270">
        <v>30</v>
      </c>
      <c r="G534" s="117" t="s">
        <v>1565</v>
      </c>
      <c r="H534" s="1" t="s">
        <v>0</v>
      </c>
      <c r="I534" s="120">
        <v>311.66000000000003</v>
      </c>
      <c r="J534" s="230">
        <v>0</v>
      </c>
      <c r="K534" s="133" t="s">
        <v>1726</v>
      </c>
      <c r="L534" s="133">
        <v>0</v>
      </c>
      <c r="M534" s="137" t="s">
        <v>145</v>
      </c>
      <c r="N534" s="137" t="s">
        <v>145</v>
      </c>
      <c r="O534" s="137" t="s">
        <v>145</v>
      </c>
    </row>
    <row r="535" spans="1:15" ht="15" customHeight="1" x14ac:dyDescent="0.2">
      <c r="A535" s="14" t="s">
        <v>672</v>
      </c>
      <c r="B535" s="8">
        <v>354470</v>
      </c>
      <c r="C535" s="15">
        <v>0</v>
      </c>
      <c r="D535" s="59">
        <v>21</v>
      </c>
      <c r="E535" s="269">
        <v>21</v>
      </c>
      <c r="F535" s="270">
        <v>30</v>
      </c>
      <c r="G535" s="117" t="s">
        <v>1566</v>
      </c>
      <c r="H535" s="1" t="s">
        <v>4</v>
      </c>
      <c r="I535" s="120">
        <v>148.93</v>
      </c>
      <c r="J535" s="230">
        <v>0</v>
      </c>
      <c r="K535" s="133" t="s">
        <v>1726</v>
      </c>
      <c r="L535" s="133">
        <v>0</v>
      </c>
      <c r="M535" s="137" t="s">
        <v>145</v>
      </c>
      <c r="N535" s="137" t="s">
        <v>145</v>
      </c>
      <c r="O535" s="137" t="s">
        <v>145</v>
      </c>
    </row>
    <row r="536" spans="1:15" ht="15" customHeight="1" x14ac:dyDescent="0.2">
      <c r="A536" s="14" t="s">
        <v>673</v>
      </c>
      <c r="B536" s="8">
        <v>354480</v>
      </c>
      <c r="C536" s="15">
        <v>0</v>
      </c>
      <c r="D536" s="59">
        <v>16</v>
      </c>
      <c r="E536" s="269">
        <v>16</v>
      </c>
      <c r="F536" s="270">
        <v>30</v>
      </c>
      <c r="G536" s="117" t="s">
        <v>1567</v>
      </c>
      <c r="H536" s="1" t="s">
        <v>0</v>
      </c>
      <c r="I536" s="120">
        <v>308.66000000000003</v>
      </c>
      <c r="J536" s="230">
        <v>0</v>
      </c>
      <c r="K536" s="133" t="s">
        <v>1726</v>
      </c>
      <c r="L536" s="133">
        <v>0</v>
      </c>
      <c r="M536" s="137" t="s">
        <v>145</v>
      </c>
      <c r="N536" s="137" t="s">
        <v>145</v>
      </c>
      <c r="O536" s="137" t="s">
        <v>145</v>
      </c>
    </row>
    <row r="537" spans="1:15" ht="15" customHeight="1" x14ac:dyDescent="0.2">
      <c r="A537" s="14" t="s">
        <v>674</v>
      </c>
      <c r="B537" s="8">
        <v>354490</v>
      </c>
      <c r="C537" s="15">
        <v>0</v>
      </c>
      <c r="D537" s="59">
        <v>4</v>
      </c>
      <c r="E537" s="269">
        <v>4</v>
      </c>
      <c r="F537" s="270">
        <v>30</v>
      </c>
      <c r="G537" s="117" t="s">
        <v>1568</v>
      </c>
      <c r="H537" s="1" t="s">
        <v>15</v>
      </c>
      <c r="I537" s="120">
        <v>303.75</v>
      </c>
      <c r="J537" s="230">
        <v>0</v>
      </c>
      <c r="K537" s="133" t="s">
        <v>1726</v>
      </c>
      <c r="L537" s="133">
        <v>0</v>
      </c>
      <c r="M537" s="137" t="s">
        <v>145</v>
      </c>
      <c r="N537" s="137" t="s">
        <v>145</v>
      </c>
      <c r="O537" s="137" t="s">
        <v>145</v>
      </c>
    </row>
    <row r="538" spans="1:15" ht="15" customHeight="1" x14ac:dyDescent="0.2">
      <c r="A538" s="14" t="s">
        <v>675</v>
      </c>
      <c r="B538" s="8">
        <v>354500</v>
      </c>
      <c r="C538" s="15">
        <v>0</v>
      </c>
      <c r="D538" s="59">
        <v>6</v>
      </c>
      <c r="E538" s="269">
        <v>6</v>
      </c>
      <c r="F538" s="270">
        <v>30</v>
      </c>
      <c r="G538" s="117" t="s">
        <v>1569</v>
      </c>
      <c r="H538" s="1" t="s">
        <v>16</v>
      </c>
      <c r="I538" s="120">
        <v>425.84</v>
      </c>
      <c r="J538" s="230">
        <v>0</v>
      </c>
      <c r="K538" s="133" t="s">
        <v>1726</v>
      </c>
      <c r="L538" s="133">
        <v>0</v>
      </c>
      <c r="M538" s="137" t="s">
        <v>145</v>
      </c>
      <c r="N538" s="137" t="s">
        <v>145</v>
      </c>
      <c r="O538" s="137" t="s">
        <v>145</v>
      </c>
    </row>
    <row r="539" spans="1:15" ht="15" customHeight="1" x14ac:dyDescent="0.2">
      <c r="A539" s="14" t="s">
        <v>676</v>
      </c>
      <c r="B539" s="8">
        <v>354510</v>
      </c>
      <c r="C539" s="15">
        <v>0</v>
      </c>
      <c r="D539" s="59">
        <v>20</v>
      </c>
      <c r="E539" s="269">
        <v>20</v>
      </c>
      <c r="F539" s="270">
        <v>30</v>
      </c>
      <c r="G539" s="117" t="s">
        <v>1570</v>
      </c>
      <c r="H539" s="1" t="s">
        <v>3</v>
      </c>
      <c r="I539" s="120">
        <v>172.75</v>
      </c>
      <c r="J539" s="230">
        <v>0</v>
      </c>
      <c r="K539" s="133" t="s">
        <v>1726</v>
      </c>
      <c r="L539" s="133">
        <v>0</v>
      </c>
      <c r="M539" s="137" t="s">
        <v>145</v>
      </c>
      <c r="N539" s="137" t="s">
        <v>145</v>
      </c>
      <c r="O539" s="137" t="s">
        <v>145</v>
      </c>
    </row>
    <row r="540" spans="1:15" ht="15" customHeight="1" x14ac:dyDescent="0.2">
      <c r="A540" s="14" t="s">
        <v>677</v>
      </c>
      <c r="B540" s="8">
        <v>354515</v>
      </c>
      <c r="C540" s="15">
        <v>0</v>
      </c>
      <c r="D540" s="59">
        <v>5</v>
      </c>
      <c r="E540" s="269">
        <v>5</v>
      </c>
      <c r="F540" s="270">
        <v>30</v>
      </c>
      <c r="G540" s="117" t="s">
        <v>1571</v>
      </c>
      <c r="H540" s="1" t="s">
        <v>9</v>
      </c>
      <c r="I540" s="120">
        <v>101.4</v>
      </c>
      <c r="J540" s="230">
        <v>0</v>
      </c>
      <c r="K540" s="133" t="s">
        <v>1726</v>
      </c>
      <c r="L540" s="133">
        <v>0</v>
      </c>
      <c r="M540" s="137" t="s">
        <v>145</v>
      </c>
      <c r="N540" s="137" t="s">
        <v>145</v>
      </c>
      <c r="O540" s="137" t="s">
        <v>145</v>
      </c>
    </row>
    <row r="541" spans="1:15" ht="15" customHeight="1" x14ac:dyDescent="0.2">
      <c r="A541" s="14" t="s">
        <v>678</v>
      </c>
      <c r="B541" s="8">
        <v>354520</v>
      </c>
      <c r="C541" s="15">
        <v>0</v>
      </c>
      <c r="D541" s="59">
        <v>5</v>
      </c>
      <c r="E541" s="269">
        <v>5</v>
      </c>
      <c r="F541" s="270">
        <v>30</v>
      </c>
      <c r="G541" s="117" t="s">
        <v>1572</v>
      </c>
      <c r="H541" s="1" t="s">
        <v>9</v>
      </c>
      <c r="I541" s="120">
        <v>134.26</v>
      </c>
      <c r="J541" s="230">
        <v>0</v>
      </c>
      <c r="K541" s="133" t="s">
        <v>1726</v>
      </c>
      <c r="L541" s="133">
        <v>0</v>
      </c>
      <c r="M541" s="137" t="s">
        <v>145</v>
      </c>
      <c r="N541" s="137" t="s">
        <v>145</v>
      </c>
      <c r="O541" s="137" t="s">
        <v>145</v>
      </c>
    </row>
    <row r="542" spans="1:15" ht="15" customHeight="1" x14ac:dyDescent="0.2">
      <c r="A542" s="14" t="s">
        <v>679</v>
      </c>
      <c r="B542" s="8">
        <v>354530</v>
      </c>
      <c r="C542" s="15">
        <v>0</v>
      </c>
      <c r="D542" s="59">
        <v>10</v>
      </c>
      <c r="E542" s="269">
        <v>10</v>
      </c>
      <c r="F542" s="270">
        <v>30</v>
      </c>
      <c r="G542" s="117" t="s">
        <v>1573</v>
      </c>
      <c r="H542" s="1" t="s">
        <v>54</v>
      </c>
      <c r="I542" s="120">
        <v>280.31</v>
      </c>
      <c r="J542" s="230">
        <v>0</v>
      </c>
      <c r="K542" s="133" t="s">
        <v>1726</v>
      </c>
      <c r="L542" s="133">
        <v>0</v>
      </c>
      <c r="M542" s="137" t="s">
        <v>145</v>
      </c>
      <c r="N542" s="137" t="s">
        <v>145</v>
      </c>
      <c r="O542" s="137" t="s">
        <v>145</v>
      </c>
    </row>
    <row r="543" spans="1:15" ht="15" customHeight="1" x14ac:dyDescent="0.2">
      <c r="A543" s="14" t="s">
        <v>680</v>
      </c>
      <c r="B543" s="8">
        <v>354540</v>
      </c>
      <c r="C543" s="15">
        <v>0</v>
      </c>
      <c r="D543" s="59">
        <v>17</v>
      </c>
      <c r="E543" s="269">
        <v>17</v>
      </c>
      <c r="F543" s="270">
        <v>30</v>
      </c>
      <c r="G543" s="117" t="s">
        <v>1574</v>
      </c>
      <c r="H543" s="1" t="s">
        <v>7</v>
      </c>
      <c r="I543" s="120">
        <v>189.07</v>
      </c>
      <c r="J543" s="230">
        <v>0</v>
      </c>
      <c r="K543" s="133" t="s">
        <v>1726</v>
      </c>
      <c r="L543" s="133">
        <v>0</v>
      </c>
      <c r="M543" s="137" t="s">
        <v>145</v>
      </c>
      <c r="N543" s="137" t="s">
        <v>145</v>
      </c>
      <c r="O543" s="137" t="s">
        <v>145</v>
      </c>
    </row>
    <row r="544" spans="1:15" ht="15" customHeight="1" x14ac:dyDescent="0.2">
      <c r="A544" s="14" t="s">
        <v>681</v>
      </c>
      <c r="B544" s="8">
        <v>354550</v>
      </c>
      <c r="C544" s="15">
        <v>0</v>
      </c>
      <c r="D544" s="59">
        <v>22</v>
      </c>
      <c r="E544" s="269">
        <v>22</v>
      </c>
      <c r="F544" s="270">
        <v>30</v>
      </c>
      <c r="G544" s="117" t="s">
        <v>1575</v>
      </c>
      <c r="H544" s="1" t="s">
        <v>5</v>
      </c>
      <c r="I544" s="120">
        <v>455.39</v>
      </c>
      <c r="J544" s="230">
        <v>0</v>
      </c>
      <c r="K544" s="133" t="s">
        <v>1726</v>
      </c>
      <c r="L544" s="133">
        <v>0</v>
      </c>
      <c r="M544" s="137" t="s">
        <v>145</v>
      </c>
      <c r="N544" s="137" t="s">
        <v>145</v>
      </c>
      <c r="O544" s="137" t="s">
        <v>145</v>
      </c>
    </row>
    <row r="545" spans="1:15" ht="15" customHeight="1" x14ac:dyDescent="0.2">
      <c r="A545" s="14" t="s">
        <v>682</v>
      </c>
      <c r="B545" s="8">
        <v>354560</v>
      </c>
      <c r="C545" s="15">
        <v>0</v>
      </c>
      <c r="D545" s="59">
        <v>15</v>
      </c>
      <c r="E545" s="269">
        <v>15</v>
      </c>
      <c r="F545" s="270">
        <v>30</v>
      </c>
      <c r="G545" s="117" t="s">
        <v>1576</v>
      </c>
      <c r="H545" s="1" t="s">
        <v>17</v>
      </c>
      <c r="I545" s="120">
        <v>331.02</v>
      </c>
      <c r="J545" s="230">
        <v>0</v>
      </c>
      <c r="K545" s="133" t="s">
        <v>1726</v>
      </c>
      <c r="L545" s="133">
        <v>0</v>
      </c>
      <c r="M545" s="137" t="s">
        <v>145</v>
      </c>
      <c r="N545" s="137" t="s">
        <v>145</v>
      </c>
      <c r="O545" s="137" t="s">
        <v>145</v>
      </c>
    </row>
    <row r="546" spans="1:15" ht="15" customHeight="1" x14ac:dyDescent="0.2">
      <c r="A546" s="14" t="s">
        <v>683</v>
      </c>
      <c r="B546" s="8">
        <v>354570</v>
      </c>
      <c r="C546" s="15">
        <v>0</v>
      </c>
      <c r="D546" s="59">
        <v>15</v>
      </c>
      <c r="E546" s="269">
        <v>15</v>
      </c>
      <c r="F546" s="270">
        <v>30</v>
      </c>
      <c r="G546" s="117" t="s">
        <v>1577</v>
      </c>
      <c r="H546" s="1" t="s">
        <v>17</v>
      </c>
      <c r="I546" s="120">
        <v>274.27999999999997</v>
      </c>
      <c r="J546" s="230">
        <v>0</v>
      </c>
      <c r="K546" s="133" t="s">
        <v>1726</v>
      </c>
      <c r="L546" s="133">
        <v>0</v>
      </c>
      <c r="M546" s="137" t="s">
        <v>145</v>
      </c>
      <c r="N546" s="137" t="s">
        <v>145</v>
      </c>
      <c r="O546" s="137" t="s">
        <v>145</v>
      </c>
    </row>
    <row r="547" spans="1:15" ht="15" customHeight="1" x14ac:dyDescent="0.2">
      <c r="A547" s="14" t="s">
        <v>684</v>
      </c>
      <c r="B547" s="8">
        <v>354580</v>
      </c>
      <c r="C547" s="15">
        <v>0</v>
      </c>
      <c r="D547" s="59">
        <v>5</v>
      </c>
      <c r="E547" s="269">
        <v>5</v>
      </c>
      <c r="F547" s="270">
        <v>30</v>
      </c>
      <c r="G547" s="117" t="s">
        <v>1578</v>
      </c>
      <c r="H547" s="1" t="s">
        <v>9</v>
      </c>
      <c r="I547" s="120">
        <v>271.49</v>
      </c>
      <c r="J547" s="230">
        <v>0</v>
      </c>
      <c r="K547" s="133" t="s">
        <v>1726</v>
      </c>
      <c r="L547" s="133">
        <v>0</v>
      </c>
      <c r="M547" s="137" t="s">
        <v>145</v>
      </c>
      <c r="N547" s="137" t="s">
        <v>145</v>
      </c>
      <c r="O547" s="137" t="s">
        <v>145</v>
      </c>
    </row>
    <row r="548" spans="1:15" ht="15" customHeight="1" x14ac:dyDescent="0.2">
      <c r="A548" s="14" t="s">
        <v>685</v>
      </c>
      <c r="B548" s="8">
        <v>354600</v>
      </c>
      <c r="C548" s="15">
        <v>0</v>
      </c>
      <c r="D548" s="59">
        <v>2</v>
      </c>
      <c r="E548" s="269">
        <v>2</v>
      </c>
      <c r="F548" s="270">
        <v>30</v>
      </c>
      <c r="G548" s="117" t="s">
        <v>1579</v>
      </c>
      <c r="H548" s="1" t="s">
        <v>6</v>
      </c>
      <c r="I548" s="120">
        <v>275</v>
      </c>
      <c r="J548" s="230">
        <v>0</v>
      </c>
      <c r="K548" s="133" t="s">
        <v>1726</v>
      </c>
      <c r="L548" s="133">
        <v>6</v>
      </c>
      <c r="M548" s="137" t="s">
        <v>145</v>
      </c>
      <c r="N548" s="137" t="s">
        <v>145</v>
      </c>
      <c r="O548" s="137" t="s">
        <v>145</v>
      </c>
    </row>
    <row r="549" spans="1:15" ht="15" customHeight="1" x14ac:dyDescent="0.2">
      <c r="A549" s="14" t="s">
        <v>686</v>
      </c>
      <c r="B549" s="8">
        <v>354610</v>
      </c>
      <c r="C549" s="15">
        <v>0</v>
      </c>
      <c r="D549" s="59">
        <v>15</v>
      </c>
      <c r="E549" s="269">
        <v>15</v>
      </c>
      <c r="F549" s="270">
        <v>30</v>
      </c>
      <c r="G549" s="117" t="s">
        <v>1580</v>
      </c>
      <c r="H549" s="1" t="s">
        <v>17</v>
      </c>
      <c r="I549" s="120">
        <v>183.4</v>
      </c>
      <c r="J549" s="230">
        <v>0</v>
      </c>
      <c r="K549" s="133" t="s">
        <v>1726</v>
      </c>
      <c r="L549" s="133">
        <v>0</v>
      </c>
      <c r="M549" s="137" t="s">
        <v>145</v>
      </c>
      <c r="N549" s="137" t="s">
        <v>145</v>
      </c>
      <c r="O549" s="137" t="s">
        <v>145</v>
      </c>
    </row>
    <row r="550" spans="1:15" ht="15" customHeight="1" x14ac:dyDescent="0.2">
      <c r="A550" s="14" t="s">
        <v>687</v>
      </c>
      <c r="B550" s="8">
        <v>354620</v>
      </c>
      <c r="C550" s="15">
        <v>0</v>
      </c>
      <c r="D550" s="59">
        <v>9</v>
      </c>
      <c r="E550" s="269">
        <v>9</v>
      </c>
      <c r="F550" s="270">
        <v>30</v>
      </c>
      <c r="G550" s="117" t="s">
        <v>1581</v>
      </c>
      <c r="H550" s="1" t="s">
        <v>18</v>
      </c>
      <c r="I550" s="120">
        <v>149.43</v>
      </c>
      <c r="J550" s="230">
        <v>0</v>
      </c>
      <c r="K550" s="133" t="s">
        <v>1726</v>
      </c>
      <c r="L550" s="133">
        <v>0</v>
      </c>
      <c r="M550" s="137" t="s">
        <v>145</v>
      </c>
      <c r="N550" s="137" t="s">
        <v>145</v>
      </c>
      <c r="O550" s="137" t="s">
        <v>145</v>
      </c>
    </row>
    <row r="551" spans="1:15" ht="15" customHeight="1" x14ac:dyDescent="0.2">
      <c r="A551" s="14" t="s">
        <v>688</v>
      </c>
      <c r="B551" s="8">
        <v>354625</v>
      </c>
      <c r="C551" s="15">
        <v>0</v>
      </c>
      <c r="D551" s="59">
        <v>4</v>
      </c>
      <c r="E551" s="269">
        <v>4</v>
      </c>
      <c r="F551" s="270">
        <v>30</v>
      </c>
      <c r="G551" s="117" t="s">
        <v>1582</v>
      </c>
      <c r="H551" s="1" t="s">
        <v>15</v>
      </c>
      <c r="I551" s="120">
        <v>147.82</v>
      </c>
      <c r="J551" s="230">
        <v>0</v>
      </c>
      <c r="K551" s="133" t="s">
        <v>1726</v>
      </c>
      <c r="L551" s="133">
        <v>0</v>
      </c>
      <c r="M551" s="137" t="s">
        <v>145</v>
      </c>
      <c r="N551" s="137" t="s">
        <v>145</v>
      </c>
      <c r="O551" s="137" t="s">
        <v>145</v>
      </c>
    </row>
    <row r="552" spans="1:15" ht="15" customHeight="1" x14ac:dyDescent="0.2">
      <c r="A552" s="14" t="s">
        <v>689</v>
      </c>
      <c r="B552" s="8">
        <v>354630</v>
      </c>
      <c r="C552" s="15">
        <v>0</v>
      </c>
      <c r="D552" s="59">
        <v>9</v>
      </c>
      <c r="E552" s="269">
        <v>9</v>
      </c>
      <c r="F552" s="270">
        <v>30</v>
      </c>
      <c r="G552" s="117" t="s">
        <v>1583</v>
      </c>
      <c r="H552" s="1" t="s">
        <v>18</v>
      </c>
      <c r="I552" s="120">
        <v>295.7</v>
      </c>
      <c r="J552" s="230">
        <v>0</v>
      </c>
      <c r="K552" s="133" t="s">
        <v>1726</v>
      </c>
      <c r="L552" s="133">
        <v>0</v>
      </c>
      <c r="M552" s="137" t="s">
        <v>145</v>
      </c>
      <c r="N552" s="137" t="s">
        <v>145</v>
      </c>
      <c r="O552" s="137" t="s">
        <v>145</v>
      </c>
    </row>
    <row r="553" spans="1:15" ht="15" customHeight="1" x14ac:dyDescent="0.2">
      <c r="A553" s="14" t="s">
        <v>690</v>
      </c>
      <c r="B553" s="8">
        <v>354640</v>
      </c>
      <c r="C553" s="15">
        <v>0</v>
      </c>
      <c r="D553" s="59">
        <v>17</v>
      </c>
      <c r="E553" s="269">
        <v>17</v>
      </c>
      <c r="F553" s="270">
        <v>30</v>
      </c>
      <c r="G553" s="117" t="s">
        <v>1584</v>
      </c>
      <c r="H553" s="1" t="s">
        <v>7</v>
      </c>
      <c r="I553" s="120">
        <v>1116.3800000000001</v>
      </c>
      <c r="J553" s="230">
        <v>0</v>
      </c>
      <c r="K553" s="133" t="s">
        <v>1726</v>
      </c>
      <c r="L553" s="133">
        <v>0</v>
      </c>
      <c r="M553" s="137" t="s">
        <v>145</v>
      </c>
      <c r="N553" s="137" t="s">
        <v>145</v>
      </c>
      <c r="O553" s="137" t="s">
        <v>145</v>
      </c>
    </row>
    <row r="554" spans="1:15" ht="15" customHeight="1" x14ac:dyDescent="0.2">
      <c r="A554" s="14" t="s">
        <v>691</v>
      </c>
      <c r="B554" s="8">
        <v>354650</v>
      </c>
      <c r="C554" s="15">
        <v>0</v>
      </c>
      <c r="D554" s="59">
        <v>16</v>
      </c>
      <c r="E554" s="269">
        <v>16</v>
      </c>
      <c r="F554" s="270">
        <v>30</v>
      </c>
      <c r="G554" s="117" t="s">
        <v>1585</v>
      </c>
      <c r="H554" s="1" t="s">
        <v>0</v>
      </c>
      <c r="I554" s="120">
        <v>134.96</v>
      </c>
      <c r="J554" s="230">
        <v>0</v>
      </c>
      <c r="K554" s="133" t="s">
        <v>1726</v>
      </c>
      <c r="L554" s="133">
        <v>0</v>
      </c>
      <c r="M554" s="137" t="s">
        <v>145</v>
      </c>
      <c r="N554" s="137" t="s">
        <v>145</v>
      </c>
      <c r="O554" s="137" t="s">
        <v>145</v>
      </c>
    </row>
    <row r="555" spans="1:15" ht="15" customHeight="1" x14ac:dyDescent="0.2">
      <c r="A555" s="14" t="s">
        <v>692</v>
      </c>
      <c r="B555" s="8">
        <v>354660</v>
      </c>
      <c r="C555" s="15">
        <v>0</v>
      </c>
      <c r="D555" s="59">
        <v>18</v>
      </c>
      <c r="E555" s="269">
        <v>18</v>
      </c>
      <c r="F555" s="270">
        <v>30</v>
      </c>
      <c r="G555" s="117" t="s">
        <v>1586</v>
      </c>
      <c r="H555" s="1" t="s">
        <v>1</v>
      </c>
      <c r="I555" s="120">
        <v>208.25</v>
      </c>
      <c r="J555" s="230">
        <v>0</v>
      </c>
      <c r="K555" s="133" t="s">
        <v>1726</v>
      </c>
      <c r="L555" s="133">
        <v>0</v>
      </c>
      <c r="M555" s="137" t="s">
        <v>145</v>
      </c>
      <c r="N555" s="137" t="s">
        <v>145</v>
      </c>
      <c r="O555" s="137" t="s">
        <v>145</v>
      </c>
    </row>
    <row r="556" spans="1:15" ht="15" customHeight="1" x14ac:dyDescent="0.2">
      <c r="A556" s="14" t="s">
        <v>693</v>
      </c>
      <c r="B556" s="8">
        <v>354670</v>
      </c>
      <c r="C556" s="15">
        <v>0</v>
      </c>
      <c r="D556" s="59">
        <v>5</v>
      </c>
      <c r="E556" s="269">
        <v>5</v>
      </c>
      <c r="F556" s="270">
        <v>30</v>
      </c>
      <c r="G556" s="117" t="s">
        <v>1587</v>
      </c>
      <c r="H556" s="1" t="s">
        <v>9</v>
      </c>
      <c r="I556" s="120">
        <v>97.69</v>
      </c>
      <c r="J556" s="230">
        <v>0</v>
      </c>
      <c r="K556" s="133" t="s">
        <v>1726</v>
      </c>
      <c r="L556" s="133">
        <v>0</v>
      </c>
      <c r="M556" s="137" t="s">
        <v>145</v>
      </c>
      <c r="N556" s="137" t="s">
        <v>145</v>
      </c>
      <c r="O556" s="137" t="s">
        <v>145</v>
      </c>
    </row>
    <row r="557" spans="1:15" ht="15" customHeight="1" x14ac:dyDescent="0.2">
      <c r="A557" s="14" t="s">
        <v>694</v>
      </c>
      <c r="B557" s="8">
        <v>354680</v>
      </c>
      <c r="C557" s="15">
        <v>0</v>
      </c>
      <c r="D557" s="59">
        <v>2</v>
      </c>
      <c r="E557" s="269">
        <v>2</v>
      </c>
      <c r="F557" s="270">
        <v>30</v>
      </c>
      <c r="G557" s="117" t="s">
        <v>1588</v>
      </c>
      <c r="H557" s="1" t="s">
        <v>6</v>
      </c>
      <c r="I557" s="120">
        <v>361.49</v>
      </c>
      <c r="J557" s="230">
        <v>0</v>
      </c>
      <c r="K557" s="133" t="s">
        <v>1726</v>
      </c>
      <c r="L557" s="133">
        <v>0</v>
      </c>
      <c r="M557" s="137" t="s">
        <v>145</v>
      </c>
      <c r="N557" s="137" t="s">
        <v>145</v>
      </c>
      <c r="O557" s="137" t="s">
        <v>145</v>
      </c>
    </row>
    <row r="558" spans="1:15" ht="15" customHeight="1" x14ac:dyDescent="0.2">
      <c r="A558" s="14" t="s">
        <v>695</v>
      </c>
      <c r="B558" s="8">
        <v>354690</v>
      </c>
      <c r="C558" s="15">
        <v>0</v>
      </c>
      <c r="D558" s="59">
        <v>9</v>
      </c>
      <c r="E558" s="269">
        <v>9</v>
      </c>
      <c r="F558" s="270">
        <v>30</v>
      </c>
      <c r="G558" s="117" t="s">
        <v>1589</v>
      </c>
      <c r="H558" s="1" t="s">
        <v>18</v>
      </c>
      <c r="I558" s="120">
        <v>152.31</v>
      </c>
      <c r="J558" s="230">
        <v>0</v>
      </c>
      <c r="K558" s="133" t="s">
        <v>1726</v>
      </c>
      <c r="L558" s="133">
        <v>0</v>
      </c>
      <c r="M558" s="137" t="s">
        <v>145</v>
      </c>
      <c r="N558" s="137" t="s">
        <v>145</v>
      </c>
      <c r="O558" s="137" t="s">
        <v>145</v>
      </c>
    </row>
    <row r="559" spans="1:15" ht="15" customHeight="1" x14ac:dyDescent="0.2">
      <c r="A559" s="14" t="s">
        <v>696</v>
      </c>
      <c r="B559" s="8">
        <v>354700</v>
      </c>
      <c r="C559" s="15">
        <v>0</v>
      </c>
      <c r="D559" s="59">
        <v>5</v>
      </c>
      <c r="E559" s="269">
        <v>5</v>
      </c>
      <c r="F559" s="270">
        <v>30</v>
      </c>
      <c r="G559" s="117" t="s">
        <v>1590</v>
      </c>
      <c r="H559" s="1" t="s">
        <v>9</v>
      </c>
      <c r="I559" s="120">
        <v>256.48</v>
      </c>
      <c r="J559" s="230">
        <v>0</v>
      </c>
      <c r="K559" s="133" t="s">
        <v>1726</v>
      </c>
      <c r="L559" s="133">
        <v>0</v>
      </c>
      <c r="M559" s="137" t="s">
        <v>145</v>
      </c>
      <c r="N559" s="137" t="s">
        <v>145</v>
      </c>
      <c r="O559" s="137" t="s">
        <v>145</v>
      </c>
    </row>
    <row r="560" spans="1:15" ht="15" customHeight="1" x14ac:dyDescent="0.2">
      <c r="A560" s="14" t="s">
        <v>697</v>
      </c>
      <c r="B560" s="8">
        <v>354710</v>
      </c>
      <c r="C560" s="15">
        <v>0</v>
      </c>
      <c r="D560" s="59">
        <v>20</v>
      </c>
      <c r="E560" s="269">
        <v>20</v>
      </c>
      <c r="F560" s="270">
        <v>30</v>
      </c>
      <c r="G560" s="117" t="s">
        <v>1591</v>
      </c>
      <c r="H560" s="1" t="s">
        <v>3</v>
      </c>
      <c r="I560" s="120">
        <v>166.87</v>
      </c>
      <c r="J560" s="230">
        <v>0</v>
      </c>
      <c r="K560" s="133" t="s">
        <v>1726</v>
      </c>
      <c r="L560" s="133">
        <v>0</v>
      </c>
      <c r="M560" s="137" t="s">
        <v>145</v>
      </c>
      <c r="N560" s="137" t="s">
        <v>145</v>
      </c>
      <c r="O560" s="137" t="s">
        <v>145</v>
      </c>
    </row>
    <row r="561" spans="1:15" ht="15" customHeight="1" x14ac:dyDescent="0.2">
      <c r="A561" s="14" t="s">
        <v>698</v>
      </c>
      <c r="B561" s="8">
        <v>354750</v>
      </c>
      <c r="C561" s="15">
        <v>0</v>
      </c>
      <c r="D561" s="59">
        <v>9</v>
      </c>
      <c r="E561" s="269">
        <v>9</v>
      </c>
      <c r="F561" s="270">
        <v>30</v>
      </c>
      <c r="G561" s="117" t="s">
        <v>1592</v>
      </c>
      <c r="H561" s="1" t="s">
        <v>18</v>
      </c>
      <c r="I561" s="120">
        <v>752.99</v>
      </c>
      <c r="J561" s="230">
        <v>0</v>
      </c>
      <c r="K561" s="133" t="s">
        <v>1726</v>
      </c>
      <c r="L561" s="133">
        <v>0</v>
      </c>
      <c r="M561" s="137" t="s">
        <v>145</v>
      </c>
      <c r="N561" s="137" t="s">
        <v>145</v>
      </c>
      <c r="O561" s="137" t="s">
        <v>145</v>
      </c>
    </row>
    <row r="562" spans="1:15" ht="15" customHeight="1" x14ac:dyDescent="0.2">
      <c r="A562" s="14" t="s">
        <v>699</v>
      </c>
      <c r="B562" s="8">
        <v>354740</v>
      </c>
      <c r="C562" s="15">
        <v>0</v>
      </c>
      <c r="D562" s="59">
        <v>15</v>
      </c>
      <c r="E562" s="269">
        <v>15</v>
      </c>
      <c r="F562" s="270">
        <v>30</v>
      </c>
      <c r="G562" s="117" t="s">
        <v>1593</v>
      </c>
      <c r="H562" s="1" t="s">
        <v>17</v>
      </c>
      <c r="I562" s="120">
        <v>210.27</v>
      </c>
      <c r="J562" s="230">
        <v>0</v>
      </c>
      <c r="K562" s="133" t="s">
        <v>1726</v>
      </c>
      <c r="L562" s="133">
        <v>0</v>
      </c>
      <c r="M562" s="137" t="s">
        <v>145</v>
      </c>
      <c r="N562" s="137" t="s">
        <v>145</v>
      </c>
      <c r="O562" s="137" t="s">
        <v>145</v>
      </c>
    </row>
    <row r="563" spans="1:15" ht="15" customHeight="1" x14ac:dyDescent="0.2">
      <c r="A563" s="14" t="s">
        <v>700</v>
      </c>
      <c r="B563" s="8">
        <v>354760</v>
      </c>
      <c r="C563" s="15">
        <v>0</v>
      </c>
      <c r="D563" s="59">
        <v>4</v>
      </c>
      <c r="E563" s="269">
        <v>4</v>
      </c>
      <c r="F563" s="270">
        <v>30</v>
      </c>
      <c r="G563" s="117" t="s">
        <v>1594</v>
      </c>
      <c r="H563" s="1" t="s">
        <v>15</v>
      </c>
      <c r="I563" s="120">
        <v>289.67</v>
      </c>
      <c r="J563" s="230">
        <v>0</v>
      </c>
      <c r="K563" s="133" t="s">
        <v>1726</v>
      </c>
      <c r="L563" s="133">
        <v>0</v>
      </c>
      <c r="M563" s="137" t="s">
        <v>145</v>
      </c>
      <c r="N563" s="137" t="s">
        <v>145</v>
      </c>
      <c r="O563" s="137" t="s">
        <v>145</v>
      </c>
    </row>
    <row r="564" spans="1:15" ht="15" customHeight="1" x14ac:dyDescent="0.2">
      <c r="A564" s="14" t="s">
        <v>701</v>
      </c>
      <c r="B564" s="8">
        <v>354765</v>
      </c>
      <c r="C564" s="15">
        <v>0</v>
      </c>
      <c r="D564" s="59">
        <v>18</v>
      </c>
      <c r="E564" s="269">
        <v>18</v>
      </c>
      <c r="F564" s="270">
        <v>30</v>
      </c>
      <c r="G564" s="117" t="s">
        <v>1595</v>
      </c>
      <c r="H564" s="1" t="s">
        <v>1</v>
      </c>
      <c r="I564" s="120">
        <v>79.17</v>
      </c>
      <c r="J564" s="230">
        <v>0</v>
      </c>
      <c r="K564" s="133" t="s">
        <v>1726</v>
      </c>
      <c r="L564" s="133">
        <v>0</v>
      </c>
      <c r="M564" s="137" t="s">
        <v>145</v>
      </c>
      <c r="N564" s="137" t="s">
        <v>145</v>
      </c>
      <c r="O564" s="137" t="s">
        <v>145</v>
      </c>
    </row>
    <row r="565" spans="1:15" ht="15" customHeight="1" x14ac:dyDescent="0.2">
      <c r="A565" s="14" t="s">
        <v>702</v>
      </c>
      <c r="B565" s="8">
        <v>354720</v>
      </c>
      <c r="C565" s="15">
        <v>0</v>
      </c>
      <c r="D565" s="59">
        <v>18</v>
      </c>
      <c r="E565" s="269">
        <v>18</v>
      </c>
      <c r="F565" s="270">
        <v>30</v>
      </c>
      <c r="G565" s="117" t="s">
        <v>1596</v>
      </c>
      <c r="H565" s="1" t="s">
        <v>1</v>
      </c>
      <c r="I565" s="120">
        <v>129.91</v>
      </c>
      <c r="J565" s="230">
        <v>0</v>
      </c>
      <c r="K565" s="133" t="s">
        <v>1726</v>
      </c>
      <c r="L565" s="133">
        <v>0</v>
      </c>
      <c r="M565" s="137" t="s">
        <v>145</v>
      </c>
      <c r="N565" s="137" t="s">
        <v>145</v>
      </c>
      <c r="O565" s="137" t="s">
        <v>145</v>
      </c>
    </row>
    <row r="566" spans="1:15" ht="15" customHeight="1" x14ac:dyDescent="0.2">
      <c r="A566" s="14" t="s">
        <v>703</v>
      </c>
      <c r="B566" s="8">
        <v>354730</v>
      </c>
      <c r="C566" s="15">
        <v>0</v>
      </c>
      <c r="D566" s="59">
        <v>6</v>
      </c>
      <c r="E566" s="269">
        <v>6</v>
      </c>
      <c r="F566" s="270">
        <v>30</v>
      </c>
      <c r="G566" s="117" t="s">
        <v>1597</v>
      </c>
      <c r="H566" s="1" t="s">
        <v>16</v>
      </c>
      <c r="I566" s="120">
        <v>183.82</v>
      </c>
      <c r="J566" s="230">
        <v>0</v>
      </c>
      <c r="K566" s="133" t="s">
        <v>1726</v>
      </c>
      <c r="L566" s="133">
        <v>0</v>
      </c>
      <c r="M566" s="137" t="s">
        <v>145</v>
      </c>
      <c r="N566" s="137" t="s">
        <v>145</v>
      </c>
      <c r="O566" s="137" t="s">
        <v>145</v>
      </c>
    </row>
    <row r="567" spans="1:15" ht="15" customHeight="1" x14ac:dyDescent="0.2">
      <c r="A567" s="14" t="s">
        <v>704</v>
      </c>
      <c r="B567" s="8">
        <v>354770</v>
      </c>
      <c r="C567" s="15">
        <v>0</v>
      </c>
      <c r="D567" s="59">
        <v>22</v>
      </c>
      <c r="E567" s="269">
        <v>22</v>
      </c>
      <c r="F567" s="270">
        <v>30</v>
      </c>
      <c r="G567" s="117" t="s">
        <v>1598</v>
      </c>
      <c r="H567" s="1" t="s">
        <v>5</v>
      </c>
      <c r="I567" s="120">
        <v>552.54999999999995</v>
      </c>
      <c r="J567" s="230">
        <v>0</v>
      </c>
      <c r="K567" s="133" t="s">
        <v>1726</v>
      </c>
      <c r="L567" s="133">
        <v>0</v>
      </c>
      <c r="M567" s="137" t="s">
        <v>145</v>
      </c>
      <c r="N567" s="137" t="s">
        <v>145</v>
      </c>
      <c r="O567" s="137" t="s">
        <v>145</v>
      </c>
    </row>
    <row r="568" spans="1:15" ht="15" customHeight="1" x14ac:dyDescent="0.2">
      <c r="A568" s="14" t="s">
        <v>705</v>
      </c>
      <c r="B568" s="8">
        <v>354780</v>
      </c>
      <c r="C568" s="15">
        <v>0</v>
      </c>
      <c r="D568" s="59">
        <v>6</v>
      </c>
      <c r="E568" s="269">
        <v>6</v>
      </c>
      <c r="F568" s="270">
        <v>30</v>
      </c>
      <c r="G568" s="117" t="s">
        <v>1599</v>
      </c>
      <c r="H568" s="1" t="s">
        <v>16</v>
      </c>
      <c r="I568" s="120">
        <v>174.84</v>
      </c>
      <c r="J568" s="230">
        <v>0</v>
      </c>
      <c r="K568" s="133" t="s">
        <v>1726</v>
      </c>
      <c r="L568" s="133">
        <v>20</v>
      </c>
      <c r="M568" s="137" t="s">
        <v>145</v>
      </c>
      <c r="N568" s="137" t="s">
        <v>145</v>
      </c>
      <c r="O568" s="137" t="s">
        <v>145</v>
      </c>
    </row>
    <row r="569" spans="1:15" ht="15" customHeight="1" x14ac:dyDescent="0.2">
      <c r="A569" s="14" t="s">
        <v>706</v>
      </c>
      <c r="B569" s="8">
        <v>354790</v>
      </c>
      <c r="C569" s="15">
        <v>0</v>
      </c>
      <c r="D569" s="59">
        <v>8</v>
      </c>
      <c r="E569" s="269">
        <v>8</v>
      </c>
      <c r="F569" s="270">
        <v>30</v>
      </c>
      <c r="G569" s="117" t="s">
        <v>1600</v>
      </c>
      <c r="H569" s="1" t="s">
        <v>51</v>
      </c>
      <c r="I569" s="120">
        <v>309.68</v>
      </c>
      <c r="J569" s="230">
        <v>0</v>
      </c>
      <c r="K569" s="133" t="s">
        <v>1726</v>
      </c>
      <c r="L569" s="133">
        <v>0</v>
      </c>
      <c r="M569" s="137" t="s">
        <v>145</v>
      </c>
      <c r="N569" s="137" t="s">
        <v>145</v>
      </c>
      <c r="O569" s="137" t="s">
        <v>145</v>
      </c>
    </row>
    <row r="570" spans="1:15" ht="15" customHeight="1" x14ac:dyDescent="0.2">
      <c r="A570" s="14" t="s">
        <v>707</v>
      </c>
      <c r="B570" s="8">
        <v>354800</v>
      </c>
      <c r="C570" s="15">
        <v>0</v>
      </c>
      <c r="D570" s="59">
        <v>5</v>
      </c>
      <c r="E570" s="269">
        <v>5</v>
      </c>
      <c r="F570" s="270">
        <v>30</v>
      </c>
      <c r="G570" s="117" t="s">
        <v>1601</v>
      </c>
      <c r="H570" s="1" t="s">
        <v>9</v>
      </c>
      <c r="I570" s="120">
        <v>154.11000000000001</v>
      </c>
      <c r="J570" s="230">
        <v>0</v>
      </c>
      <c r="K570" s="133" t="s">
        <v>1726</v>
      </c>
      <c r="L570" s="133">
        <v>0</v>
      </c>
      <c r="M570" s="137" t="s">
        <v>145</v>
      </c>
      <c r="N570" s="137" t="s">
        <v>145</v>
      </c>
      <c r="O570" s="137" t="s">
        <v>145</v>
      </c>
    </row>
    <row r="571" spans="1:15" ht="15" customHeight="1" x14ac:dyDescent="0.2">
      <c r="A571" s="14" t="s">
        <v>708</v>
      </c>
      <c r="B571" s="8">
        <v>354805</v>
      </c>
      <c r="C571" s="15">
        <v>0</v>
      </c>
      <c r="D571" s="59">
        <v>19</v>
      </c>
      <c r="E571" s="269">
        <v>19</v>
      </c>
      <c r="F571" s="270">
        <v>30</v>
      </c>
      <c r="G571" s="117" t="s">
        <v>1602</v>
      </c>
      <c r="H571" s="1" t="s">
        <v>2</v>
      </c>
      <c r="I571" s="120">
        <v>1306.08</v>
      </c>
      <c r="J571" s="230">
        <v>0</v>
      </c>
      <c r="K571" s="133" t="s">
        <v>1726</v>
      </c>
      <c r="L571" s="133">
        <v>0</v>
      </c>
      <c r="M571" s="137" t="s">
        <v>145</v>
      </c>
      <c r="N571" s="137" t="s">
        <v>145</v>
      </c>
      <c r="O571" s="137" t="s">
        <v>145</v>
      </c>
    </row>
    <row r="572" spans="1:15" ht="15" customHeight="1" x14ac:dyDescent="0.2">
      <c r="A572" s="14" t="s">
        <v>709</v>
      </c>
      <c r="B572" s="8">
        <v>354810</v>
      </c>
      <c r="C572" s="15">
        <v>0</v>
      </c>
      <c r="D572" s="59">
        <v>9</v>
      </c>
      <c r="E572" s="269">
        <v>9</v>
      </c>
      <c r="F572" s="270">
        <v>30</v>
      </c>
      <c r="G572" s="117" t="s">
        <v>1603</v>
      </c>
      <c r="H572" s="1" t="s">
        <v>18</v>
      </c>
      <c r="I572" s="120">
        <v>109.45</v>
      </c>
      <c r="J572" s="230">
        <v>0</v>
      </c>
      <c r="K572" s="133" t="s">
        <v>1726</v>
      </c>
      <c r="L572" s="133">
        <v>0</v>
      </c>
      <c r="M572" s="137" t="s">
        <v>145</v>
      </c>
      <c r="N572" s="137" t="s">
        <v>145</v>
      </c>
      <c r="O572" s="137" t="s">
        <v>145</v>
      </c>
    </row>
    <row r="573" spans="1:15" ht="15" customHeight="1" x14ac:dyDescent="0.2">
      <c r="A573" s="14" t="s">
        <v>710</v>
      </c>
      <c r="B573" s="8">
        <v>354820</v>
      </c>
      <c r="C573" s="15">
        <v>0</v>
      </c>
      <c r="D573" s="59">
        <v>1</v>
      </c>
      <c r="E573" s="269">
        <v>1</v>
      </c>
      <c r="F573" s="270">
        <v>30</v>
      </c>
      <c r="G573" s="117" t="s">
        <v>1604</v>
      </c>
      <c r="H573" s="1" t="s">
        <v>52</v>
      </c>
      <c r="I573" s="120">
        <v>132.88999999999999</v>
      </c>
      <c r="J573" s="230">
        <v>0</v>
      </c>
      <c r="K573" s="133" t="s">
        <v>1726</v>
      </c>
      <c r="L573" s="133">
        <v>0</v>
      </c>
      <c r="M573" s="137" t="s">
        <v>145</v>
      </c>
      <c r="N573" s="137" t="s">
        <v>145</v>
      </c>
      <c r="O573" s="137" t="s">
        <v>145</v>
      </c>
    </row>
    <row r="574" spans="1:15" ht="15" customHeight="1" x14ac:dyDescent="0.2">
      <c r="A574" s="14" t="s">
        <v>711</v>
      </c>
      <c r="B574" s="8">
        <v>354830</v>
      </c>
      <c r="C574" s="15">
        <v>0</v>
      </c>
      <c r="D574" s="59">
        <v>21</v>
      </c>
      <c r="E574" s="269">
        <v>21</v>
      </c>
      <c r="F574" s="270">
        <v>30</v>
      </c>
      <c r="G574" s="117" t="s">
        <v>1605</v>
      </c>
      <c r="H574" s="1" t="s">
        <v>4</v>
      </c>
      <c r="I574" s="120">
        <v>93.91</v>
      </c>
      <c r="J574" s="230">
        <v>0</v>
      </c>
      <c r="K574" s="133" t="s">
        <v>1726</v>
      </c>
      <c r="L574" s="133">
        <v>0</v>
      </c>
      <c r="M574" s="137" t="s">
        <v>145</v>
      </c>
      <c r="N574" s="137" t="s">
        <v>145</v>
      </c>
      <c r="O574" s="137" t="s">
        <v>145</v>
      </c>
    </row>
    <row r="575" spans="1:15" ht="15" customHeight="1" x14ac:dyDescent="0.2">
      <c r="A575" s="14" t="s">
        <v>712</v>
      </c>
      <c r="B575" s="8">
        <v>354840</v>
      </c>
      <c r="C575" s="15">
        <v>0</v>
      </c>
      <c r="D575" s="59">
        <v>20</v>
      </c>
      <c r="E575" s="269">
        <v>20</v>
      </c>
      <c r="F575" s="270">
        <v>30</v>
      </c>
      <c r="G575" s="117" t="s">
        <v>1606</v>
      </c>
      <c r="H575" s="1" t="s">
        <v>3</v>
      </c>
      <c r="I575" s="120">
        <v>127.55</v>
      </c>
      <c r="J575" s="230">
        <v>0</v>
      </c>
      <c r="K575" s="133" t="s">
        <v>1726</v>
      </c>
      <c r="L575" s="133">
        <v>0</v>
      </c>
      <c r="M575" s="137" t="s">
        <v>145</v>
      </c>
      <c r="N575" s="137" t="s">
        <v>145</v>
      </c>
      <c r="O575" s="137" t="s">
        <v>145</v>
      </c>
    </row>
    <row r="576" spans="1:15" ht="15" customHeight="1" x14ac:dyDescent="0.2">
      <c r="A576" s="14" t="s">
        <v>713</v>
      </c>
      <c r="B576" s="8">
        <v>354850</v>
      </c>
      <c r="C576" s="15">
        <v>0</v>
      </c>
      <c r="D576" s="59">
        <v>7</v>
      </c>
      <c r="E576" s="269">
        <v>7</v>
      </c>
      <c r="F576" s="270">
        <v>30</v>
      </c>
      <c r="G576" s="117" t="s">
        <v>1607</v>
      </c>
      <c r="H576" s="1" t="s">
        <v>14</v>
      </c>
      <c r="I576" s="120">
        <v>280.3</v>
      </c>
      <c r="J576" s="230">
        <v>0</v>
      </c>
      <c r="K576" s="133" t="s">
        <v>1726</v>
      </c>
      <c r="L576" s="133">
        <v>4</v>
      </c>
      <c r="M576" s="137" t="s">
        <v>145</v>
      </c>
      <c r="N576" s="137" t="s">
        <v>145</v>
      </c>
      <c r="O576" s="137" t="s">
        <v>145</v>
      </c>
    </row>
    <row r="577" spans="1:15" ht="15" customHeight="1" x14ac:dyDescent="0.2">
      <c r="A577" s="14" t="s">
        <v>714</v>
      </c>
      <c r="B577" s="8">
        <v>354860</v>
      </c>
      <c r="C577" s="15">
        <v>0</v>
      </c>
      <c r="D577" s="59">
        <v>1</v>
      </c>
      <c r="E577" s="269">
        <v>1</v>
      </c>
      <c r="F577" s="270">
        <v>30</v>
      </c>
      <c r="G577" s="117" t="s">
        <v>1608</v>
      </c>
      <c r="H577" s="1" t="s">
        <v>52</v>
      </c>
      <c r="I577" s="120">
        <v>252.2</v>
      </c>
      <c r="J577" s="230">
        <v>0</v>
      </c>
      <c r="K577" s="133" t="s">
        <v>1726</v>
      </c>
      <c r="L577" s="133">
        <v>0</v>
      </c>
      <c r="M577" s="137" t="s">
        <v>145</v>
      </c>
      <c r="N577" s="137" t="s">
        <v>145</v>
      </c>
      <c r="O577" s="137" t="s">
        <v>145</v>
      </c>
    </row>
    <row r="578" spans="1:15" ht="15" customHeight="1" x14ac:dyDescent="0.2">
      <c r="A578" s="14" t="s">
        <v>715</v>
      </c>
      <c r="B578" s="8">
        <v>354870</v>
      </c>
      <c r="C578" s="15">
        <v>0</v>
      </c>
      <c r="D578" s="59">
        <v>6</v>
      </c>
      <c r="E578" s="269">
        <v>6</v>
      </c>
      <c r="F578" s="270">
        <v>30</v>
      </c>
      <c r="G578" s="117" t="s">
        <v>1609</v>
      </c>
      <c r="H578" s="1" t="s">
        <v>16</v>
      </c>
      <c r="I578" s="120">
        <v>406.18</v>
      </c>
      <c r="J578" s="230">
        <v>0</v>
      </c>
      <c r="K578" s="133" t="s">
        <v>1726</v>
      </c>
      <c r="L578" s="133">
        <v>0</v>
      </c>
      <c r="M578" s="137" t="s">
        <v>145</v>
      </c>
      <c r="N578" s="137" t="s">
        <v>145</v>
      </c>
      <c r="O578" s="137" t="s">
        <v>145</v>
      </c>
    </row>
    <row r="579" spans="1:15" ht="15" customHeight="1" x14ac:dyDescent="0.2">
      <c r="A579" s="14" t="s">
        <v>716</v>
      </c>
      <c r="B579" s="8">
        <v>354880</v>
      </c>
      <c r="C579" s="15">
        <v>0</v>
      </c>
      <c r="D579" s="59">
        <v>6</v>
      </c>
      <c r="E579" s="269">
        <v>6</v>
      </c>
      <c r="F579" s="270">
        <v>30</v>
      </c>
      <c r="G579" s="117" t="s">
        <v>1610</v>
      </c>
      <c r="H579" s="1" t="s">
        <v>16</v>
      </c>
      <c r="I579" s="120">
        <v>15.36</v>
      </c>
      <c r="J579" s="230">
        <v>0</v>
      </c>
      <c r="K579" s="133" t="s">
        <v>1726</v>
      </c>
      <c r="L579" s="133">
        <v>0</v>
      </c>
      <c r="M579" s="137" t="s">
        <v>145</v>
      </c>
      <c r="N579" s="137" t="s">
        <v>145</v>
      </c>
      <c r="O579" s="137" t="s">
        <v>145</v>
      </c>
    </row>
    <row r="580" spans="1:15" ht="15" customHeight="1" x14ac:dyDescent="0.2">
      <c r="A580" s="14" t="s">
        <v>717</v>
      </c>
      <c r="B580" s="8">
        <v>354890</v>
      </c>
      <c r="C580" s="15">
        <v>0</v>
      </c>
      <c r="D580" s="59">
        <v>13</v>
      </c>
      <c r="E580" s="269">
        <v>13</v>
      </c>
      <c r="F580" s="270">
        <v>30</v>
      </c>
      <c r="G580" s="117" t="s">
        <v>1611</v>
      </c>
      <c r="H580" s="1" t="s">
        <v>10</v>
      </c>
      <c r="I580" s="120">
        <v>1140.92</v>
      </c>
      <c r="J580" s="230">
        <v>0</v>
      </c>
      <c r="K580" s="133" t="s">
        <v>1726</v>
      </c>
      <c r="L580" s="133">
        <v>0</v>
      </c>
      <c r="M580" s="137" t="s">
        <v>145</v>
      </c>
      <c r="N580" s="137" t="s">
        <v>145</v>
      </c>
      <c r="O580" s="137" t="s">
        <v>145</v>
      </c>
    </row>
    <row r="581" spans="1:15" ht="15" customHeight="1" x14ac:dyDescent="0.2">
      <c r="A581" s="14" t="s">
        <v>718</v>
      </c>
      <c r="B581" s="8">
        <v>354900</v>
      </c>
      <c r="C581" s="15">
        <v>0</v>
      </c>
      <c r="D581" s="59">
        <v>18</v>
      </c>
      <c r="E581" s="269">
        <v>18</v>
      </c>
      <c r="F581" s="270">
        <v>30</v>
      </c>
      <c r="G581" s="117" t="s">
        <v>1612</v>
      </c>
      <c r="H581" s="1" t="s">
        <v>1</v>
      </c>
      <c r="I581" s="120">
        <v>75.319999999999993</v>
      </c>
      <c r="J581" s="230">
        <v>0</v>
      </c>
      <c r="K581" s="133" t="s">
        <v>1726</v>
      </c>
      <c r="L581" s="133">
        <v>0</v>
      </c>
      <c r="M581" s="137" t="s">
        <v>145</v>
      </c>
      <c r="N581" s="137" t="s">
        <v>145</v>
      </c>
      <c r="O581" s="137" t="s">
        <v>145</v>
      </c>
    </row>
    <row r="582" spans="1:15" ht="15" customHeight="1" x14ac:dyDescent="0.2">
      <c r="A582" s="14" t="s">
        <v>719</v>
      </c>
      <c r="B582" s="8">
        <v>354910</v>
      </c>
      <c r="C582" s="15">
        <v>0</v>
      </c>
      <c r="D582" s="59">
        <v>9</v>
      </c>
      <c r="E582" s="269">
        <v>9</v>
      </c>
      <c r="F582" s="270">
        <v>30</v>
      </c>
      <c r="G582" s="117" t="s">
        <v>1613</v>
      </c>
      <c r="H582" s="1" t="s">
        <v>18</v>
      </c>
      <c r="I582" s="120">
        <v>516.15</v>
      </c>
      <c r="J582" s="230">
        <v>0</v>
      </c>
      <c r="K582" s="133" t="s">
        <v>1726</v>
      </c>
      <c r="L582" s="133">
        <v>0</v>
      </c>
      <c r="M582" s="137" t="s">
        <v>145</v>
      </c>
      <c r="N582" s="137" t="s">
        <v>145</v>
      </c>
      <c r="O582" s="137" t="s">
        <v>145</v>
      </c>
    </row>
    <row r="583" spans="1:15" ht="15" customHeight="1" x14ac:dyDescent="0.2">
      <c r="A583" s="14" t="s">
        <v>720</v>
      </c>
      <c r="B583" s="8">
        <v>354920</v>
      </c>
      <c r="C583" s="15">
        <v>0</v>
      </c>
      <c r="D583" s="59">
        <v>18</v>
      </c>
      <c r="E583" s="269">
        <v>18</v>
      </c>
      <c r="F583" s="270">
        <v>30</v>
      </c>
      <c r="G583" s="117" t="s">
        <v>1614</v>
      </c>
      <c r="H583" s="1" t="s">
        <v>1</v>
      </c>
      <c r="I583" s="120">
        <v>129.53</v>
      </c>
      <c r="J583" s="230">
        <v>39.729837107667862</v>
      </c>
      <c r="K583" s="133" t="s">
        <v>1726</v>
      </c>
      <c r="L583" s="133">
        <v>0</v>
      </c>
      <c r="M583" s="137" t="s">
        <v>145</v>
      </c>
      <c r="N583" s="137" t="s">
        <v>145</v>
      </c>
      <c r="O583" s="137" t="s">
        <v>145</v>
      </c>
    </row>
    <row r="584" spans="1:15" ht="15" customHeight="1" x14ac:dyDescent="0.2">
      <c r="A584" s="14" t="s">
        <v>721</v>
      </c>
      <c r="B584" s="8">
        <v>354925</v>
      </c>
      <c r="C584" s="15">
        <v>0</v>
      </c>
      <c r="D584" s="59">
        <v>18</v>
      </c>
      <c r="E584" s="269">
        <v>18</v>
      </c>
      <c r="F584" s="270">
        <v>30</v>
      </c>
      <c r="G584" s="117" t="s">
        <v>1615</v>
      </c>
      <c r="H584" s="1" t="s">
        <v>1</v>
      </c>
      <c r="I584" s="120">
        <v>177.91</v>
      </c>
      <c r="J584" s="230">
        <v>0</v>
      </c>
      <c r="K584" s="133" t="s">
        <v>1726</v>
      </c>
      <c r="L584" s="133">
        <v>0</v>
      </c>
      <c r="M584" s="137" t="s">
        <v>145</v>
      </c>
      <c r="N584" s="137" t="s">
        <v>145</v>
      </c>
      <c r="O584" s="137" t="s">
        <v>145</v>
      </c>
    </row>
    <row r="585" spans="1:15" ht="15" customHeight="1" x14ac:dyDescent="0.2">
      <c r="A585" s="14" t="s">
        <v>722</v>
      </c>
      <c r="B585" s="8">
        <v>354930</v>
      </c>
      <c r="C585" s="15">
        <v>0</v>
      </c>
      <c r="D585" s="59">
        <v>20</v>
      </c>
      <c r="E585" s="269">
        <v>20</v>
      </c>
      <c r="F585" s="270">
        <v>30</v>
      </c>
      <c r="G585" s="117" t="s">
        <v>1616</v>
      </c>
      <c r="H585" s="1" t="s">
        <v>3</v>
      </c>
      <c r="I585" s="120">
        <v>117.85</v>
      </c>
      <c r="J585" s="230">
        <v>0</v>
      </c>
      <c r="K585" s="133" t="s">
        <v>1726</v>
      </c>
      <c r="L585" s="133">
        <v>0</v>
      </c>
      <c r="M585" s="137" t="s">
        <v>145</v>
      </c>
      <c r="N585" s="137" t="s">
        <v>145</v>
      </c>
      <c r="O585" s="137" t="s">
        <v>145</v>
      </c>
    </row>
    <row r="586" spans="1:15" ht="15" customHeight="1" x14ac:dyDescent="0.2">
      <c r="A586" s="14" t="s">
        <v>723</v>
      </c>
      <c r="B586" s="8">
        <v>354940</v>
      </c>
      <c r="C586" s="15">
        <v>0</v>
      </c>
      <c r="D586" s="59">
        <v>8</v>
      </c>
      <c r="E586" s="269">
        <v>8</v>
      </c>
      <c r="F586" s="270">
        <v>30</v>
      </c>
      <c r="G586" s="117" t="s">
        <v>1617</v>
      </c>
      <c r="H586" s="1" t="s">
        <v>51</v>
      </c>
      <c r="I586" s="120">
        <v>412.27</v>
      </c>
      <c r="J586" s="230">
        <v>0</v>
      </c>
      <c r="K586" s="133" t="s">
        <v>1726</v>
      </c>
      <c r="L586" s="133">
        <v>0</v>
      </c>
      <c r="M586" s="137" t="s">
        <v>145</v>
      </c>
      <c r="N586" s="137" t="s">
        <v>145</v>
      </c>
      <c r="O586" s="137" t="s">
        <v>145</v>
      </c>
    </row>
    <row r="587" spans="1:15" ht="15" customHeight="1" x14ac:dyDescent="0.2">
      <c r="A587" s="14" t="s">
        <v>724</v>
      </c>
      <c r="B587" s="8">
        <v>354950</v>
      </c>
      <c r="C587" s="15">
        <v>0</v>
      </c>
      <c r="D587" s="59">
        <v>8</v>
      </c>
      <c r="E587" s="269">
        <v>8</v>
      </c>
      <c r="F587" s="270">
        <v>30</v>
      </c>
      <c r="G587" s="117" t="s">
        <v>1618</v>
      </c>
      <c r="H587" s="1" t="s">
        <v>51</v>
      </c>
      <c r="I587" s="120">
        <v>276.95999999999998</v>
      </c>
      <c r="J587" s="230">
        <v>0</v>
      </c>
      <c r="K587" s="133" t="s">
        <v>1726</v>
      </c>
      <c r="L587" s="133">
        <v>0</v>
      </c>
      <c r="M587" s="137" t="s">
        <v>145</v>
      </c>
      <c r="N587" s="137" t="s">
        <v>145</v>
      </c>
      <c r="O587" s="137" t="s">
        <v>145</v>
      </c>
    </row>
    <row r="588" spans="1:15" ht="15" customHeight="1" x14ac:dyDescent="0.2">
      <c r="A588" s="14" t="s">
        <v>725</v>
      </c>
      <c r="B588" s="8">
        <v>354960</v>
      </c>
      <c r="C588" s="15">
        <v>0</v>
      </c>
      <c r="D588" s="59">
        <v>2</v>
      </c>
      <c r="E588" s="269">
        <v>2</v>
      </c>
      <c r="F588" s="270">
        <v>30</v>
      </c>
      <c r="G588" s="117" t="s">
        <v>1619</v>
      </c>
      <c r="H588" s="1" t="s">
        <v>6</v>
      </c>
      <c r="I588" s="120">
        <v>570.63</v>
      </c>
      <c r="J588" s="230">
        <v>0</v>
      </c>
      <c r="K588" s="133" t="s">
        <v>1726</v>
      </c>
      <c r="L588" s="133">
        <v>0</v>
      </c>
      <c r="M588" s="137" t="s">
        <v>145</v>
      </c>
      <c r="N588" s="137" t="s">
        <v>145</v>
      </c>
      <c r="O588" s="137" t="s">
        <v>145</v>
      </c>
    </row>
    <row r="589" spans="1:15" ht="15" customHeight="1" x14ac:dyDescent="0.2">
      <c r="A589" s="14" t="s">
        <v>726</v>
      </c>
      <c r="B589" s="8">
        <v>354970</v>
      </c>
      <c r="C589" s="15">
        <v>0</v>
      </c>
      <c r="D589" s="59">
        <v>4</v>
      </c>
      <c r="E589" s="269">
        <v>4</v>
      </c>
      <c r="F589" s="270">
        <v>30</v>
      </c>
      <c r="G589" s="117" t="s">
        <v>1620</v>
      </c>
      <c r="H589" s="1" t="s">
        <v>15</v>
      </c>
      <c r="I589" s="120">
        <v>419.02</v>
      </c>
      <c r="J589" s="230">
        <v>0</v>
      </c>
      <c r="K589" s="133" t="s">
        <v>1726</v>
      </c>
      <c r="L589" s="133">
        <v>0</v>
      </c>
      <c r="M589" s="137" t="s">
        <v>145</v>
      </c>
      <c r="N589" s="137" t="s">
        <v>145</v>
      </c>
      <c r="O589" s="137" t="s">
        <v>145</v>
      </c>
    </row>
    <row r="590" spans="1:15" ht="15" customHeight="1" x14ac:dyDescent="0.2">
      <c r="A590" s="14" t="s">
        <v>727</v>
      </c>
      <c r="B590" s="8">
        <v>354980</v>
      </c>
      <c r="C590" s="15">
        <v>0</v>
      </c>
      <c r="D590" s="59">
        <v>15</v>
      </c>
      <c r="E590" s="269">
        <v>15</v>
      </c>
      <c r="F590" s="270">
        <v>30</v>
      </c>
      <c r="G590" s="117" t="s">
        <v>1621</v>
      </c>
      <c r="H590" s="1" t="s">
        <v>17</v>
      </c>
      <c r="I590" s="120">
        <v>431.31</v>
      </c>
      <c r="J590" s="230">
        <v>0</v>
      </c>
      <c r="K590" s="133" t="s">
        <v>1726</v>
      </c>
      <c r="L590" s="133">
        <v>0</v>
      </c>
      <c r="M590" s="137" t="s">
        <v>145</v>
      </c>
      <c r="N590" s="137" t="s">
        <v>145</v>
      </c>
      <c r="O590" s="137" t="s">
        <v>145</v>
      </c>
    </row>
    <row r="591" spans="1:15" ht="15" customHeight="1" x14ac:dyDescent="0.2">
      <c r="A591" s="14" t="s">
        <v>728</v>
      </c>
      <c r="B591" s="8">
        <v>354990</v>
      </c>
      <c r="C591" s="15">
        <v>0</v>
      </c>
      <c r="D591" s="59">
        <v>2</v>
      </c>
      <c r="E591" s="269">
        <v>2</v>
      </c>
      <c r="F591" s="270">
        <v>30</v>
      </c>
      <c r="G591" s="117" t="s">
        <v>1622</v>
      </c>
      <c r="H591" s="1" t="s">
        <v>6</v>
      </c>
      <c r="I591" s="120">
        <v>1099.6099999999999</v>
      </c>
      <c r="J591" s="230">
        <v>0</v>
      </c>
      <c r="K591" s="133" t="s">
        <v>1726</v>
      </c>
      <c r="L591" s="133">
        <v>140</v>
      </c>
      <c r="M591" s="137" t="s">
        <v>145</v>
      </c>
      <c r="N591" s="137" t="s">
        <v>145</v>
      </c>
      <c r="O591" s="137" t="s">
        <v>145</v>
      </c>
    </row>
    <row r="592" spans="1:15" ht="15" customHeight="1" x14ac:dyDescent="0.2">
      <c r="A592" s="14" t="s">
        <v>729</v>
      </c>
      <c r="B592" s="8">
        <v>354995</v>
      </c>
      <c r="C592" s="15">
        <v>0</v>
      </c>
      <c r="D592" s="59">
        <v>11</v>
      </c>
      <c r="E592" s="269">
        <v>11</v>
      </c>
      <c r="F592" s="270">
        <v>30</v>
      </c>
      <c r="G592" s="117" t="s">
        <v>1623</v>
      </c>
      <c r="H592" s="1" t="s">
        <v>12</v>
      </c>
      <c r="I592" s="120">
        <v>186.71</v>
      </c>
      <c r="J592" s="230">
        <v>0</v>
      </c>
      <c r="K592" s="133" t="s">
        <v>1726</v>
      </c>
      <c r="L592" s="133">
        <v>0</v>
      </c>
      <c r="M592" s="137" t="s">
        <v>145</v>
      </c>
      <c r="N592" s="137" t="s">
        <v>145</v>
      </c>
      <c r="O592" s="137" t="s">
        <v>145</v>
      </c>
    </row>
    <row r="593" spans="1:15" ht="15" customHeight="1" x14ac:dyDescent="0.2">
      <c r="A593" s="14" t="s">
        <v>730</v>
      </c>
      <c r="B593" s="8">
        <v>355000</v>
      </c>
      <c r="C593" s="15">
        <v>0</v>
      </c>
      <c r="D593" s="59">
        <v>2</v>
      </c>
      <c r="E593" s="269">
        <v>2</v>
      </c>
      <c r="F593" s="270">
        <v>30</v>
      </c>
      <c r="G593" s="117" t="s">
        <v>1624</v>
      </c>
      <c r="H593" s="1" t="s">
        <v>6</v>
      </c>
      <c r="I593" s="120">
        <v>617.15</v>
      </c>
      <c r="J593" s="230">
        <v>0</v>
      </c>
      <c r="K593" s="133" t="s">
        <v>1726</v>
      </c>
      <c r="L593" s="133">
        <v>0</v>
      </c>
      <c r="M593" s="137" t="s">
        <v>145</v>
      </c>
      <c r="N593" s="137" t="s">
        <v>145</v>
      </c>
      <c r="O593" s="137" t="s">
        <v>145</v>
      </c>
    </row>
    <row r="594" spans="1:15" ht="15" customHeight="1" x14ac:dyDescent="0.2">
      <c r="A594" s="14" t="s">
        <v>731</v>
      </c>
      <c r="B594" s="8">
        <v>355010</v>
      </c>
      <c r="C594" s="15">
        <v>0</v>
      </c>
      <c r="D594" s="59">
        <v>13</v>
      </c>
      <c r="E594" s="269">
        <v>13</v>
      </c>
      <c r="F594" s="270">
        <v>30</v>
      </c>
      <c r="G594" s="117" t="s">
        <v>1625</v>
      </c>
      <c r="H594" s="1" t="s">
        <v>10</v>
      </c>
      <c r="I594" s="120">
        <v>651.04</v>
      </c>
      <c r="J594" s="230">
        <v>0</v>
      </c>
      <c r="K594" s="133" t="s">
        <v>1726</v>
      </c>
      <c r="L594" s="133">
        <v>0</v>
      </c>
      <c r="M594" s="137" t="s">
        <v>145</v>
      </c>
      <c r="N594" s="137" t="s">
        <v>145</v>
      </c>
      <c r="O594" s="137" t="s">
        <v>145</v>
      </c>
    </row>
    <row r="595" spans="1:15" ht="15" customHeight="1" x14ac:dyDescent="0.2">
      <c r="A595" s="14" t="s">
        <v>732</v>
      </c>
      <c r="B595" s="8">
        <v>355020</v>
      </c>
      <c r="C595" s="15">
        <v>0</v>
      </c>
      <c r="D595" s="59">
        <v>14</v>
      </c>
      <c r="E595" s="269">
        <v>14</v>
      </c>
      <c r="F595" s="270">
        <v>30</v>
      </c>
      <c r="G595" s="117" t="s">
        <v>1626</v>
      </c>
      <c r="H595" s="1" t="s">
        <v>8</v>
      </c>
      <c r="I595" s="120">
        <v>930.01</v>
      </c>
      <c r="J595" s="230">
        <v>0</v>
      </c>
      <c r="K595" s="133" t="s">
        <v>1726</v>
      </c>
      <c r="L595" s="133">
        <v>0</v>
      </c>
      <c r="M595" s="137" t="s">
        <v>145</v>
      </c>
      <c r="N595" s="137" t="s">
        <v>145</v>
      </c>
      <c r="O595" s="137" t="s">
        <v>145</v>
      </c>
    </row>
    <row r="596" spans="1:15" ht="15" customHeight="1" x14ac:dyDescent="0.2">
      <c r="A596" s="14" t="s">
        <v>733</v>
      </c>
      <c r="B596" s="8">
        <v>355030</v>
      </c>
      <c r="C596" s="15">
        <v>0</v>
      </c>
      <c r="D596" s="59">
        <v>6</v>
      </c>
      <c r="E596" s="269">
        <v>6</v>
      </c>
      <c r="F596" s="270">
        <v>30</v>
      </c>
      <c r="G596" s="117" t="s">
        <v>1627</v>
      </c>
      <c r="H596" s="1" t="s">
        <v>16</v>
      </c>
      <c r="I596" s="120">
        <v>1522.99</v>
      </c>
      <c r="J596" s="230">
        <v>3.453695186187844E-2</v>
      </c>
      <c r="K596" s="133" t="s">
        <v>1726</v>
      </c>
      <c r="L596" s="133">
        <v>37</v>
      </c>
      <c r="M596" s="137" t="s">
        <v>145</v>
      </c>
      <c r="N596" s="137" t="s">
        <v>145</v>
      </c>
      <c r="O596" s="137" t="s">
        <v>145</v>
      </c>
    </row>
    <row r="597" spans="1:15" ht="15" customHeight="1" x14ac:dyDescent="0.2">
      <c r="A597" s="14" t="s">
        <v>734</v>
      </c>
      <c r="B597" s="8">
        <v>355040</v>
      </c>
      <c r="C597" s="15">
        <v>0</v>
      </c>
      <c r="D597" s="59">
        <v>5</v>
      </c>
      <c r="E597" s="269">
        <v>5</v>
      </c>
      <c r="F597" s="270">
        <v>30</v>
      </c>
      <c r="G597" s="117" t="s">
        <v>1628</v>
      </c>
      <c r="H597" s="1" t="s">
        <v>9</v>
      </c>
      <c r="I597" s="120">
        <v>618.20000000000005</v>
      </c>
      <c r="J597" s="230">
        <v>0</v>
      </c>
      <c r="K597" s="133" t="s">
        <v>1726</v>
      </c>
      <c r="L597" s="133">
        <v>0</v>
      </c>
      <c r="M597" s="137" t="s">
        <v>145</v>
      </c>
      <c r="N597" s="137" t="s">
        <v>145</v>
      </c>
      <c r="O597" s="137" t="s">
        <v>145</v>
      </c>
    </row>
    <row r="598" spans="1:15" ht="15" customHeight="1" x14ac:dyDescent="0.2">
      <c r="A598" s="14" t="s">
        <v>735</v>
      </c>
      <c r="B598" s="8">
        <v>355050</v>
      </c>
      <c r="C598" s="15">
        <v>0</v>
      </c>
      <c r="D598" s="59">
        <v>17</v>
      </c>
      <c r="E598" s="269">
        <v>17</v>
      </c>
      <c r="F598" s="270">
        <v>30</v>
      </c>
      <c r="G598" s="117" t="s">
        <v>1629</v>
      </c>
      <c r="H598" s="1" t="s">
        <v>7</v>
      </c>
      <c r="I598" s="120">
        <v>731.02</v>
      </c>
      <c r="J598" s="230">
        <v>0</v>
      </c>
      <c r="K598" s="133" t="s">
        <v>1726</v>
      </c>
      <c r="L598" s="133">
        <v>60</v>
      </c>
      <c r="M598" s="137" t="s">
        <v>145</v>
      </c>
      <c r="N598" s="137" t="s">
        <v>145</v>
      </c>
      <c r="O598" s="137" t="s">
        <v>145</v>
      </c>
    </row>
    <row r="599" spans="1:15" ht="15" customHeight="1" x14ac:dyDescent="0.2">
      <c r="A599" s="14" t="s">
        <v>736</v>
      </c>
      <c r="B599" s="8">
        <v>355060</v>
      </c>
      <c r="C599" s="15">
        <v>0</v>
      </c>
      <c r="D599" s="59">
        <v>10</v>
      </c>
      <c r="E599" s="269">
        <v>10</v>
      </c>
      <c r="F599" s="270">
        <v>30</v>
      </c>
      <c r="G599" s="117" t="s">
        <v>1630</v>
      </c>
      <c r="H599" s="1" t="s">
        <v>54</v>
      </c>
      <c r="I599" s="120">
        <v>307.55</v>
      </c>
      <c r="J599" s="230">
        <v>0</v>
      </c>
      <c r="K599" s="133" t="s">
        <v>1726</v>
      </c>
      <c r="L599" s="133">
        <v>100</v>
      </c>
      <c r="M599" s="137" t="s">
        <v>145</v>
      </c>
      <c r="N599" s="137" t="s">
        <v>145</v>
      </c>
      <c r="O599" s="137" t="s">
        <v>145</v>
      </c>
    </row>
    <row r="600" spans="1:15" ht="15" customHeight="1" x14ac:dyDescent="0.2">
      <c r="A600" s="14" t="s">
        <v>737</v>
      </c>
      <c r="B600" s="8">
        <v>355070</v>
      </c>
      <c r="C600" s="15">
        <v>0</v>
      </c>
      <c r="D600" s="59">
        <v>3</v>
      </c>
      <c r="E600" s="269">
        <v>3</v>
      </c>
      <c r="F600" s="270">
        <v>30</v>
      </c>
      <c r="G600" s="117" t="s">
        <v>1631</v>
      </c>
      <c r="H600" s="1" t="s">
        <v>13</v>
      </c>
      <c r="I600" s="120">
        <v>403.34</v>
      </c>
      <c r="J600" s="230">
        <v>2.4733802451119824</v>
      </c>
      <c r="K600" s="133" t="s">
        <v>1726</v>
      </c>
      <c r="L600" s="133">
        <v>18</v>
      </c>
      <c r="M600" s="137" t="s">
        <v>145</v>
      </c>
      <c r="N600" s="137" t="s">
        <v>145</v>
      </c>
      <c r="O600" s="137" t="s">
        <v>145</v>
      </c>
    </row>
    <row r="601" spans="1:15" ht="15" customHeight="1" x14ac:dyDescent="0.2">
      <c r="A601" s="14" t="s">
        <v>738</v>
      </c>
      <c r="B601" s="8">
        <v>355080</v>
      </c>
      <c r="C601" s="15">
        <v>0</v>
      </c>
      <c r="D601" s="59">
        <v>4</v>
      </c>
      <c r="E601" s="269">
        <v>4</v>
      </c>
      <c r="F601" s="270">
        <v>30</v>
      </c>
      <c r="G601" s="117" t="s">
        <v>1632</v>
      </c>
      <c r="H601" s="1" t="s">
        <v>15</v>
      </c>
      <c r="I601" s="120">
        <v>252.18</v>
      </c>
      <c r="J601" s="230">
        <v>0</v>
      </c>
      <c r="K601" s="133" t="s">
        <v>1726</v>
      </c>
      <c r="L601" s="133">
        <v>0</v>
      </c>
      <c r="M601" s="137" t="s">
        <v>145</v>
      </c>
      <c r="N601" s="137" t="s">
        <v>145</v>
      </c>
      <c r="O601" s="137" t="s">
        <v>145</v>
      </c>
    </row>
    <row r="602" spans="1:15" ht="15" customHeight="1" x14ac:dyDescent="0.2">
      <c r="A602" s="14" t="s">
        <v>739</v>
      </c>
      <c r="B602" s="8">
        <v>355090</v>
      </c>
      <c r="C602" s="15">
        <v>0</v>
      </c>
      <c r="D602" s="59">
        <v>4</v>
      </c>
      <c r="E602" s="269">
        <v>4</v>
      </c>
      <c r="F602" s="270">
        <v>30</v>
      </c>
      <c r="G602" s="117" t="s">
        <v>1633</v>
      </c>
      <c r="H602" s="1" t="s">
        <v>15</v>
      </c>
      <c r="I602" s="120">
        <v>617.96</v>
      </c>
      <c r="J602" s="230">
        <v>0</v>
      </c>
      <c r="K602" s="133" t="s">
        <v>1726</v>
      </c>
      <c r="L602" s="133">
        <v>0</v>
      </c>
      <c r="M602" s="137" t="s">
        <v>145</v>
      </c>
      <c r="N602" s="137" t="s">
        <v>145</v>
      </c>
      <c r="O602" s="137" t="s">
        <v>145</v>
      </c>
    </row>
    <row r="603" spans="1:15" ht="15" customHeight="1" x14ac:dyDescent="0.2">
      <c r="A603" s="14" t="s">
        <v>740</v>
      </c>
      <c r="B603" s="8">
        <v>355100</v>
      </c>
      <c r="C603" s="15">
        <v>0</v>
      </c>
      <c r="D603" s="59">
        <v>7</v>
      </c>
      <c r="E603" s="269">
        <v>7</v>
      </c>
      <c r="F603" s="270">
        <v>30</v>
      </c>
      <c r="G603" s="117" t="s">
        <v>1634</v>
      </c>
      <c r="H603" s="1" t="s">
        <v>14</v>
      </c>
      <c r="I603" s="120">
        <v>148.41999999999999</v>
      </c>
      <c r="J603" s="230">
        <v>0.57932225089867362</v>
      </c>
      <c r="K603" s="133" t="s">
        <v>1726</v>
      </c>
      <c r="L603" s="133">
        <v>0</v>
      </c>
      <c r="M603" s="137" t="s">
        <v>145</v>
      </c>
      <c r="N603" s="137" t="s">
        <v>145</v>
      </c>
      <c r="O603" s="137" t="s">
        <v>145</v>
      </c>
    </row>
    <row r="604" spans="1:15" ht="15" customHeight="1" x14ac:dyDescent="0.2">
      <c r="A604" s="14" t="s">
        <v>741</v>
      </c>
      <c r="B604" s="8">
        <v>355110</v>
      </c>
      <c r="C604" s="15">
        <v>0</v>
      </c>
      <c r="D604" s="59">
        <v>10</v>
      </c>
      <c r="E604" s="269">
        <v>10</v>
      </c>
      <c r="F604" s="270">
        <v>30</v>
      </c>
      <c r="G604" s="117" t="s">
        <v>1635</v>
      </c>
      <c r="H604" s="1" t="s">
        <v>54</v>
      </c>
      <c r="I604" s="120">
        <v>354.46</v>
      </c>
      <c r="J604" s="230">
        <v>0</v>
      </c>
      <c r="K604" s="133" t="s">
        <v>1726</v>
      </c>
      <c r="L604" s="133">
        <v>0</v>
      </c>
      <c r="M604" s="137" t="s">
        <v>145</v>
      </c>
      <c r="N604" s="137" t="s">
        <v>145</v>
      </c>
      <c r="O604" s="137" t="s">
        <v>145</v>
      </c>
    </row>
    <row r="605" spans="1:15" ht="15" customHeight="1" x14ac:dyDescent="0.2">
      <c r="A605" s="14" t="s">
        <v>742</v>
      </c>
      <c r="B605" s="8">
        <v>355120</v>
      </c>
      <c r="C605" s="15">
        <v>0</v>
      </c>
      <c r="D605" s="59">
        <v>14</v>
      </c>
      <c r="E605" s="269">
        <v>14</v>
      </c>
      <c r="F605" s="270">
        <v>30</v>
      </c>
      <c r="G605" s="117" t="s">
        <v>1636</v>
      </c>
      <c r="H605" s="1" t="s">
        <v>8</v>
      </c>
      <c r="I605" s="120">
        <v>141.51</v>
      </c>
      <c r="J605" s="230">
        <v>0</v>
      </c>
      <c r="K605" s="133" t="s">
        <v>1726</v>
      </c>
      <c r="L605" s="133">
        <v>0</v>
      </c>
      <c r="M605" s="137" t="s">
        <v>145</v>
      </c>
      <c r="N605" s="137" t="s">
        <v>145</v>
      </c>
      <c r="O605" s="137" t="s">
        <v>145</v>
      </c>
    </row>
    <row r="606" spans="1:15" ht="15" customHeight="1" x14ac:dyDescent="0.2">
      <c r="A606" s="14" t="s">
        <v>743</v>
      </c>
      <c r="B606" s="8">
        <v>355130</v>
      </c>
      <c r="C606" s="15">
        <v>0</v>
      </c>
      <c r="D606" s="59">
        <v>18</v>
      </c>
      <c r="E606" s="269">
        <v>18</v>
      </c>
      <c r="F606" s="270">
        <v>30</v>
      </c>
      <c r="G606" s="117" t="s">
        <v>1637</v>
      </c>
      <c r="H606" s="1" t="s">
        <v>1</v>
      </c>
      <c r="I606" s="120">
        <v>168.11</v>
      </c>
      <c r="J606" s="230">
        <v>0</v>
      </c>
      <c r="K606" s="133" t="s">
        <v>1726</v>
      </c>
      <c r="L606" s="133">
        <v>0</v>
      </c>
      <c r="M606" s="137" t="s">
        <v>145</v>
      </c>
      <c r="N606" s="137" t="s">
        <v>145</v>
      </c>
      <c r="O606" s="137" t="s">
        <v>145</v>
      </c>
    </row>
    <row r="607" spans="1:15" ht="15" customHeight="1" x14ac:dyDescent="0.2">
      <c r="A607" s="14" t="s">
        <v>744</v>
      </c>
      <c r="B607" s="8">
        <v>355140</v>
      </c>
      <c r="C607" s="15">
        <v>0</v>
      </c>
      <c r="D607" s="59">
        <v>4</v>
      </c>
      <c r="E607" s="269">
        <v>4</v>
      </c>
      <c r="F607" s="270">
        <v>30</v>
      </c>
      <c r="G607" s="117" t="s">
        <v>1638</v>
      </c>
      <c r="H607" s="1" t="s">
        <v>15</v>
      </c>
      <c r="I607" s="120">
        <v>282.85000000000002</v>
      </c>
      <c r="J607" s="230">
        <v>0</v>
      </c>
      <c r="K607" s="133" t="s">
        <v>1726</v>
      </c>
      <c r="L607" s="133">
        <v>0</v>
      </c>
      <c r="M607" s="137" t="s">
        <v>145</v>
      </c>
      <c r="N607" s="137" t="s">
        <v>145</v>
      </c>
      <c r="O607" s="137" t="s">
        <v>145</v>
      </c>
    </row>
    <row r="608" spans="1:15" ht="15" customHeight="1" x14ac:dyDescent="0.2">
      <c r="A608" s="14" t="s">
        <v>745</v>
      </c>
      <c r="B608" s="8">
        <v>355160</v>
      </c>
      <c r="C608" s="15">
        <v>0</v>
      </c>
      <c r="D608" s="59">
        <v>9</v>
      </c>
      <c r="E608" s="269">
        <v>9</v>
      </c>
      <c r="F608" s="270">
        <v>30</v>
      </c>
      <c r="G608" s="117" t="s">
        <v>1639</v>
      </c>
      <c r="H608" s="1" t="s">
        <v>18</v>
      </c>
      <c r="I608" s="120">
        <v>203.01</v>
      </c>
      <c r="J608" s="230">
        <v>0</v>
      </c>
      <c r="K608" s="133" t="s">
        <v>1726</v>
      </c>
      <c r="L608" s="133">
        <v>0</v>
      </c>
      <c r="M608" s="137" t="s">
        <v>145</v>
      </c>
      <c r="N608" s="137" t="s">
        <v>145</v>
      </c>
      <c r="O608" s="137" t="s">
        <v>145</v>
      </c>
    </row>
    <row r="609" spans="1:15" ht="15" customHeight="1" x14ac:dyDescent="0.2">
      <c r="A609" s="14" t="s">
        <v>746</v>
      </c>
      <c r="B609" s="8">
        <v>355150</v>
      </c>
      <c r="C609" s="15">
        <v>0</v>
      </c>
      <c r="D609" s="59">
        <v>4</v>
      </c>
      <c r="E609" s="269">
        <v>4</v>
      </c>
      <c r="F609" s="270">
        <v>30</v>
      </c>
      <c r="G609" s="117" t="s">
        <v>1640</v>
      </c>
      <c r="H609" s="1" t="s">
        <v>15</v>
      </c>
      <c r="I609" s="120">
        <v>125.74</v>
      </c>
      <c r="J609" s="230">
        <v>2.3936042893388865</v>
      </c>
      <c r="K609" s="133" t="s">
        <v>1726</v>
      </c>
      <c r="L609" s="133">
        <v>0</v>
      </c>
      <c r="M609" s="137" t="s">
        <v>145</v>
      </c>
      <c r="N609" s="137" t="s">
        <v>145</v>
      </c>
      <c r="O609" s="137" t="s">
        <v>145</v>
      </c>
    </row>
    <row r="610" spans="1:15" ht="15" customHeight="1" x14ac:dyDescent="0.2">
      <c r="A610" s="14" t="s">
        <v>747</v>
      </c>
      <c r="B610" s="8">
        <v>355170</v>
      </c>
      <c r="C610" s="15">
        <v>0</v>
      </c>
      <c r="D610" s="59">
        <v>9</v>
      </c>
      <c r="E610" s="269">
        <v>9</v>
      </c>
      <c r="F610" s="270">
        <v>30</v>
      </c>
      <c r="G610" s="117" t="s">
        <v>1641</v>
      </c>
      <c r="H610" s="1" t="s">
        <v>18</v>
      </c>
      <c r="I610" s="120">
        <v>402.8</v>
      </c>
      <c r="J610" s="230">
        <v>0</v>
      </c>
      <c r="K610" s="133" t="s">
        <v>1726</v>
      </c>
      <c r="L610" s="133">
        <v>39</v>
      </c>
      <c r="M610" s="137" t="s">
        <v>145</v>
      </c>
      <c r="N610" s="137" t="s">
        <v>145</v>
      </c>
      <c r="O610" s="137" t="s">
        <v>145</v>
      </c>
    </row>
    <row r="611" spans="1:15" ht="15" customHeight="1" x14ac:dyDescent="0.2">
      <c r="A611" s="14" t="s">
        <v>748</v>
      </c>
      <c r="B611" s="8">
        <v>355180</v>
      </c>
      <c r="C611" s="15">
        <v>0</v>
      </c>
      <c r="D611" s="59">
        <v>11</v>
      </c>
      <c r="E611" s="269">
        <v>11</v>
      </c>
      <c r="F611" s="270">
        <v>30</v>
      </c>
      <c r="G611" s="117" t="s">
        <v>1642</v>
      </c>
      <c r="H611" s="1" t="s">
        <v>12</v>
      </c>
      <c r="I611" s="120">
        <v>1052.1099999999999</v>
      </c>
      <c r="J611" s="230">
        <v>0</v>
      </c>
      <c r="K611" s="133" t="s">
        <v>1726</v>
      </c>
      <c r="L611" s="133">
        <v>0</v>
      </c>
      <c r="M611" s="137" t="s">
        <v>145</v>
      </c>
      <c r="N611" s="137" t="s">
        <v>145</v>
      </c>
      <c r="O611" s="137" t="s">
        <v>145</v>
      </c>
    </row>
    <row r="612" spans="1:15" ht="15" customHeight="1" x14ac:dyDescent="0.2">
      <c r="A612" s="14" t="s">
        <v>749</v>
      </c>
      <c r="B612" s="8">
        <v>355190</v>
      </c>
      <c r="C612" s="15">
        <v>0</v>
      </c>
      <c r="D612" s="59">
        <v>15</v>
      </c>
      <c r="E612" s="269">
        <v>15</v>
      </c>
      <c r="F612" s="270">
        <v>30</v>
      </c>
      <c r="G612" s="117" t="s">
        <v>1643</v>
      </c>
      <c r="H612" s="1" t="s">
        <v>17</v>
      </c>
      <c r="I612" s="120">
        <v>140.4</v>
      </c>
      <c r="J612" s="230">
        <v>0</v>
      </c>
      <c r="K612" s="133" t="s">
        <v>1726</v>
      </c>
      <c r="L612" s="133">
        <v>0</v>
      </c>
      <c r="M612" s="137" t="s">
        <v>145</v>
      </c>
      <c r="N612" s="137" t="s">
        <v>145</v>
      </c>
      <c r="O612" s="137" t="s">
        <v>145</v>
      </c>
    </row>
    <row r="613" spans="1:15" ht="15" customHeight="1" x14ac:dyDescent="0.2">
      <c r="A613" s="14" t="s">
        <v>750</v>
      </c>
      <c r="B613" s="8">
        <v>355200</v>
      </c>
      <c r="C613" s="15">
        <v>0</v>
      </c>
      <c r="D613" s="59">
        <v>2</v>
      </c>
      <c r="E613" s="269">
        <v>2</v>
      </c>
      <c r="F613" s="270">
        <v>30</v>
      </c>
      <c r="G613" s="117" t="s">
        <v>1644</v>
      </c>
      <c r="H613" s="1" t="s">
        <v>6</v>
      </c>
      <c r="I613" s="120">
        <v>414.7</v>
      </c>
      <c r="J613" s="230">
        <v>0</v>
      </c>
      <c r="K613" s="133" t="s">
        <v>1726</v>
      </c>
      <c r="L613" s="133">
        <v>0</v>
      </c>
      <c r="M613" s="137" t="s">
        <v>145</v>
      </c>
      <c r="N613" s="137" t="s">
        <v>145</v>
      </c>
      <c r="O613" s="137" t="s">
        <v>145</v>
      </c>
    </row>
    <row r="614" spans="1:15" ht="15" customHeight="1" x14ac:dyDescent="0.2">
      <c r="A614" s="14" t="s">
        <v>751</v>
      </c>
      <c r="B614" s="8">
        <v>355210</v>
      </c>
      <c r="C614" s="15">
        <v>0</v>
      </c>
      <c r="D614" s="59">
        <v>9</v>
      </c>
      <c r="E614" s="269">
        <v>9</v>
      </c>
      <c r="F614" s="270">
        <v>30</v>
      </c>
      <c r="G614" s="117" t="s">
        <v>1645</v>
      </c>
      <c r="H614" s="1" t="s">
        <v>18</v>
      </c>
      <c r="I614" s="120">
        <v>448.07</v>
      </c>
      <c r="J614" s="230">
        <v>0</v>
      </c>
      <c r="K614" s="133" t="s">
        <v>1726</v>
      </c>
      <c r="L614" s="133">
        <v>0</v>
      </c>
      <c r="M614" s="137" t="s">
        <v>145</v>
      </c>
      <c r="N614" s="137" t="s">
        <v>145</v>
      </c>
      <c r="O614" s="137" t="s">
        <v>145</v>
      </c>
    </row>
    <row r="615" spans="1:15" ht="15" customHeight="1" x14ac:dyDescent="0.2">
      <c r="A615" s="14" t="s">
        <v>752</v>
      </c>
      <c r="B615" s="8">
        <v>355220</v>
      </c>
      <c r="C615" s="15">
        <v>0</v>
      </c>
      <c r="D615" s="59">
        <v>10</v>
      </c>
      <c r="E615" s="269">
        <v>10</v>
      </c>
      <c r="F615" s="270">
        <v>30</v>
      </c>
      <c r="G615" s="117" t="s">
        <v>1646</v>
      </c>
      <c r="H615" s="1" t="s">
        <v>54</v>
      </c>
      <c r="I615" s="120">
        <v>449.12</v>
      </c>
      <c r="J615" s="230">
        <v>0</v>
      </c>
      <c r="K615" s="133" t="s">
        <v>1726</v>
      </c>
      <c r="L615" s="133">
        <v>5</v>
      </c>
      <c r="M615" s="137" t="s">
        <v>145</v>
      </c>
      <c r="N615" s="137" t="s">
        <v>145</v>
      </c>
      <c r="O615" s="137" t="s">
        <v>145</v>
      </c>
    </row>
    <row r="616" spans="1:15" ht="15" customHeight="1" x14ac:dyDescent="0.2">
      <c r="A616" s="14" t="s">
        <v>753</v>
      </c>
      <c r="B616" s="8">
        <v>355230</v>
      </c>
      <c r="C616" s="15">
        <v>0</v>
      </c>
      <c r="D616" s="59">
        <v>19</v>
      </c>
      <c r="E616" s="269">
        <v>19</v>
      </c>
      <c r="F616" s="270">
        <v>30</v>
      </c>
      <c r="G616" s="117" t="s">
        <v>1647</v>
      </c>
      <c r="H616" s="1" t="s">
        <v>2</v>
      </c>
      <c r="I616" s="120">
        <v>590.67999999999995</v>
      </c>
      <c r="J616" s="230">
        <v>0</v>
      </c>
      <c r="K616" s="133" t="s">
        <v>1726</v>
      </c>
      <c r="L616" s="133">
        <v>0</v>
      </c>
      <c r="M616" s="137" t="s">
        <v>145</v>
      </c>
      <c r="N616" s="137" t="s">
        <v>145</v>
      </c>
      <c r="O616" s="137" t="s">
        <v>145</v>
      </c>
    </row>
    <row r="617" spans="1:15" ht="15" customHeight="1" x14ac:dyDescent="0.2">
      <c r="A617" s="14" t="s">
        <v>754</v>
      </c>
      <c r="B617" s="8">
        <v>355240</v>
      </c>
      <c r="C617" s="15">
        <v>0</v>
      </c>
      <c r="D617" s="59">
        <v>5</v>
      </c>
      <c r="E617" s="269">
        <v>5</v>
      </c>
      <c r="F617" s="270">
        <v>30</v>
      </c>
      <c r="G617" s="117" t="s">
        <v>1648</v>
      </c>
      <c r="H617" s="1" t="s">
        <v>9</v>
      </c>
      <c r="I617" s="120">
        <v>153.03</v>
      </c>
      <c r="J617" s="230">
        <v>0</v>
      </c>
      <c r="K617" s="133" t="s">
        <v>1726</v>
      </c>
      <c r="L617" s="133">
        <v>0</v>
      </c>
      <c r="M617" s="137" t="s">
        <v>145</v>
      </c>
      <c r="N617" s="137" t="s">
        <v>145</v>
      </c>
      <c r="O617" s="137" t="s">
        <v>145</v>
      </c>
    </row>
    <row r="618" spans="1:15" ht="15" customHeight="1" x14ac:dyDescent="0.2">
      <c r="A618" s="14" t="s">
        <v>755</v>
      </c>
      <c r="B618" s="8">
        <v>355255</v>
      </c>
      <c r="C618" s="15">
        <v>0</v>
      </c>
      <c r="D618" s="59">
        <v>18</v>
      </c>
      <c r="E618" s="269">
        <v>18</v>
      </c>
      <c r="F618" s="270">
        <v>30</v>
      </c>
      <c r="G618" s="117" t="s">
        <v>1649</v>
      </c>
      <c r="H618" s="1" t="s">
        <v>1</v>
      </c>
      <c r="I618" s="120">
        <v>327.89</v>
      </c>
      <c r="J618" s="230">
        <v>0</v>
      </c>
      <c r="K618" s="133" t="s">
        <v>1726</v>
      </c>
      <c r="L618" s="133">
        <v>0</v>
      </c>
      <c r="M618" s="137" t="s">
        <v>145</v>
      </c>
      <c r="N618" s="137" t="s">
        <v>145</v>
      </c>
      <c r="O618" s="137" t="s">
        <v>145</v>
      </c>
    </row>
    <row r="619" spans="1:15" ht="15" customHeight="1" x14ac:dyDescent="0.2">
      <c r="A619" s="14" t="s">
        <v>756</v>
      </c>
      <c r="B619" s="8">
        <v>355250</v>
      </c>
      <c r="C619" s="15">
        <v>0</v>
      </c>
      <c r="D619" s="59">
        <v>6</v>
      </c>
      <c r="E619" s="269">
        <v>6</v>
      </c>
      <c r="F619" s="270">
        <v>30</v>
      </c>
      <c r="G619" s="117" t="s">
        <v>1650</v>
      </c>
      <c r="H619" s="1" t="s">
        <v>16</v>
      </c>
      <c r="I619" s="120">
        <v>205.87</v>
      </c>
      <c r="J619" s="230">
        <v>0</v>
      </c>
      <c r="K619" s="133" t="s">
        <v>1726</v>
      </c>
      <c r="L619" s="133">
        <v>0</v>
      </c>
      <c r="M619" s="137" t="s">
        <v>145</v>
      </c>
      <c r="N619" s="137" t="s">
        <v>145</v>
      </c>
      <c r="O619" s="137" t="s">
        <v>145</v>
      </c>
    </row>
    <row r="620" spans="1:15" ht="15" customHeight="1" x14ac:dyDescent="0.2">
      <c r="A620" s="14" t="s">
        <v>757</v>
      </c>
      <c r="B620" s="8">
        <v>355260</v>
      </c>
      <c r="C620" s="15">
        <v>0</v>
      </c>
      <c r="D620" s="59">
        <v>15</v>
      </c>
      <c r="E620" s="269">
        <v>15</v>
      </c>
      <c r="F620" s="270">
        <v>30</v>
      </c>
      <c r="G620" s="117" t="s">
        <v>1651</v>
      </c>
      <c r="H620" s="1" t="s">
        <v>17</v>
      </c>
      <c r="I620" s="120">
        <v>345.6</v>
      </c>
      <c r="J620" s="230">
        <v>0</v>
      </c>
      <c r="K620" s="133" t="s">
        <v>1726</v>
      </c>
      <c r="L620" s="133">
        <v>0</v>
      </c>
      <c r="M620" s="137" t="s">
        <v>145</v>
      </c>
      <c r="N620" s="137" t="s">
        <v>145</v>
      </c>
      <c r="O620" s="137" t="s">
        <v>145</v>
      </c>
    </row>
    <row r="621" spans="1:15" ht="15" customHeight="1" x14ac:dyDescent="0.2">
      <c r="A621" s="14" t="s">
        <v>758</v>
      </c>
      <c r="B621" s="8">
        <v>355270</v>
      </c>
      <c r="C621" s="15">
        <v>0</v>
      </c>
      <c r="D621" s="59">
        <v>13</v>
      </c>
      <c r="E621" s="269">
        <v>13</v>
      </c>
      <c r="F621" s="270">
        <v>30</v>
      </c>
      <c r="G621" s="117" t="s">
        <v>1652</v>
      </c>
      <c r="H621" s="1" t="s">
        <v>10</v>
      </c>
      <c r="I621" s="120">
        <v>366.46</v>
      </c>
      <c r="J621" s="230">
        <v>0</v>
      </c>
      <c r="K621" s="133" t="s">
        <v>1726</v>
      </c>
      <c r="L621" s="133">
        <v>0</v>
      </c>
      <c r="M621" s="137" t="s">
        <v>145</v>
      </c>
      <c r="N621" s="137" t="s">
        <v>145</v>
      </c>
      <c r="O621" s="137" t="s">
        <v>145</v>
      </c>
    </row>
    <row r="622" spans="1:15" ht="15" customHeight="1" x14ac:dyDescent="0.2">
      <c r="A622" s="14" t="s">
        <v>759</v>
      </c>
      <c r="B622" s="8">
        <v>355280</v>
      </c>
      <c r="C622" s="15">
        <v>0</v>
      </c>
      <c r="D622" s="59">
        <v>6</v>
      </c>
      <c r="E622" s="269">
        <v>6</v>
      </c>
      <c r="F622" s="270">
        <v>30</v>
      </c>
      <c r="G622" s="117" t="s">
        <v>1653</v>
      </c>
      <c r="H622" s="1" t="s">
        <v>16</v>
      </c>
      <c r="I622" s="120">
        <v>20.48</v>
      </c>
      <c r="J622" s="230">
        <v>0</v>
      </c>
      <c r="K622" s="133" t="s">
        <v>1726</v>
      </c>
      <c r="L622" s="133">
        <v>0</v>
      </c>
      <c r="M622" s="137" t="s">
        <v>145</v>
      </c>
      <c r="N622" s="137" t="s">
        <v>145</v>
      </c>
      <c r="O622" s="137" t="s">
        <v>145</v>
      </c>
    </row>
    <row r="623" spans="1:15" ht="15" customHeight="1" x14ac:dyDescent="0.2">
      <c r="A623" s="14" t="s">
        <v>760</v>
      </c>
      <c r="B623" s="8">
        <v>355290</v>
      </c>
      <c r="C623" s="15">
        <v>0</v>
      </c>
      <c r="D623" s="59">
        <v>22</v>
      </c>
      <c r="E623" s="269">
        <v>22</v>
      </c>
      <c r="F623" s="270">
        <v>30</v>
      </c>
      <c r="G623" s="117" t="s">
        <v>1654</v>
      </c>
      <c r="H623" s="1" t="s">
        <v>5</v>
      </c>
      <c r="I623" s="120">
        <v>608.30999999999995</v>
      </c>
      <c r="J623" s="230">
        <v>0</v>
      </c>
      <c r="K623" s="133" t="s">
        <v>1726</v>
      </c>
      <c r="L623" s="133">
        <v>0</v>
      </c>
      <c r="M623" s="137" t="s">
        <v>145</v>
      </c>
      <c r="N623" s="137" t="s">
        <v>145</v>
      </c>
      <c r="O623" s="137" t="s">
        <v>145</v>
      </c>
    </row>
    <row r="624" spans="1:15" ht="15" customHeight="1" x14ac:dyDescent="0.2">
      <c r="A624" s="14" t="s">
        <v>761</v>
      </c>
      <c r="B624" s="8">
        <v>355300</v>
      </c>
      <c r="C624" s="15">
        <v>0</v>
      </c>
      <c r="D624" s="59">
        <v>14</v>
      </c>
      <c r="E624" s="269">
        <v>14</v>
      </c>
      <c r="F624" s="270">
        <v>30</v>
      </c>
      <c r="G624" s="117" t="s">
        <v>1655</v>
      </c>
      <c r="H624" s="1" t="s">
        <v>8</v>
      </c>
      <c r="I624" s="120">
        <v>145.80000000000001</v>
      </c>
      <c r="J624" s="230">
        <v>0</v>
      </c>
      <c r="K624" s="133" t="s">
        <v>1726</v>
      </c>
      <c r="L624" s="133">
        <v>0</v>
      </c>
      <c r="M624" s="137" t="s">
        <v>145</v>
      </c>
      <c r="N624" s="137" t="s">
        <v>145</v>
      </c>
      <c r="O624" s="137" t="s">
        <v>145</v>
      </c>
    </row>
    <row r="625" spans="1:15" ht="15" customHeight="1" x14ac:dyDescent="0.2">
      <c r="A625" s="14" t="s">
        <v>762</v>
      </c>
      <c r="B625" s="8">
        <v>355310</v>
      </c>
      <c r="C625" s="15">
        <v>0</v>
      </c>
      <c r="D625" s="59">
        <v>15</v>
      </c>
      <c r="E625" s="269">
        <v>15</v>
      </c>
      <c r="F625" s="270">
        <v>30</v>
      </c>
      <c r="G625" s="117" t="s">
        <v>1656</v>
      </c>
      <c r="H625" s="1" t="s">
        <v>17</v>
      </c>
      <c r="I625" s="120">
        <v>106.93</v>
      </c>
      <c r="J625" s="230">
        <v>0</v>
      </c>
      <c r="K625" s="133" t="s">
        <v>1726</v>
      </c>
      <c r="L625" s="133">
        <v>0</v>
      </c>
      <c r="M625" s="137" t="s">
        <v>145</v>
      </c>
      <c r="N625" s="137" t="s">
        <v>145</v>
      </c>
      <c r="O625" s="137" t="s">
        <v>145</v>
      </c>
    </row>
    <row r="626" spans="1:15" ht="15" customHeight="1" x14ac:dyDescent="0.2">
      <c r="A626" s="14" t="s">
        <v>763</v>
      </c>
      <c r="B626" s="8">
        <v>355320</v>
      </c>
      <c r="C626" s="15">
        <v>0</v>
      </c>
      <c r="D626" s="59">
        <v>15</v>
      </c>
      <c r="E626" s="269">
        <v>15</v>
      </c>
      <c r="F626" s="270">
        <v>30</v>
      </c>
      <c r="G626" s="117" t="s">
        <v>1657</v>
      </c>
      <c r="H626" s="1" t="s">
        <v>17</v>
      </c>
      <c r="I626" s="120">
        <v>132.16</v>
      </c>
      <c r="J626" s="230">
        <v>0</v>
      </c>
      <c r="K626" s="133" t="s">
        <v>1726</v>
      </c>
      <c r="L626" s="133">
        <v>0</v>
      </c>
      <c r="M626" s="137" t="s">
        <v>145</v>
      </c>
      <c r="N626" s="137" t="s">
        <v>145</v>
      </c>
      <c r="O626" s="137" t="s">
        <v>145</v>
      </c>
    </row>
    <row r="627" spans="1:15" ht="15" customHeight="1" x14ac:dyDescent="0.2">
      <c r="A627" s="14" t="s">
        <v>764</v>
      </c>
      <c r="B627" s="8">
        <v>355330</v>
      </c>
      <c r="C627" s="15">
        <v>0</v>
      </c>
      <c r="D627" s="59">
        <v>4</v>
      </c>
      <c r="E627" s="269">
        <v>4</v>
      </c>
      <c r="F627" s="270">
        <v>30</v>
      </c>
      <c r="G627" s="117" t="s">
        <v>1658</v>
      </c>
      <c r="H627" s="1" t="s">
        <v>15</v>
      </c>
      <c r="I627" s="120">
        <v>561.57000000000005</v>
      </c>
      <c r="J627" s="230">
        <v>0</v>
      </c>
      <c r="K627" s="133" t="s">
        <v>1726</v>
      </c>
      <c r="L627" s="133">
        <v>0</v>
      </c>
      <c r="M627" s="137" t="s">
        <v>145</v>
      </c>
      <c r="N627" s="137" t="s">
        <v>145</v>
      </c>
      <c r="O627" s="137" t="s">
        <v>145</v>
      </c>
    </row>
    <row r="628" spans="1:15" ht="15" customHeight="1" x14ac:dyDescent="0.2">
      <c r="A628" s="14" t="s">
        <v>765</v>
      </c>
      <c r="B628" s="8">
        <v>355340</v>
      </c>
      <c r="C628" s="15">
        <v>0</v>
      </c>
      <c r="D628" s="59">
        <v>15</v>
      </c>
      <c r="E628" s="269">
        <v>15</v>
      </c>
      <c r="F628" s="270">
        <v>30</v>
      </c>
      <c r="G628" s="117" t="s">
        <v>1659</v>
      </c>
      <c r="H628" s="1" t="s">
        <v>17</v>
      </c>
      <c r="I628" s="120">
        <v>745.23</v>
      </c>
      <c r="J628" s="230">
        <v>0</v>
      </c>
      <c r="K628" s="133" t="s">
        <v>1726</v>
      </c>
      <c r="L628" s="133">
        <v>0</v>
      </c>
      <c r="M628" s="137" t="s">
        <v>145</v>
      </c>
      <c r="N628" s="137" t="s">
        <v>145</v>
      </c>
      <c r="O628" s="137" t="s">
        <v>145</v>
      </c>
    </row>
    <row r="629" spans="1:15" ht="15" customHeight="1" x14ac:dyDescent="0.2">
      <c r="A629" s="14" t="s">
        <v>766</v>
      </c>
      <c r="B629" s="8">
        <v>355350</v>
      </c>
      <c r="C629" s="15">
        <v>0</v>
      </c>
      <c r="D629" s="59">
        <v>11</v>
      </c>
      <c r="E629" s="269">
        <v>11</v>
      </c>
      <c r="F629" s="270">
        <v>30</v>
      </c>
      <c r="G629" s="117" t="s">
        <v>1660</v>
      </c>
      <c r="H629" s="1" t="s">
        <v>12</v>
      </c>
      <c r="I629" s="120">
        <v>755.29</v>
      </c>
      <c r="J629" s="230">
        <v>0</v>
      </c>
      <c r="K629" s="133" t="s">
        <v>1726</v>
      </c>
      <c r="L629" s="133">
        <v>0</v>
      </c>
      <c r="M629" s="137" t="s">
        <v>145</v>
      </c>
      <c r="N629" s="137" t="s">
        <v>145</v>
      </c>
      <c r="O629" s="137" t="s">
        <v>145</v>
      </c>
    </row>
    <row r="630" spans="1:15" ht="15" customHeight="1" x14ac:dyDescent="0.2">
      <c r="A630" s="14" t="s">
        <v>767</v>
      </c>
      <c r="B630" s="8">
        <v>355360</v>
      </c>
      <c r="C630" s="15">
        <v>0</v>
      </c>
      <c r="D630" s="59">
        <v>4</v>
      </c>
      <c r="E630" s="269">
        <v>4</v>
      </c>
      <c r="F630" s="270">
        <v>30</v>
      </c>
      <c r="G630" s="117" t="s">
        <v>1661</v>
      </c>
      <c r="H630" s="1" t="s">
        <v>15</v>
      </c>
      <c r="I630" s="120">
        <v>220.58</v>
      </c>
      <c r="J630" s="230">
        <v>0</v>
      </c>
      <c r="K630" s="133" t="s">
        <v>1726</v>
      </c>
      <c r="L630" s="133">
        <v>0</v>
      </c>
      <c r="M630" s="137" t="s">
        <v>145</v>
      </c>
      <c r="N630" s="137" t="s">
        <v>145</v>
      </c>
      <c r="O630" s="137" t="s">
        <v>145</v>
      </c>
    </row>
    <row r="631" spans="1:15" ht="15" customHeight="1" x14ac:dyDescent="0.2">
      <c r="A631" s="14" t="s">
        <v>768</v>
      </c>
      <c r="B631" s="8">
        <v>355365</v>
      </c>
      <c r="C631" s="15">
        <v>0</v>
      </c>
      <c r="D631" s="59">
        <v>9</v>
      </c>
      <c r="E631" s="269">
        <v>9</v>
      </c>
      <c r="F631" s="270">
        <v>30</v>
      </c>
      <c r="G631" s="117" t="s">
        <v>1662</v>
      </c>
      <c r="H631" s="1" t="s">
        <v>18</v>
      </c>
      <c r="I631" s="120">
        <v>54.21</v>
      </c>
      <c r="J631" s="230">
        <v>0</v>
      </c>
      <c r="K631" s="133" t="s">
        <v>1726</v>
      </c>
      <c r="L631" s="133">
        <v>0</v>
      </c>
      <c r="M631" s="137" t="s">
        <v>145</v>
      </c>
      <c r="N631" s="137" t="s">
        <v>145</v>
      </c>
      <c r="O631" s="137" t="s">
        <v>145</v>
      </c>
    </row>
    <row r="632" spans="1:15" ht="15" customHeight="1" x14ac:dyDescent="0.2">
      <c r="A632" s="14" t="s">
        <v>769</v>
      </c>
      <c r="B632" s="8">
        <v>355370</v>
      </c>
      <c r="C632" s="15">
        <v>0</v>
      </c>
      <c r="D632" s="59">
        <v>16</v>
      </c>
      <c r="E632" s="269">
        <v>16</v>
      </c>
      <c r="F632" s="270">
        <v>30</v>
      </c>
      <c r="G632" s="117" t="s">
        <v>1663</v>
      </c>
      <c r="H632" s="1" t="s">
        <v>0</v>
      </c>
      <c r="I632" s="120">
        <v>594.22</v>
      </c>
      <c r="J632" s="230">
        <v>0</v>
      </c>
      <c r="K632" s="133" t="s">
        <v>1726</v>
      </c>
      <c r="L632" s="133">
        <v>9</v>
      </c>
      <c r="M632" s="137" t="s">
        <v>145</v>
      </c>
      <c r="N632" s="137" t="s">
        <v>145</v>
      </c>
      <c r="O632" s="137" t="s">
        <v>145</v>
      </c>
    </row>
    <row r="633" spans="1:15" ht="15" customHeight="1" x14ac:dyDescent="0.2">
      <c r="A633" s="14" t="s">
        <v>770</v>
      </c>
      <c r="B633" s="8">
        <v>355380</v>
      </c>
      <c r="C633" s="15">
        <v>0</v>
      </c>
      <c r="D633" s="59">
        <v>14</v>
      </c>
      <c r="E633" s="269">
        <v>14</v>
      </c>
      <c r="F633" s="270">
        <v>30</v>
      </c>
      <c r="G633" s="117" t="s">
        <v>1664</v>
      </c>
      <c r="H633" s="1" t="s">
        <v>8</v>
      </c>
      <c r="I633" s="120">
        <v>447.09</v>
      </c>
      <c r="J633" s="230">
        <v>0</v>
      </c>
      <c r="K633" s="133" t="s">
        <v>1726</v>
      </c>
      <c r="L633" s="133">
        <v>0</v>
      </c>
      <c r="M633" s="137" t="s">
        <v>145</v>
      </c>
      <c r="N633" s="137" t="s">
        <v>145</v>
      </c>
      <c r="O633" s="137" t="s">
        <v>145</v>
      </c>
    </row>
    <row r="634" spans="1:15" ht="15" customHeight="1" x14ac:dyDescent="0.2">
      <c r="A634" s="14" t="s">
        <v>771</v>
      </c>
      <c r="B634" s="8">
        <v>355385</v>
      </c>
      <c r="C634" s="15">
        <v>0</v>
      </c>
      <c r="D634" s="59">
        <v>14</v>
      </c>
      <c r="E634" s="269">
        <v>14</v>
      </c>
      <c r="F634" s="270">
        <v>30</v>
      </c>
      <c r="G634" s="117" t="s">
        <v>1665</v>
      </c>
      <c r="H634" s="1" t="s">
        <v>8</v>
      </c>
      <c r="I634" s="120">
        <v>232.96</v>
      </c>
      <c r="J634" s="230">
        <v>0</v>
      </c>
      <c r="K634" s="133" t="s">
        <v>1726</v>
      </c>
      <c r="L634" s="133">
        <v>0</v>
      </c>
      <c r="M634" s="137" t="s">
        <v>145</v>
      </c>
      <c r="N634" s="137" t="s">
        <v>145</v>
      </c>
      <c r="O634" s="137" t="s">
        <v>145</v>
      </c>
    </row>
    <row r="635" spans="1:15" ht="15" customHeight="1" x14ac:dyDescent="0.2">
      <c r="A635" s="14" t="s">
        <v>772</v>
      </c>
      <c r="B635" s="8">
        <v>355390</v>
      </c>
      <c r="C635" s="15">
        <v>0</v>
      </c>
      <c r="D635" s="59">
        <v>22</v>
      </c>
      <c r="E635" s="269">
        <v>22</v>
      </c>
      <c r="F635" s="270">
        <v>30</v>
      </c>
      <c r="G635" s="117" t="s">
        <v>1666</v>
      </c>
      <c r="H635" s="1" t="s">
        <v>5</v>
      </c>
      <c r="I635" s="120">
        <v>197.22</v>
      </c>
      <c r="J635" s="230">
        <v>0</v>
      </c>
      <c r="K635" s="133" t="s">
        <v>1726</v>
      </c>
      <c r="L635" s="133">
        <v>0</v>
      </c>
      <c r="M635" s="137" t="s">
        <v>145</v>
      </c>
      <c r="N635" s="137" t="s">
        <v>145</v>
      </c>
      <c r="O635" s="137" t="s">
        <v>145</v>
      </c>
    </row>
    <row r="636" spans="1:15" ht="15" customHeight="1" x14ac:dyDescent="0.2">
      <c r="A636" s="14" t="s">
        <v>773</v>
      </c>
      <c r="B636" s="8">
        <v>355395</v>
      </c>
      <c r="C636" s="15">
        <v>0</v>
      </c>
      <c r="D636" s="59">
        <v>17</v>
      </c>
      <c r="E636" s="269">
        <v>17</v>
      </c>
      <c r="F636" s="270">
        <v>30</v>
      </c>
      <c r="G636" s="117" t="s">
        <v>1667</v>
      </c>
      <c r="H636" s="1" t="s">
        <v>7</v>
      </c>
      <c r="I636" s="120">
        <v>303.5</v>
      </c>
      <c r="J636" s="230">
        <v>0</v>
      </c>
      <c r="K636" s="133" t="s">
        <v>1726</v>
      </c>
      <c r="L636" s="133">
        <v>0</v>
      </c>
      <c r="M636" s="137" t="s">
        <v>145</v>
      </c>
      <c r="N636" s="137" t="s">
        <v>145</v>
      </c>
      <c r="O636" s="137" t="s">
        <v>145</v>
      </c>
    </row>
    <row r="637" spans="1:15" ht="15" customHeight="1" x14ac:dyDescent="0.2">
      <c r="A637" s="14" t="s">
        <v>774</v>
      </c>
      <c r="B637" s="8">
        <v>355400</v>
      </c>
      <c r="C637" s="15">
        <v>0</v>
      </c>
      <c r="D637" s="59">
        <v>10</v>
      </c>
      <c r="E637" s="269">
        <v>10</v>
      </c>
      <c r="F637" s="270">
        <v>30</v>
      </c>
      <c r="G637" s="117" t="s">
        <v>1668</v>
      </c>
      <c r="H637" s="1" t="s">
        <v>54</v>
      </c>
      <c r="I637" s="120">
        <v>524.16</v>
      </c>
      <c r="J637" s="230">
        <v>0</v>
      </c>
      <c r="K637" s="133" t="s">
        <v>1726</v>
      </c>
      <c r="L637" s="133">
        <v>12</v>
      </c>
      <c r="M637" s="137" t="s">
        <v>145</v>
      </c>
      <c r="N637" s="137" t="s">
        <v>145</v>
      </c>
      <c r="O637" s="137" t="s">
        <v>145</v>
      </c>
    </row>
    <row r="638" spans="1:15" ht="15" customHeight="1" x14ac:dyDescent="0.2">
      <c r="A638" s="14" t="s">
        <v>775</v>
      </c>
      <c r="B638" s="8">
        <v>355410</v>
      </c>
      <c r="C638" s="15">
        <v>0</v>
      </c>
      <c r="D638" s="59">
        <v>2</v>
      </c>
      <c r="E638" s="269">
        <v>2</v>
      </c>
      <c r="F638" s="270">
        <v>30</v>
      </c>
      <c r="G638" s="117" t="s">
        <v>1669</v>
      </c>
      <c r="H638" s="1" t="s">
        <v>6</v>
      </c>
      <c r="I638" s="120">
        <v>625.91999999999996</v>
      </c>
      <c r="J638" s="230">
        <v>0</v>
      </c>
      <c r="K638" s="133" t="s">
        <v>1726</v>
      </c>
      <c r="L638" s="133">
        <v>0</v>
      </c>
      <c r="M638" s="137" t="s">
        <v>145</v>
      </c>
      <c r="N638" s="137" t="s">
        <v>145</v>
      </c>
      <c r="O638" s="137" t="s">
        <v>145</v>
      </c>
    </row>
    <row r="639" spans="1:15" ht="15" customHeight="1" x14ac:dyDescent="0.2">
      <c r="A639" s="14" t="s">
        <v>776</v>
      </c>
      <c r="B639" s="8">
        <v>355420</v>
      </c>
      <c r="C639" s="15">
        <v>0</v>
      </c>
      <c r="D639" s="59">
        <v>14</v>
      </c>
      <c r="E639" s="269">
        <v>14</v>
      </c>
      <c r="F639" s="270">
        <v>30</v>
      </c>
      <c r="G639" s="117" t="s">
        <v>1670</v>
      </c>
      <c r="H639" s="1" t="s">
        <v>8</v>
      </c>
      <c r="I639" s="120">
        <v>296.33999999999997</v>
      </c>
      <c r="J639" s="230">
        <v>0</v>
      </c>
      <c r="K639" s="133" t="s">
        <v>1726</v>
      </c>
      <c r="L639" s="133">
        <v>0</v>
      </c>
      <c r="M639" s="137" t="s">
        <v>145</v>
      </c>
      <c r="N639" s="137" t="s">
        <v>145</v>
      </c>
      <c r="O639" s="137" t="s">
        <v>145</v>
      </c>
    </row>
    <row r="640" spans="1:15" ht="15" customHeight="1" x14ac:dyDescent="0.2">
      <c r="A640" s="14" t="s">
        <v>777</v>
      </c>
      <c r="B640" s="8">
        <v>355430</v>
      </c>
      <c r="C640" s="15">
        <v>0</v>
      </c>
      <c r="D640" s="59">
        <v>22</v>
      </c>
      <c r="E640" s="269">
        <v>22</v>
      </c>
      <c r="F640" s="270">
        <v>30</v>
      </c>
      <c r="G640" s="117" t="s">
        <v>1671</v>
      </c>
      <c r="H640" s="1" t="s">
        <v>5</v>
      </c>
      <c r="I640" s="120">
        <v>1556.67</v>
      </c>
      <c r="J640" s="230">
        <v>0</v>
      </c>
      <c r="K640" s="133" t="s">
        <v>1726</v>
      </c>
      <c r="L640" s="133">
        <v>0</v>
      </c>
      <c r="M640" s="137" t="s">
        <v>145</v>
      </c>
      <c r="N640" s="137" t="s">
        <v>145</v>
      </c>
      <c r="O640" s="137" t="s">
        <v>145</v>
      </c>
    </row>
    <row r="641" spans="1:15" ht="15" customHeight="1" x14ac:dyDescent="0.2">
      <c r="A641" s="14" t="s">
        <v>778</v>
      </c>
      <c r="B641" s="8">
        <v>355440</v>
      </c>
      <c r="C641" s="15">
        <v>0</v>
      </c>
      <c r="D641" s="59">
        <v>12</v>
      </c>
      <c r="E641" s="269">
        <v>12</v>
      </c>
      <c r="F641" s="270">
        <v>30</v>
      </c>
      <c r="G641" s="117" t="s">
        <v>1672</v>
      </c>
      <c r="H641" s="1" t="s">
        <v>11</v>
      </c>
      <c r="I641" s="120">
        <v>219.89</v>
      </c>
      <c r="J641" s="230">
        <v>0</v>
      </c>
      <c r="K641" s="133" t="s">
        <v>1726</v>
      </c>
      <c r="L641" s="133">
        <v>0</v>
      </c>
      <c r="M641" s="137" t="s">
        <v>145</v>
      </c>
      <c r="N641" s="137" t="s">
        <v>145</v>
      </c>
      <c r="O641" s="137" t="s">
        <v>145</v>
      </c>
    </row>
    <row r="642" spans="1:15" ht="15" customHeight="1" x14ac:dyDescent="0.2">
      <c r="A642" s="14" t="s">
        <v>779</v>
      </c>
      <c r="B642" s="8">
        <v>355450</v>
      </c>
      <c r="C642" s="15">
        <v>0</v>
      </c>
      <c r="D642" s="59">
        <v>10</v>
      </c>
      <c r="E642" s="269">
        <v>10</v>
      </c>
      <c r="F642" s="270">
        <v>30</v>
      </c>
      <c r="G642" s="117" t="s">
        <v>1673</v>
      </c>
      <c r="H642" s="1" t="s">
        <v>54</v>
      </c>
      <c r="I642" s="120">
        <v>392.51</v>
      </c>
      <c r="J642" s="230">
        <v>0</v>
      </c>
      <c r="K642" s="133" t="s">
        <v>1726</v>
      </c>
      <c r="L642" s="133">
        <v>12</v>
      </c>
      <c r="M642" s="137" t="s">
        <v>145</v>
      </c>
      <c r="N642" s="137" t="s">
        <v>145</v>
      </c>
      <c r="O642" s="137" t="s">
        <v>145</v>
      </c>
    </row>
    <row r="643" spans="1:15" ht="15" customHeight="1" x14ac:dyDescent="0.2">
      <c r="A643" s="14" t="s">
        <v>780</v>
      </c>
      <c r="B643" s="8">
        <v>355460</v>
      </c>
      <c r="C643" s="15">
        <v>0</v>
      </c>
      <c r="D643" s="59">
        <v>14</v>
      </c>
      <c r="E643" s="269">
        <v>14</v>
      </c>
      <c r="F643" s="270">
        <v>30</v>
      </c>
      <c r="G643" s="117" t="s">
        <v>1674</v>
      </c>
      <c r="H643" s="1" t="s">
        <v>8</v>
      </c>
      <c r="I643" s="120">
        <v>197.22</v>
      </c>
      <c r="J643" s="230">
        <v>0</v>
      </c>
      <c r="K643" s="133" t="s">
        <v>1726</v>
      </c>
      <c r="L643" s="133">
        <v>0</v>
      </c>
      <c r="M643" s="137" t="s">
        <v>145</v>
      </c>
      <c r="N643" s="137" t="s">
        <v>145</v>
      </c>
      <c r="O643" s="137" t="s">
        <v>145</v>
      </c>
    </row>
    <row r="644" spans="1:15" ht="15" customHeight="1" x14ac:dyDescent="0.2">
      <c r="A644" s="14" t="s">
        <v>781</v>
      </c>
      <c r="B644" s="8">
        <v>355465</v>
      </c>
      <c r="C644" s="15">
        <v>0</v>
      </c>
      <c r="D644" s="59">
        <v>10</v>
      </c>
      <c r="E644" s="269">
        <v>10</v>
      </c>
      <c r="F644" s="270">
        <v>30</v>
      </c>
      <c r="G644" s="117" t="s">
        <v>1675</v>
      </c>
      <c r="H644" s="1" t="s">
        <v>54</v>
      </c>
      <c r="I644" s="120">
        <v>71.3</v>
      </c>
      <c r="J644" s="230">
        <v>0</v>
      </c>
      <c r="K644" s="133" t="s">
        <v>1726</v>
      </c>
      <c r="L644" s="133">
        <v>0</v>
      </c>
      <c r="M644" s="137" t="s">
        <v>145</v>
      </c>
      <c r="N644" s="137" t="s">
        <v>145</v>
      </c>
      <c r="O644" s="137" t="s">
        <v>145</v>
      </c>
    </row>
    <row r="645" spans="1:15" s="58" customFormat="1" ht="15" customHeight="1" x14ac:dyDescent="0.2">
      <c r="A645" s="14" t="s">
        <v>782</v>
      </c>
      <c r="B645" s="8">
        <v>355470</v>
      </c>
      <c r="C645" s="15">
        <v>0</v>
      </c>
      <c r="D645" s="59">
        <v>13</v>
      </c>
      <c r="E645" s="269">
        <v>13</v>
      </c>
      <c r="F645" s="270">
        <v>30</v>
      </c>
      <c r="G645" s="117" t="s">
        <v>1676</v>
      </c>
      <c r="H645" s="1" t="s">
        <v>10</v>
      </c>
      <c r="I645" s="120">
        <v>311.17</v>
      </c>
      <c r="J645" s="230">
        <v>0</v>
      </c>
      <c r="K645" s="133" t="s">
        <v>1726</v>
      </c>
      <c r="L645" s="133">
        <v>0</v>
      </c>
      <c r="M645" s="137" t="s">
        <v>145</v>
      </c>
      <c r="N645" s="137" t="s">
        <v>145</v>
      </c>
      <c r="O645" s="137" t="s">
        <v>145</v>
      </c>
    </row>
    <row r="646" spans="1:15" s="58" customFormat="1" ht="15" customHeight="1" x14ac:dyDescent="0.2">
      <c r="A646" s="14" t="s">
        <v>783</v>
      </c>
      <c r="B646" s="8">
        <v>355475</v>
      </c>
      <c r="C646" s="15">
        <v>0</v>
      </c>
      <c r="D646" s="59">
        <v>13</v>
      </c>
      <c r="E646" s="269">
        <v>13</v>
      </c>
      <c r="F646" s="270">
        <v>30</v>
      </c>
      <c r="G646" s="117" t="s">
        <v>1677</v>
      </c>
      <c r="H646" s="1" t="s">
        <v>10</v>
      </c>
      <c r="I646" s="120">
        <v>63.38</v>
      </c>
      <c r="J646" s="230">
        <v>0</v>
      </c>
      <c r="K646" s="133" t="s">
        <v>1726</v>
      </c>
      <c r="L646" s="133">
        <v>0</v>
      </c>
      <c r="M646" s="137" t="s">
        <v>145</v>
      </c>
      <c r="N646" s="137" t="s">
        <v>145</v>
      </c>
      <c r="O646" s="137" t="s">
        <v>145</v>
      </c>
    </row>
    <row r="647" spans="1:15" s="58" customFormat="1" ht="15" customHeight="1" x14ac:dyDescent="0.2">
      <c r="A647" s="14" t="s">
        <v>784</v>
      </c>
      <c r="B647" s="8">
        <v>355480</v>
      </c>
      <c r="C647" s="15">
        <v>0</v>
      </c>
      <c r="D647" s="59">
        <v>2</v>
      </c>
      <c r="E647" s="269">
        <v>2</v>
      </c>
      <c r="F647" s="270">
        <v>30</v>
      </c>
      <c r="G647" s="117" t="s">
        <v>1678</v>
      </c>
      <c r="H647" s="1" t="s">
        <v>6</v>
      </c>
      <c r="I647" s="120">
        <v>192.42</v>
      </c>
      <c r="J647" s="230">
        <v>0</v>
      </c>
      <c r="K647" s="133" t="s">
        <v>1726</v>
      </c>
      <c r="L647" s="133">
        <v>0</v>
      </c>
      <c r="M647" s="137" t="s">
        <v>145</v>
      </c>
      <c r="N647" s="137" t="s">
        <v>145</v>
      </c>
      <c r="O647" s="137" t="s">
        <v>145</v>
      </c>
    </row>
    <row r="648" spans="1:15" ht="15" customHeight="1" x14ac:dyDescent="0.2">
      <c r="A648" s="14" t="s">
        <v>785</v>
      </c>
      <c r="B648" s="8">
        <v>355490</v>
      </c>
      <c r="C648" s="15">
        <v>0</v>
      </c>
      <c r="D648" s="59">
        <v>18</v>
      </c>
      <c r="E648" s="269">
        <v>18</v>
      </c>
      <c r="F648" s="270">
        <v>30</v>
      </c>
      <c r="G648" s="117" t="s">
        <v>1679</v>
      </c>
      <c r="H648" s="1" t="s">
        <v>1</v>
      </c>
      <c r="I648" s="120">
        <v>152.69999999999999</v>
      </c>
      <c r="J648" s="230">
        <v>0</v>
      </c>
      <c r="K648" s="133" t="s">
        <v>1726</v>
      </c>
      <c r="L648" s="133">
        <v>0</v>
      </c>
      <c r="M648" s="137" t="s">
        <v>145</v>
      </c>
      <c r="N648" s="137" t="s">
        <v>145</v>
      </c>
      <c r="O648" s="137" t="s">
        <v>145</v>
      </c>
    </row>
    <row r="649" spans="1:15" ht="15" customHeight="1" x14ac:dyDescent="0.2">
      <c r="A649" s="14" t="s">
        <v>786</v>
      </c>
      <c r="B649" s="8">
        <v>355495</v>
      </c>
      <c r="C649" s="15">
        <v>0</v>
      </c>
      <c r="D649" s="59">
        <v>5</v>
      </c>
      <c r="E649" s="269">
        <v>5</v>
      </c>
      <c r="F649" s="270">
        <v>30</v>
      </c>
      <c r="G649" s="117" t="s">
        <v>1680</v>
      </c>
      <c r="H649" s="1" t="s">
        <v>9</v>
      </c>
      <c r="I649" s="120">
        <v>126.47</v>
      </c>
      <c r="J649" s="230">
        <v>0</v>
      </c>
      <c r="K649" s="133" t="s">
        <v>1726</v>
      </c>
      <c r="L649" s="133">
        <v>0</v>
      </c>
      <c r="M649" s="137" t="s">
        <v>145</v>
      </c>
      <c r="N649" s="137" t="s">
        <v>145</v>
      </c>
      <c r="O649" s="137" t="s">
        <v>145</v>
      </c>
    </row>
    <row r="650" spans="1:15" ht="15" customHeight="1" x14ac:dyDescent="0.2">
      <c r="A650" s="14" t="s">
        <v>787</v>
      </c>
      <c r="B650" s="8">
        <v>355500</v>
      </c>
      <c r="C650" s="15">
        <v>0</v>
      </c>
      <c r="D650" s="59">
        <v>20</v>
      </c>
      <c r="E650" s="269">
        <v>20</v>
      </c>
      <c r="F650" s="270">
        <v>30</v>
      </c>
      <c r="G650" s="117" t="s">
        <v>1681</v>
      </c>
      <c r="H650" s="1" t="s">
        <v>3</v>
      </c>
      <c r="I650" s="120">
        <v>629.11</v>
      </c>
      <c r="J650" s="230">
        <v>0</v>
      </c>
      <c r="K650" s="133" t="s">
        <v>1726</v>
      </c>
      <c r="L650" s="133">
        <v>4</v>
      </c>
      <c r="M650" s="137" t="s">
        <v>145</v>
      </c>
      <c r="N650" s="137" t="s">
        <v>145</v>
      </c>
      <c r="O650" s="137" t="s">
        <v>145</v>
      </c>
    </row>
    <row r="651" spans="1:15" ht="15" customHeight="1" x14ac:dyDescent="0.2">
      <c r="A651" s="14" t="s">
        <v>788</v>
      </c>
      <c r="B651" s="8">
        <v>355510</v>
      </c>
      <c r="C651" s="15">
        <v>0</v>
      </c>
      <c r="D651" s="59">
        <v>20</v>
      </c>
      <c r="E651" s="269">
        <v>20</v>
      </c>
      <c r="F651" s="270">
        <v>30</v>
      </c>
      <c r="G651" s="117" t="s">
        <v>1682</v>
      </c>
      <c r="H651" s="1" t="s">
        <v>3</v>
      </c>
      <c r="I651" s="120">
        <v>244.65</v>
      </c>
      <c r="J651" s="230">
        <v>0</v>
      </c>
      <c r="K651" s="133" t="s">
        <v>1726</v>
      </c>
      <c r="L651" s="133">
        <v>0</v>
      </c>
      <c r="M651" s="137" t="s">
        <v>145</v>
      </c>
      <c r="N651" s="137" t="s">
        <v>145</v>
      </c>
      <c r="O651" s="137" t="s">
        <v>145</v>
      </c>
    </row>
    <row r="652" spans="1:15" ht="15" customHeight="1" x14ac:dyDescent="0.2">
      <c r="A652" s="14" t="s">
        <v>789</v>
      </c>
      <c r="B652" s="8">
        <v>355520</v>
      </c>
      <c r="C652" s="15">
        <v>0</v>
      </c>
      <c r="D652" s="59">
        <v>19</v>
      </c>
      <c r="E652" s="269">
        <v>19</v>
      </c>
      <c r="F652" s="270">
        <v>30</v>
      </c>
      <c r="G652" s="117" t="s">
        <v>1683</v>
      </c>
      <c r="H652" s="1" t="s">
        <v>2</v>
      </c>
      <c r="I652" s="120">
        <v>153.09</v>
      </c>
      <c r="J652" s="230">
        <v>0</v>
      </c>
      <c r="K652" s="133" t="s">
        <v>1726</v>
      </c>
      <c r="L652" s="133">
        <v>0</v>
      </c>
      <c r="M652" s="137" t="s">
        <v>145</v>
      </c>
      <c r="N652" s="137" t="s">
        <v>145</v>
      </c>
      <c r="O652" s="137" t="s">
        <v>145</v>
      </c>
    </row>
    <row r="653" spans="1:15" ht="15" customHeight="1" x14ac:dyDescent="0.2">
      <c r="A653" s="14" t="s">
        <v>790</v>
      </c>
      <c r="B653" s="8">
        <v>355530</v>
      </c>
      <c r="C653" s="15">
        <v>0</v>
      </c>
      <c r="D653" s="59">
        <v>15</v>
      </c>
      <c r="E653" s="269">
        <v>15</v>
      </c>
      <c r="F653" s="270">
        <v>30</v>
      </c>
      <c r="G653" s="117" t="s">
        <v>1684</v>
      </c>
      <c r="H653" s="1" t="s">
        <v>17</v>
      </c>
      <c r="I653" s="120">
        <v>147.36000000000001</v>
      </c>
      <c r="J653" s="230">
        <v>0</v>
      </c>
      <c r="K653" s="133" t="s">
        <v>1726</v>
      </c>
      <c r="L653" s="133">
        <v>0</v>
      </c>
      <c r="M653" s="137" t="s">
        <v>145</v>
      </c>
      <c r="N653" s="137" t="s">
        <v>145</v>
      </c>
      <c r="O653" s="137" t="s">
        <v>145</v>
      </c>
    </row>
    <row r="654" spans="1:15" ht="15" customHeight="1" x14ac:dyDescent="0.2">
      <c r="A654" s="14" t="s">
        <v>791</v>
      </c>
      <c r="B654" s="8">
        <v>355535</v>
      </c>
      <c r="C654" s="15">
        <v>0</v>
      </c>
      <c r="D654" s="59">
        <v>19</v>
      </c>
      <c r="E654" s="269">
        <v>19</v>
      </c>
      <c r="F654" s="270">
        <v>30</v>
      </c>
      <c r="G654" s="117" t="s">
        <v>1685</v>
      </c>
      <c r="H654" s="1" t="s">
        <v>2</v>
      </c>
      <c r="I654" s="120">
        <v>210.24</v>
      </c>
      <c r="J654" s="230">
        <v>0</v>
      </c>
      <c r="K654" s="133" t="s">
        <v>1726</v>
      </c>
      <c r="L654" s="133">
        <v>0</v>
      </c>
      <c r="M654" s="137" t="s">
        <v>145</v>
      </c>
      <c r="N654" s="137" t="s">
        <v>145</v>
      </c>
      <c r="O654" s="137" t="s">
        <v>145</v>
      </c>
    </row>
    <row r="655" spans="1:15" ht="15" customHeight="1" x14ac:dyDescent="0.2">
      <c r="A655" s="14" t="s">
        <v>792</v>
      </c>
      <c r="B655" s="8">
        <v>355540</v>
      </c>
      <c r="C655" s="15">
        <v>0</v>
      </c>
      <c r="D655" s="59">
        <v>3</v>
      </c>
      <c r="E655" s="269">
        <v>3</v>
      </c>
      <c r="F655" s="270">
        <v>30</v>
      </c>
      <c r="G655" s="117" t="s">
        <v>1686</v>
      </c>
      <c r="H655" s="1" t="s">
        <v>13</v>
      </c>
      <c r="I655" s="120">
        <v>712.12</v>
      </c>
      <c r="J655" s="230">
        <v>0</v>
      </c>
      <c r="K655" s="133" t="s">
        <v>1726</v>
      </c>
      <c r="L655" s="133">
        <v>0</v>
      </c>
      <c r="M655" s="137" t="s">
        <v>145</v>
      </c>
      <c r="N655" s="137" t="s">
        <v>145</v>
      </c>
      <c r="O655" s="137" t="s">
        <v>145</v>
      </c>
    </row>
    <row r="656" spans="1:15" ht="15" customHeight="1" x14ac:dyDescent="0.2">
      <c r="A656" s="14" t="s">
        <v>793</v>
      </c>
      <c r="B656" s="8">
        <v>355550</v>
      </c>
      <c r="C656" s="15">
        <v>0</v>
      </c>
      <c r="D656" s="59">
        <v>17</v>
      </c>
      <c r="E656" s="269">
        <v>17</v>
      </c>
      <c r="F656" s="270">
        <v>30</v>
      </c>
      <c r="G656" s="117" t="s">
        <v>1687</v>
      </c>
      <c r="H656" s="1" t="s">
        <v>7</v>
      </c>
      <c r="I656" s="120">
        <v>283.33</v>
      </c>
      <c r="J656" s="230">
        <v>0</v>
      </c>
      <c r="K656" s="133" t="s">
        <v>1726</v>
      </c>
      <c r="L656" s="133">
        <v>0</v>
      </c>
      <c r="M656" s="137" t="s">
        <v>145</v>
      </c>
      <c r="N656" s="137" t="s">
        <v>145</v>
      </c>
      <c r="O656" s="137" t="s">
        <v>145</v>
      </c>
    </row>
    <row r="657" spans="1:15" ht="15" customHeight="1" x14ac:dyDescent="0.2">
      <c r="A657" s="14" t="s">
        <v>794</v>
      </c>
      <c r="B657" s="8">
        <v>355560</v>
      </c>
      <c r="C657" s="15">
        <v>0</v>
      </c>
      <c r="D657" s="59">
        <v>15</v>
      </c>
      <c r="E657" s="269">
        <v>15</v>
      </c>
      <c r="F657" s="270">
        <v>30</v>
      </c>
      <c r="G657" s="117" t="s">
        <v>1688</v>
      </c>
      <c r="H657" s="1" t="s">
        <v>17</v>
      </c>
      <c r="I657" s="120">
        <v>252.21</v>
      </c>
      <c r="J657" s="230">
        <v>0</v>
      </c>
      <c r="K657" s="133" t="s">
        <v>1726</v>
      </c>
      <c r="L657" s="133">
        <v>0</v>
      </c>
      <c r="M657" s="137" t="s">
        <v>145</v>
      </c>
      <c r="N657" s="137" t="s">
        <v>145</v>
      </c>
      <c r="O657" s="137" t="s">
        <v>145</v>
      </c>
    </row>
    <row r="658" spans="1:15" ht="15" customHeight="1" x14ac:dyDescent="0.2">
      <c r="A658" s="14" t="s">
        <v>795</v>
      </c>
      <c r="B658" s="8">
        <v>355570</v>
      </c>
      <c r="C658" s="15">
        <v>0</v>
      </c>
      <c r="D658" s="59">
        <v>19</v>
      </c>
      <c r="E658" s="269">
        <v>19</v>
      </c>
      <c r="F658" s="270">
        <v>30</v>
      </c>
      <c r="G658" s="117" t="s">
        <v>1689</v>
      </c>
      <c r="H658" s="1" t="s">
        <v>2</v>
      </c>
      <c r="I658" s="120">
        <v>79.150000000000006</v>
      </c>
      <c r="J658" s="230">
        <v>0</v>
      </c>
      <c r="K658" s="133" t="s">
        <v>1726</v>
      </c>
      <c r="L658" s="133">
        <v>0</v>
      </c>
      <c r="M658" s="137" t="s">
        <v>145</v>
      </c>
      <c r="N658" s="137" t="s">
        <v>145</v>
      </c>
      <c r="O658" s="137" t="s">
        <v>145</v>
      </c>
    </row>
    <row r="659" spans="1:15" ht="15" customHeight="1" x14ac:dyDescent="0.2">
      <c r="A659" s="14" t="s">
        <v>796</v>
      </c>
      <c r="B659" s="8">
        <v>355580</v>
      </c>
      <c r="C659" s="15">
        <v>0</v>
      </c>
      <c r="D659" s="59">
        <v>15</v>
      </c>
      <c r="E659" s="269">
        <v>15</v>
      </c>
      <c r="F659" s="270">
        <v>30</v>
      </c>
      <c r="G659" s="117" t="s">
        <v>1690</v>
      </c>
      <c r="H659" s="1" t="s">
        <v>17</v>
      </c>
      <c r="I659" s="120">
        <v>209.27</v>
      </c>
      <c r="J659" s="230">
        <v>0</v>
      </c>
      <c r="K659" s="133" t="s">
        <v>1726</v>
      </c>
      <c r="L659" s="133">
        <v>0</v>
      </c>
      <c r="M659" s="137" t="s">
        <v>145</v>
      </c>
      <c r="N659" s="137" t="s">
        <v>145</v>
      </c>
      <c r="O659" s="137" t="s">
        <v>145</v>
      </c>
    </row>
    <row r="660" spans="1:15" ht="15" customHeight="1" x14ac:dyDescent="0.2">
      <c r="A660" s="14" t="s">
        <v>797</v>
      </c>
      <c r="B660" s="8">
        <v>355590</v>
      </c>
      <c r="C660" s="15">
        <v>0</v>
      </c>
      <c r="D660" s="59">
        <v>16</v>
      </c>
      <c r="E660" s="269">
        <v>16</v>
      </c>
      <c r="F660" s="270">
        <v>30</v>
      </c>
      <c r="G660" s="117" t="s">
        <v>1691</v>
      </c>
      <c r="H660" s="1" t="s">
        <v>0</v>
      </c>
      <c r="I660" s="120">
        <v>147.58000000000001</v>
      </c>
      <c r="J660" s="230">
        <v>0</v>
      </c>
      <c r="K660" s="133" t="s">
        <v>1726</v>
      </c>
      <c r="L660" s="133">
        <v>0</v>
      </c>
      <c r="M660" s="137" t="s">
        <v>145</v>
      </c>
      <c r="N660" s="137" t="s">
        <v>145</v>
      </c>
      <c r="O660" s="137" t="s">
        <v>145</v>
      </c>
    </row>
    <row r="661" spans="1:15" ht="15" customHeight="1" x14ac:dyDescent="0.2">
      <c r="A661" s="14" t="s">
        <v>798</v>
      </c>
      <c r="B661" s="8">
        <v>355600</v>
      </c>
      <c r="C661" s="15">
        <v>0</v>
      </c>
      <c r="D661" s="59">
        <v>16</v>
      </c>
      <c r="E661" s="269">
        <v>16</v>
      </c>
      <c r="F661" s="270">
        <v>30</v>
      </c>
      <c r="G661" s="117" t="s">
        <v>1692</v>
      </c>
      <c r="H661" s="1" t="s">
        <v>0</v>
      </c>
      <c r="I661" s="120">
        <v>324.79000000000002</v>
      </c>
      <c r="J661" s="230">
        <v>0</v>
      </c>
      <c r="K661" s="133" t="s">
        <v>1726</v>
      </c>
      <c r="L661" s="133">
        <v>0</v>
      </c>
      <c r="M661" s="137" t="s">
        <v>145</v>
      </c>
      <c r="N661" s="137" t="s">
        <v>145</v>
      </c>
      <c r="O661" s="137" t="s">
        <v>145</v>
      </c>
    </row>
    <row r="662" spans="1:15" ht="15" customHeight="1" x14ac:dyDescent="0.2">
      <c r="A662" s="14" t="s">
        <v>799</v>
      </c>
      <c r="B662" s="8">
        <v>355610</v>
      </c>
      <c r="C662" s="15">
        <v>0</v>
      </c>
      <c r="D662" s="59">
        <v>15</v>
      </c>
      <c r="E662" s="269">
        <v>15</v>
      </c>
      <c r="F662" s="270">
        <v>30</v>
      </c>
      <c r="G662" s="117" t="s">
        <v>1693</v>
      </c>
      <c r="H662" s="1" t="s">
        <v>17</v>
      </c>
      <c r="I662" s="120">
        <v>149.21</v>
      </c>
      <c r="J662" s="230">
        <v>0</v>
      </c>
      <c r="K662" s="133" t="s">
        <v>1726</v>
      </c>
      <c r="L662" s="133">
        <v>0</v>
      </c>
      <c r="M662" s="137" t="s">
        <v>145</v>
      </c>
      <c r="N662" s="137" t="s">
        <v>145</v>
      </c>
      <c r="O662" s="137" t="s">
        <v>145</v>
      </c>
    </row>
    <row r="663" spans="1:15" ht="15" customHeight="1" x14ac:dyDescent="0.2">
      <c r="A663" s="14" t="s">
        <v>800</v>
      </c>
      <c r="B663" s="8">
        <v>355620</v>
      </c>
      <c r="C663" s="15">
        <v>0</v>
      </c>
      <c r="D663" s="59">
        <v>5</v>
      </c>
      <c r="E663" s="269">
        <v>5</v>
      </c>
      <c r="F663" s="270">
        <v>30</v>
      </c>
      <c r="G663" s="117" t="s">
        <v>1694</v>
      </c>
      <c r="H663" s="1" t="s">
        <v>9</v>
      </c>
      <c r="I663" s="120">
        <v>148.53</v>
      </c>
      <c r="J663" s="230">
        <v>0</v>
      </c>
      <c r="K663" s="133" t="s">
        <v>1726</v>
      </c>
      <c r="L663" s="133">
        <v>2</v>
      </c>
      <c r="M663" s="137" t="s">
        <v>145</v>
      </c>
      <c r="N663" s="137" t="s">
        <v>145</v>
      </c>
      <c r="O663" s="137" t="s">
        <v>145</v>
      </c>
    </row>
    <row r="664" spans="1:15" ht="15" customHeight="1" x14ac:dyDescent="0.2">
      <c r="A664" s="14" t="s">
        <v>801</v>
      </c>
      <c r="B664" s="8">
        <v>355630</v>
      </c>
      <c r="C664" s="15">
        <v>0</v>
      </c>
      <c r="D664" s="59">
        <v>19</v>
      </c>
      <c r="E664" s="269">
        <v>19</v>
      </c>
      <c r="F664" s="270">
        <v>30</v>
      </c>
      <c r="G664" s="117" t="s">
        <v>1695</v>
      </c>
      <c r="H664" s="1" t="s">
        <v>2</v>
      </c>
      <c r="I664" s="120">
        <v>858.76</v>
      </c>
      <c r="J664" s="230">
        <v>0</v>
      </c>
      <c r="K664" s="133" t="s">
        <v>1726</v>
      </c>
      <c r="L664" s="133">
        <v>0</v>
      </c>
      <c r="M664" s="137" t="s">
        <v>145</v>
      </c>
      <c r="N664" s="137" t="s">
        <v>145</v>
      </c>
      <c r="O664" s="137" t="s">
        <v>145</v>
      </c>
    </row>
    <row r="665" spans="1:15" ht="15" customHeight="1" x14ac:dyDescent="0.2">
      <c r="A665" s="14" t="s">
        <v>802</v>
      </c>
      <c r="B665" s="8">
        <v>355635</v>
      </c>
      <c r="C665" s="15">
        <v>0</v>
      </c>
      <c r="D665" s="59">
        <v>5</v>
      </c>
      <c r="E665" s="269">
        <v>5</v>
      </c>
      <c r="F665" s="270">
        <v>30</v>
      </c>
      <c r="G665" s="117" t="s">
        <v>1696</v>
      </c>
      <c r="H665" s="1" t="s">
        <v>9</v>
      </c>
      <c r="I665" s="120">
        <v>142.6</v>
      </c>
      <c r="J665" s="230">
        <v>0</v>
      </c>
      <c r="K665" s="133" t="s">
        <v>1726</v>
      </c>
      <c r="L665" s="133">
        <v>0</v>
      </c>
      <c r="M665" s="137" t="s">
        <v>145</v>
      </c>
      <c r="N665" s="137" t="s">
        <v>145</v>
      </c>
      <c r="O665" s="137" t="s">
        <v>145</v>
      </c>
    </row>
    <row r="666" spans="1:15" ht="15" customHeight="1" x14ac:dyDescent="0.2">
      <c r="A666" s="14" t="s">
        <v>803</v>
      </c>
      <c r="B666" s="8">
        <v>355640</v>
      </c>
      <c r="C666" s="15">
        <v>0</v>
      </c>
      <c r="D666" s="59">
        <v>4</v>
      </c>
      <c r="E666" s="269">
        <v>4</v>
      </c>
      <c r="F666" s="270">
        <v>30</v>
      </c>
      <c r="G666" s="117" t="s">
        <v>1697</v>
      </c>
      <c r="H666" s="1" t="s">
        <v>15</v>
      </c>
      <c r="I666" s="120">
        <v>266.52999999999997</v>
      </c>
      <c r="J666" s="230">
        <v>0</v>
      </c>
      <c r="K666" s="133" t="s">
        <v>1726</v>
      </c>
      <c r="L666" s="133">
        <v>0</v>
      </c>
      <c r="M666" s="137" t="s">
        <v>145</v>
      </c>
      <c r="N666" s="137" t="s">
        <v>145</v>
      </c>
      <c r="O666" s="137" t="s">
        <v>145</v>
      </c>
    </row>
    <row r="667" spans="1:15" ht="15" customHeight="1" x14ac:dyDescent="0.2">
      <c r="A667" s="14" t="s">
        <v>804</v>
      </c>
      <c r="B667" s="8">
        <v>355645</v>
      </c>
      <c r="C667" s="15">
        <v>0</v>
      </c>
      <c r="D667" s="59">
        <v>10</v>
      </c>
      <c r="E667" s="269">
        <v>10</v>
      </c>
      <c r="F667" s="270">
        <v>30</v>
      </c>
      <c r="G667" s="117" t="s">
        <v>1698</v>
      </c>
      <c r="H667" s="1" t="s">
        <v>54</v>
      </c>
      <c r="I667" s="120">
        <v>33.51</v>
      </c>
      <c r="J667" s="230">
        <v>0</v>
      </c>
      <c r="K667" s="133" t="s">
        <v>1726</v>
      </c>
      <c r="L667" s="133">
        <v>0</v>
      </c>
      <c r="M667" s="137" t="s">
        <v>145</v>
      </c>
      <c r="N667" s="137" t="s">
        <v>145</v>
      </c>
      <c r="O667" s="137" t="s">
        <v>145</v>
      </c>
    </row>
    <row r="668" spans="1:15" ht="15" customHeight="1" x14ac:dyDescent="0.2">
      <c r="A668" s="14" t="s">
        <v>805</v>
      </c>
      <c r="B668" s="8">
        <v>355650</v>
      </c>
      <c r="C668" s="15">
        <v>0</v>
      </c>
      <c r="D668" s="59">
        <v>5</v>
      </c>
      <c r="E668" s="269">
        <v>5</v>
      </c>
      <c r="F668" s="270">
        <v>30</v>
      </c>
      <c r="G668" s="117" t="s">
        <v>1699</v>
      </c>
      <c r="H668" s="1" t="s">
        <v>9</v>
      </c>
      <c r="I668" s="120">
        <v>34.630000000000003</v>
      </c>
      <c r="J668" s="230">
        <v>0</v>
      </c>
      <c r="K668" s="133" t="s">
        <v>1726</v>
      </c>
      <c r="L668" s="133">
        <v>0</v>
      </c>
      <c r="M668" s="137" t="s">
        <v>145</v>
      </c>
      <c r="N668" s="137" t="s">
        <v>145</v>
      </c>
      <c r="O668" s="137" t="s">
        <v>145</v>
      </c>
    </row>
    <row r="669" spans="1:15" ht="15" customHeight="1" x14ac:dyDescent="0.2">
      <c r="A669" s="14" t="s">
        <v>806</v>
      </c>
      <c r="B669" s="8">
        <v>355660</v>
      </c>
      <c r="C669" s="15">
        <v>0</v>
      </c>
      <c r="D669" s="59">
        <v>20</v>
      </c>
      <c r="E669" s="269">
        <v>20</v>
      </c>
      <c r="F669" s="270">
        <v>30</v>
      </c>
      <c r="G669" s="117" t="s">
        <v>1700</v>
      </c>
      <c r="H669" s="1" t="s">
        <v>3</v>
      </c>
      <c r="I669" s="120">
        <v>247.85</v>
      </c>
      <c r="J669" s="230">
        <v>0</v>
      </c>
      <c r="K669" s="133" t="s">
        <v>1726</v>
      </c>
      <c r="L669" s="133">
        <v>0</v>
      </c>
      <c r="M669" s="137" t="s">
        <v>145</v>
      </c>
      <c r="N669" s="137" t="s">
        <v>145</v>
      </c>
      <c r="O669" s="137" t="s">
        <v>145</v>
      </c>
    </row>
    <row r="670" spans="1:15" ht="15" customHeight="1" x14ac:dyDescent="0.2">
      <c r="A670" s="14" t="s">
        <v>807</v>
      </c>
      <c r="B670" s="8">
        <v>355670</v>
      </c>
      <c r="C670" s="15">
        <v>0</v>
      </c>
      <c r="D670" s="59">
        <v>5</v>
      </c>
      <c r="E670" s="269">
        <v>5</v>
      </c>
      <c r="F670" s="270">
        <v>30</v>
      </c>
      <c r="G670" s="117" t="s">
        <v>1701</v>
      </c>
      <c r="H670" s="1" t="s">
        <v>9</v>
      </c>
      <c r="I670" s="120">
        <v>81.739999999999995</v>
      </c>
      <c r="J670" s="230">
        <v>0</v>
      </c>
      <c r="K670" s="133" t="s">
        <v>1726</v>
      </c>
      <c r="L670" s="133">
        <v>0</v>
      </c>
      <c r="M670" s="137" t="s">
        <v>145</v>
      </c>
      <c r="N670" s="137" t="s">
        <v>145</v>
      </c>
      <c r="O670" s="137" t="s">
        <v>145</v>
      </c>
    </row>
    <row r="671" spans="1:15" ht="15" customHeight="1" x14ac:dyDescent="0.2">
      <c r="A671" s="14" t="s">
        <v>808</v>
      </c>
      <c r="B671" s="8">
        <v>355680</v>
      </c>
      <c r="C671" s="15">
        <v>0</v>
      </c>
      <c r="D671" s="59">
        <v>12</v>
      </c>
      <c r="E671" s="269">
        <v>12</v>
      </c>
      <c r="F671" s="270">
        <v>30</v>
      </c>
      <c r="G671" s="117" t="s">
        <v>1702</v>
      </c>
      <c r="H671" s="1" t="s">
        <v>11</v>
      </c>
      <c r="I671" s="120">
        <v>219.04</v>
      </c>
      <c r="J671" s="230">
        <v>0</v>
      </c>
      <c r="K671" s="133" t="s">
        <v>1726</v>
      </c>
      <c r="L671" s="133">
        <v>0</v>
      </c>
      <c r="M671" s="137" t="s">
        <v>145</v>
      </c>
      <c r="N671" s="137" t="s">
        <v>145</v>
      </c>
      <c r="O671" s="137" t="s">
        <v>145</v>
      </c>
    </row>
    <row r="672" spans="1:15" ht="15" customHeight="1" x14ac:dyDescent="0.2">
      <c r="A672" s="14" t="s">
        <v>809</v>
      </c>
      <c r="B672" s="8">
        <v>355690</v>
      </c>
      <c r="C672" s="15">
        <v>0</v>
      </c>
      <c r="D672" s="59">
        <v>15</v>
      </c>
      <c r="E672" s="269">
        <v>15</v>
      </c>
      <c r="F672" s="270">
        <v>30</v>
      </c>
      <c r="G672" s="117" t="s">
        <v>1703</v>
      </c>
      <c r="H672" s="1" t="s">
        <v>17</v>
      </c>
      <c r="I672" s="120">
        <v>95.3</v>
      </c>
      <c r="J672" s="230">
        <v>0</v>
      </c>
      <c r="K672" s="133" t="s">
        <v>1726</v>
      </c>
      <c r="L672" s="133">
        <v>0</v>
      </c>
      <c r="M672" s="137" t="s">
        <v>145</v>
      </c>
      <c r="N672" s="137" t="s">
        <v>145</v>
      </c>
      <c r="O672" s="137" t="s">
        <v>145</v>
      </c>
    </row>
    <row r="673" spans="1:15" ht="15" customHeight="1" x14ac:dyDescent="0.2">
      <c r="A673" s="14" t="s">
        <v>810</v>
      </c>
      <c r="B673" s="8">
        <v>355695</v>
      </c>
      <c r="C673" s="15">
        <v>0</v>
      </c>
      <c r="D673" s="59">
        <v>15</v>
      </c>
      <c r="E673" s="269">
        <v>15</v>
      </c>
      <c r="F673" s="270">
        <v>30</v>
      </c>
      <c r="G673" s="117" t="s">
        <v>1704</v>
      </c>
      <c r="H673" s="1" t="s">
        <v>17</v>
      </c>
      <c r="I673" s="120">
        <v>49.82</v>
      </c>
      <c r="J673" s="230">
        <v>0</v>
      </c>
      <c r="K673" s="133" t="s">
        <v>1726</v>
      </c>
      <c r="L673" s="133">
        <v>0</v>
      </c>
      <c r="M673" s="137" t="s">
        <v>145</v>
      </c>
      <c r="N673" s="137" t="s">
        <v>145</v>
      </c>
      <c r="O673" s="137" t="s">
        <v>145</v>
      </c>
    </row>
    <row r="674" spans="1:15" ht="15" customHeight="1" x14ac:dyDescent="0.2">
      <c r="A674" s="14" t="s">
        <v>811</v>
      </c>
      <c r="B674" s="8">
        <v>355700</v>
      </c>
      <c r="C674" s="15">
        <v>0</v>
      </c>
      <c r="D674" s="59">
        <v>10</v>
      </c>
      <c r="E674" s="269">
        <v>10</v>
      </c>
      <c r="F674" s="270">
        <v>30</v>
      </c>
      <c r="G674" s="117" t="s">
        <v>1705</v>
      </c>
      <c r="H674" s="1" t="s">
        <v>54</v>
      </c>
      <c r="I674" s="120">
        <v>184</v>
      </c>
      <c r="J674" s="230">
        <v>0</v>
      </c>
      <c r="K674" s="133" t="s">
        <v>1726</v>
      </c>
      <c r="L674" s="133">
        <v>7</v>
      </c>
      <c r="M674" s="137" t="s">
        <v>145</v>
      </c>
      <c r="N674" s="137" t="s">
        <v>145</v>
      </c>
      <c r="O674" s="137" t="s">
        <v>145</v>
      </c>
    </row>
    <row r="675" spans="1:15" ht="15" customHeight="1" x14ac:dyDescent="0.2">
      <c r="A675" s="14" t="s">
        <v>812</v>
      </c>
      <c r="B675" s="8">
        <v>355710</v>
      </c>
      <c r="C675" s="15">
        <v>0</v>
      </c>
      <c r="D675" s="59">
        <v>15</v>
      </c>
      <c r="E675" s="269">
        <v>15</v>
      </c>
      <c r="F675" s="270">
        <v>30</v>
      </c>
      <c r="G675" s="117" t="s">
        <v>1706</v>
      </c>
      <c r="H675" s="1" t="s">
        <v>17</v>
      </c>
      <c r="I675" s="120">
        <v>421.69</v>
      </c>
      <c r="J675" s="230">
        <v>1.1302372367960034</v>
      </c>
      <c r="K675" s="133" t="s">
        <v>1726</v>
      </c>
      <c r="L675" s="133">
        <v>0</v>
      </c>
      <c r="M675" s="137" t="s">
        <v>145</v>
      </c>
      <c r="N675" s="137" t="s">
        <v>145</v>
      </c>
      <c r="O675" s="137" t="s">
        <v>145</v>
      </c>
    </row>
    <row r="676" spans="1:15" ht="15" customHeight="1" x14ac:dyDescent="0.2">
      <c r="A676" s="14" t="s">
        <v>813</v>
      </c>
      <c r="B676" s="8">
        <v>355715</v>
      </c>
      <c r="C676" s="15">
        <v>0</v>
      </c>
      <c r="D676" s="59">
        <v>19</v>
      </c>
      <c r="E676" s="269">
        <v>19</v>
      </c>
      <c r="F676" s="270">
        <v>30</v>
      </c>
      <c r="G676" s="117" t="s">
        <v>1707</v>
      </c>
      <c r="H676" s="1" t="s">
        <v>2</v>
      </c>
      <c r="I676" s="120">
        <v>318.8</v>
      </c>
      <c r="J676" s="230">
        <v>0</v>
      </c>
      <c r="K676" s="133" t="s">
        <v>1726</v>
      </c>
      <c r="L676" s="133">
        <v>0</v>
      </c>
      <c r="M676" s="137" t="s">
        <v>145</v>
      </c>
      <c r="N676" s="137" t="s">
        <v>145</v>
      </c>
      <c r="O676" s="137" t="s">
        <v>145</v>
      </c>
    </row>
    <row r="677" spans="1:15" ht="15" customHeight="1" x14ac:dyDescent="0.2">
      <c r="A677" s="44"/>
      <c r="B677" s="45"/>
      <c r="C677" s="46"/>
      <c r="D677" s="46"/>
      <c r="E677" s="47"/>
      <c r="F677" s="48"/>
      <c r="G677" s="49"/>
      <c r="H677" s="49"/>
      <c r="I677" s="312"/>
      <c r="J677" s="67"/>
      <c r="K677" s="67"/>
      <c r="L677" s="67"/>
      <c r="M677" s="226"/>
      <c r="N677" s="226"/>
      <c r="O677" s="227"/>
    </row>
    <row r="678" spans="1:15" ht="15" customHeight="1" x14ac:dyDescent="0.2"/>
    <row r="679" spans="1:15" ht="15" customHeight="1" x14ac:dyDescent="0.2"/>
    <row r="680" spans="1:15" ht="15" customHeight="1" x14ac:dyDescent="0.2"/>
    <row r="681" spans="1:15" ht="15" customHeight="1" x14ac:dyDescent="0.2"/>
    <row r="682" spans="1:15" ht="15" customHeight="1" x14ac:dyDescent="0.2"/>
    <row r="683" spans="1:15" ht="15" customHeight="1" x14ac:dyDescent="0.2"/>
    <row r="684" spans="1:15" ht="15" customHeight="1" x14ac:dyDescent="0.2"/>
    <row r="685" spans="1:15" ht="15" customHeight="1" x14ac:dyDescent="0.2"/>
    <row r="686" spans="1:15" ht="15" customHeight="1" x14ac:dyDescent="0.2"/>
    <row r="687" spans="1:15" ht="15" customHeight="1" x14ac:dyDescent="0.2"/>
    <row r="688" spans="1:15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</sheetData>
  <autoFilter ref="B6:O6"/>
  <mergeCells count="4">
    <mergeCell ref="H1:I2"/>
    <mergeCell ref="M2:O2"/>
    <mergeCell ref="J1:O1"/>
    <mergeCell ref="K2:L2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87"/>
  <sheetViews>
    <sheetView tabSelected="1" topLeftCell="E1" zoomScaleNormal="100" workbookViewId="0">
      <pane xSplit="5" ySplit="6" topLeftCell="J7" activePane="bottomRight" state="frozen"/>
      <selection activeCell="E1" sqref="E1"/>
      <selection pane="topRight" activeCell="J1" sqref="J1"/>
      <selection pane="bottomLeft" activeCell="E7" sqref="E7"/>
      <selection pane="bottomRight" activeCell="L35" sqref="L35"/>
    </sheetView>
  </sheetViews>
  <sheetFormatPr defaultColWidth="9.140625" defaultRowHeight="12" x14ac:dyDescent="0.2"/>
  <cols>
    <col min="1" max="2" width="15.7109375" style="50" hidden="1" customWidth="1"/>
    <col min="3" max="4" width="15.7109375" style="55" hidden="1" customWidth="1"/>
    <col min="5" max="6" width="6.7109375" style="273" customWidth="1"/>
    <col min="7" max="7" width="19.28515625" style="53" customWidth="1"/>
    <col min="8" max="8" width="28.85546875" style="53" bestFit="1" customWidth="1"/>
    <col min="9" max="9" width="27.42578125" style="53" customWidth="1"/>
    <col min="10" max="10" width="14.7109375" style="54" customWidth="1"/>
    <col min="11" max="12" width="24.85546875" style="57" customWidth="1"/>
    <col min="13" max="13" width="29.7109375" style="53" customWidth="1"/>
    <col min="14" max="14" width="29.42578125" style="53" customWidth="1"/>
    <col min="15" max="15" width="25.28515625" style="53" customWidth="1"/>
    <col min="16" max="16" width="29.85546875" style="53" customWidth="1"/>
    <col min="17" max="17" width="20.140625" style="53" customWidth="1"/>
    <col min="18" max="18" width="27.140625" style="53" customWidth="1"/>
    <col min="19" max="19" width="28.42578125" style="53" customWidth="1"/>
    <col min="20" max="20" width="27.140625" style="53" customWidth="1"/>
    <col min="21" max="21" width="27.140625" style="60" customWidth="1"/>
    <col min="22" max="22" width="24.28515625" style="53" customWidth="1"/>
    <col min="23" max="23" width="21.7109375" style="53" customWidth="1"/>
    <col min="24" max="24" width="25.42578125" style="53" customWidth="1"/>
    <col min="25" max="25" width="27.42578125" style="61" customWidth="1"/>
    <col min="26" max="26" width="22.28515625" style="57" customWidth="1"/>
    <col min="27" max="27" width="9.140625" style="53"/>
    <col min="28" max="29" width="12.140625" style="53" bestFit="1" customWidth="1"/>
    <col min="30" max="16384" width="9.140625" style="53"/>
  </cols>
  <sheetData>
    <row r="1" spans="1:26" s="170" customFormat="1" ht="57" customHeight="1" x14ac:dyDescent="0.2">
      <c r="A1" s="166"/>
      <c r="B1" s="166"/>
      <c r="C1" s="166"/>
      <c r="D1" s="166"/>
      <c r="E1" s="281"/>
      <c r="F1" s="281"/>
      <c r="G1" s="167"/>
      <c r="H1" s="168"/>
      <c r="I1" s="346" t="s">
        <v>36</v>
      </c>
      <c r="J1" s="347"/>
      <c r="K1" s="349" t="s">
        <v>99</v>
      </c>
      <c r="L1" s="350"/>
      <c r="M1" s="350"/>
      <c r="N1" s="350"/>
      <c r="O1" s="350"/>
      <c r="P1" s="350"/>
      <c r="Q1" s="350"/>
      <c r="R1" s="351"/>
      <c r="S1" s="354" t="s">
        <v>60</v>
      </c>
      <c r="T1" s="355"/>
      <c r="U1" s="356"/>
      <c r="V1" s="348" t="s">
        <v>37</v>
      </c>
      <c r="W1" s="353"/>
      <c r="X1" s="353"/>
      <c r="Y1" s="353"/>
      <c r="Z1" s="169" t="s">
        <v>81</v>
      </c>
    </row>
    <row r="2" spans="1:26" s="170" customFormat="1" ht="24" customHeight="1" x14ac:dyDescent="0.2">
      <c r="A2" s="171"/>
      <c r="B2" s="171"/>
      <c r="C2" s="171"/>
      <c r="D2" s="171"/>
      <c r="E2" s="282"/>
      <c r="F2" s="282"/>
      <c r="G2" s="172"/>
      <c r="H2" s="173"/>
      <c r="I2" s="347"/>
      <c r="J2" s="347"/>
      <c r="K2" s="352" t="s">
        <v>78</v>
      </c>
      <c r="L2" s="352"/>
      <c r="M2" s="348" t="s">
        <v>79</v>
      </c>
      <c r="N2" s="348"/>
      <c r="O2" s="348"/>
      <c r="P2" s="348"/>
      <c r="Q2" s="348" t="s">
        <v>38</v>
      </c>
      <c r="R2" s="348"/>
      <c r="S2" s="354" t="s">
        <v>59</v>
      </c>
      <c r="T2" s="355"/>
      <c r="U2" s="356"/>
      <c r="V2" s="348" t="s">
        <v>39</v>
      </c>
      <c r="W2" s="348"/>
      <c r="X2" s="348"/>
      <c r="Y2" s="348"/>
      <c r="Z2" s="169" t="s">
        <v>82</v>
      </c>
    </row>
    <row r="3" spans="1:26" s="181" customFormat="1" ht="63" customHeight="1" x14ac:dyDescent="0.2">
      <c r="A3" s="174" t="s">
        <v>141</v>
      </c>
      <c r="B3" s="175" t="s">
        <v>137</v>
      </c>
      <c r="C3" s="175" t="s">
        <v>138</v>
      </c>
      <c r="D3" s="175" t="s">
        <v>142</v>
      </c>
      <c r="E3" s="283" t="s">
        <v>139</v>
      </c>
      <c r="F3" s="283" t="s">
        <v>143</v>
      </c>
      <c r="G3" s="176" t="s">
        <v>1714</v>
      </c>
      <c r="H3" s="176" t="s">
        <v>111</v>
      </c>
      <c r="I3" s="177" t="s">
        <v>110</v>
      </c>
      <c r="J3" s="176" t="s">
        <v>1732</v>
      </c>
      <c r="K3" s="178" t="s">
        <v>1739</v>
      </c>
      <c r="L3" s="178" t="s">
        <v>1768</v>
      </c>
      <c r="M3" s="178" t="s">
        <v>75</v>
      </c>
      <c r="N3" s="178" t="s">
        <v>76</v>
      </c>
      <c r="O3" s="178" t="s">
        <v>77</v>
      </c>
      <c r="P3" s="178" t="s">
        <v>1769</v>
      </c>
      <c r="Q3" s="178" t="s">
        <v>1770</v>
      </c>
      <c r="R3" s="178" t="s">
        <v>1713</v>
      </c>
      <c r="S3" s="179" t="s">
        <v>1771</v>
      </c>
      <c r="T3" s="179" t="s">
        <v>1772</v>
      </c>
      <c r="U3" s="232" t="s">
        <v>1724</v>
      </c>
      <c r="V3" s="179" t="s">
        <v>1733</v>
      </c>
      <c r="W3" s="179" t="s">
        <v>1734</v>
      </c>
      <c r="X3" s="179" t="s">
        <v>1712</v>
      </c>
      <c r="Y3" s="180" t="s">
        <v>80</v>
      </c>
      <c r="Z3" s="180" t="s">
        <v>1789</v>
      </c>
    </row>
    <row r="4" spans="1:26" s="181" customFormat="1" ht="15" customHeight="1" x14ac:dyDescent="0.2">
      <c r="A4" s="175" t="s">
        <v>140</v>
      </c>
      <c r="B4" s="175" t="s">
        <v>140</v>
      </c>
      <c r="C4" s="175" t="s">
        <v>140</v>
      </c>
      <c r="D4" s="175" t="s">
        <v>140</v>
      </c>
      <c r="E4" s="283"/>
      <c r="F4" s="283"/>
      <c r="G4" s="182"/>
      <c r="H4" s="182"/>
      <c r="I4" s="182" t="s">
        <v>62</v>
      </c>
      <c r="J4" s="182" t="s">
        <v>43</v>
      </c>
      <c r="K4" s="182" t="s">
        <v>41</v>
      </c>
      <c r="L4" s="182" t="s">
        <v>41</v>
      </c>
      <c r="M4" s="182" t="s">
        <v>41</v>
      </c>
      <c r="N4" s="182" t="s">
        <v>41</v>
      </c>
      <c r="O4" s="182" t="s">
        <v>41</v>
      </c>
      <c r="P4" s="182" t="s">
        <v>41</v>
      </c>
      <c r="Q4" s="182" t="s">
        <v>41</v>
      </c>
      <c r="R4" s="182" t="s">
        <v>41</v>
      </c>
      <c r="S4" s="182" t="s">
        <v>47</v>
      </c>
      <c r="T4" s="182" t="s">
        <v>47</v>
      </c>
      <c r="U4" s="182" t="s">
        <v>41</v>
      </c>
      <c r="V4" s="182" t="s">
        <v>47</v>
      </c>
      <c r="W4" s="182" t="s">
        <v>47</v>
      </c>
      <c r="X4" s="182" t="s">
        <v>47</v>
      </c>
      <c r="Y4" s="182" t="s">
        <v>49</v>
      </c>
      <c r="Z4" s="183" t="s">
        <v>1790</v>
      </c>
    </row>
    <row r="5" spans="1:26" s="181" customFormat="1" ht="15" customHeight="1" x14ac:dyDescent="0.2">
      <c r="A5" s="175"/>
      <c r="B5" s="175"/>
      <c r="C5" s="175"/>
      <c r="D5" s="175"/>
      <c r="E5" s="283"/>
      <c r="F5" s="283"/>
      <c r="G5" s="182"/>
      <c r="H5" s="182"/>
      <c r="I5" s="182"/>
      <c r="J5" s="182"/>
      <c r="K5" s="182">
        <v>2015</v>
      </c>
      <c r="L5" s="182">
        <v>2015</v>
      </c>
      <c r="M5" s="182">
        <v>2015</v>
      </c>
      <c r="N5" s="182">
        <v>2015</v>
      </c>
      <c r="O5" s="182">
        <v>2015</v>
      </c>
      <c r="P5" s="182">
        <v>2015</v>
      </c>
      <c r="Q5" s="182">
        <v>2015</v>
      </c>
      <c r="R5" s="182">
        <v>2015</v>
      </c>
      <c r="S5" s="175">
        <v>2015</v>
      </c>
      <c r="T5" s="175">
        <v>2015</v>
      </c>
      <c r="U5" s="182">
        <v>2015</v>
      </c>
      <c r="V5" s="182">
        <v>2015</v>
      </c>
      <c r="W5" s="182">
        <v>2015</v>
      </c>
      <c r="X5" s="182">
        <v>2015</v>
      </c>
      <c r="Y5" s="175">
        <v>2014</v>
      </c>
      <c r="Z5" s="182">
        <v>2015</v>
      </c>
    </row>
    <row r="6" spans="1:26" s="193" customFormat="1" ht="15" customHeight="1" x14ac:dyDescent="0.2">
      <c r="A6" s="191"/>
      <c r="B6" s="191"/>
      <c r="C6" s="191"/>
      <c r="D6" s="191"/>
      <c r="E6" s="191"/>
      <c r="F6" s="191">
        <v>10</v>
      </c>
      <c r="G6" s="191"/>
      <c r="H6" s="191"/>
      <c r="I6" s="191"/>
      <c r="J6" s="191"/>
      <c r="K6" s="191"/>
      <c r="L6" s="194"/>
      <c r="M6" s="191"/>
      <c r="N6" s="191"/>
      <c r="O6" s="191"/>
      <c r="P6" s="191"/>
      <c r="Q6" s="191"/>
      <c r="R6" s="191"/>
      <c r="S6" s="192"/>
      <c r="T6" s="192"/>
      <c r="U6" s="234"/>
      <c r="V6" s="191"/>
      <c r="W6" s="191"/>
      <c r="X6" s="191"/>
      <c r="Y6" s="191"/>
      <c r="Z6" s="192"/>
    </row>
    <row r="7" spans="1:26" ht="15" customHeight="1" x14ac:dyDescent="0.2">
      <c r="A7" s="14" t="s">
        <v>146</v>
      </c>
      <c r="B7" s="8">
        <v>1</v>
      </c>
      <c r="C7" s="15">
        <v>0</v>
      </c>
      <c r="D7" s="59">
        <v>1</v>
      </c>
      <c r="E7" s="269">
        <v>1</v>
      </c>
      <c r="F7" s="270">
        <v>10</v>
      </c>
      <c r="G7" s="42"/>
      <c r="H7" s="42"/>
      <c r="I7" s="1" t="s">
        <v>52</v>
      </c>
      <c r="J7" s="16">
        <v>674.59999999999991</v>
      </c>
      <c r="K7" s="137" t="s">
        <v>145</v>
      </c>
      <c r="L7" s="137" t="s">
        <v>145</v>
      </c>
      <c r="M7" s="329">
        <v>70.308550185873614</v>
      </c>
      <c r="N7" s="184">
        <v>70.308550185873614</v>
      </c>
      <c r="O7" s="185">
        <v>67.534076827757133</v>
      </c>
      <c r="P7" s="185">
        <v>7.18</v>
      </c>
      <c r="Q7" s="91">
        <v>0</v>
      </c>
      <c r="R7" s="79">
        <v>0</v>
      </c>
      <c r="S7" s="187">
        <v>2.964728623565442</v>
      </c>
      <c r="T7" s="187">
        <v>1.482364311782721</v>
      </c>
      <c r="U7" s="144">
        <v>0.65</v>
      </c>
      <c r="V7" s="231">
        <f>PRESSÃO!P7</f>
        <v>0.98552146108149363</v>
      </c>
      <c r="W7" s="231">
        <f>PRESSÃO!Q7</f>
        <v>6.6174277159764998E-3</v>
      </c>
      <c r="X7" s="155">
        <v>119</v>
      </c>
      <c r="Y7" s="155">
        <v>264.84816668221083</v>
      </c>
      <c r="Z7" s="155">
        <v>8</v>
      </c>
    </row>
    <row r="8" spans="1:26" ht="15" customHeight="1" x14ac:dyDescent="0.2">
      <c r="A8" s="14" t="s">
        <v>147</v>
      </c>
      <c r="B8" s="8">
        <v>2</v>
      </c>
      <c r="C8" s="15">
        <v>0</v>
      </c>
      <c r="D8" s="59">
        <v>2</v>
      </c>
      <c r="E8" s="269">
        <v>2</v>
      </c>
      <c r="F8" s="270">
        <v>10</v>
      </c>
      <c r="G8" s="42"/>
      <c r="H8" s="42"/>
      <c r="I8" s="1" t="s">
        <v>6</v>
      </c>
      <c r="J8" s="16">
        <v>14189.639999999998</v>
      </c>
      <c r="K8" s="137" t="s">
        <v>145</v>
      </c>
      <c r="L8" s="137" t="s">
        <v>145</v>
      </c>
      <c r="M8" s="329">
        <v>92.202401545822582</v>
      </c>
      <c r="N8" s="184">
        <v>71.407508925285228</v>
      </c>
      <c r="O8" s="185">
        <v>58.536989326463008</v>
      </c>
      <c r="P8" s="185">
        <v>6.58</v>
      </c>
      <c r="Q8" s="91">
        <v>8</v>
      </c>
      <c r="R8" s="79">
        <v>10</v>
      </c>
      <c r="S8" s="187">
        <v>1.3154227930789508</v>
      </c>
      <c r="T8" s="187">
        <v>0</v>
      </c>
      <c r="U8" s="144">
        <v>0.47</v>
      </c>
      <c r="V8" s="231">
        <f>PRESSÃO!P8</f>
        <v>7.2157384855273223</v>
      </c>
      <c r="W8" s="231">
        <f>PRESSÃO!Q8</f>
        <v>3.6303820288079476</v>
      </c>
      <c r="X8" s="155">
        <v>2935</v>
      </c>
      <c r="Y8" s="155">
        <v>49.67035519164979</v>
      </c>
      <c r="Z8" s="155">
        <v>34</v>
      </c>
    </row>
    <row r="9" spans="1:26" ht="15" customHeight="1" x14ac:dyDescent="0.2">
      <c r="A9" s="14" t="s">
        <v>148</v>
      </c>
      <c r="B9" s="8">
        <v>3</v>
      </c>
      <c r="C9" s="15">
        <v>0</v>
      </c>
      <c r="D9" s="59">
        <v>3</v>
      </c>
      <c r="E9" s="269">
        <v>3</v>
      </c>
      <c r="F9" s="270">
        <v>10</v>
      </c>
      <c r="G9" s="42"/>
      <c r="H9" s="42"/>
      <c r="I9" s="1" t="s">
        <v>13</v>
      </c>
      <c r="J9" s="16">
        <v>1947.71</v>
      </c>
      <c r="K9" s="137" t="s">
        <v>145</v>
      </c>
      <c r="L9" s="137" t="s">
        <v>145</v>
      </c>
      <c r="M9" s="329">
        <v>57.296756651777045</v>
      </c>
      <c r="N9" s="184">
        <v>45.951976435553831</v>
      </c>
      <c r="O9" s="185">
        <v>39.65171230659675</v>
      </c>
      <c r="P9" s="185">
        <v>4.88</v>
      </c>
      <c r="Q9" s="91">
        <v>7</v>
      </c>
      <c r="R9" s="79">
        <v>4</v>
      </c>
      <c r="S9" s="187">
        <v>2.0535831687617558</v>
      </c>
      <c r="T9" s="187">
        <v>0</v>
      </c>
      <c r="U9" s="144">
        <v>0.81</v>
      </c>
      <c r="V9" s="231">
        <f>PRESSÃO!P9</f>
        <v>3.6084462855886743</v>
      </c>
      <c r="W9" s="231">
        <f>PRESSÃO!Q9</f>
        <v>0.18463675792123396</v>
      </c>
      <c r="X9" s="155">
        <v>569</v>
      </c>
      <c r="Y9" s="155">
        <v>362.48522102874483</v>
      </c>
      <c r="Z9" s="155">
        <v>15</v>
      </c>
    </row>
    <row r="10" spans="1:26" ht="15" customHeight="1" x14ac:dyDescent="0.2">
      <c r="A10" s="14" t="s">
        <v>149</v>
      </c>
      <c r="B10" s="8">
        <v>4</v>
      </c>
      <c r="C10" s="15">
        <v>0</v>
      </c>
      <c r="D10" s="59">
        <v>4</v>
      </c>
      <c r="E10" s="269">
        <v>4</v>
      </c>
      <c r="F10" s="270">
        <v>10</v>
      </c>
      <c r="G10" s="42"/>
      <c r="H10" s="42"/>
      <c r="I10" s="1" t="s">
        <v>15</v>
      </c>
      <c r="J10" s="16">
        <v>9564.5499999999993</v>
      </c>
      <c r="K10" s="137" t="s">
        <v>145</v>
      </c>
      <c r="L10" s="137" t="s">
        <v>145</v>
      </c>
      <c r="M10" s="329">
        <v>98.34561823952329</v>
      </c>
      <c r="N10" s="184">
        <v>83.038379428719466</v>
      </c>
      <c r="O10" s="185">
        <v>74.690718310771416</v>
      </c>
      <c r="P10" s="185">
        <v>7.86</v>
      </c>
      <c r="Q10" s="91">
        <v>21</v>
      </c>
      <c r="R10" s="79">
        <v>5</v>
      </c>
      <c r="S10" s="187">
        <v>2.1128000710446058</v>
      </c>
      <c r="T10" s="187">
        <v>0.11120000373918977</v>
      </c>
      <c r="U10" s="144">
        <v>0.49</v>
      </c>
      <c r="V10" s="231">
        <f>PRESSÃO!P10</f>
        <v>7.8525019592250977</v>
      </c>
      <c r="W10" s="231">
        <f>PRESSÃO!Q10</f>
        <v>5.6288598437257606</v>
      </c>
      <c r="X10" s="155">
        <v>401</v>
      </c>
      <c r="Y10" s="155">
        <v>133.82212649418312</v>
      </c>
      <c r="Z10" s="155">
        <v>5</v>
      </c>
    </row>
    <row r="11" spans="1:26" ht="15" customHeight="1" x14ac:dyDescent="0.2">
      <c r="A11" s="14" t="s">
        <v>150</v>
      </c>
      <c r="B11" s="8">
        <v>5</v>
      </c>
      <c r="C11" s="15">
        <v>0</v>
      </c>
      <c r="D11" s="59">
        <v>5</v>
      </c>
      <c r="E11" s="269">
        <v>5</v>
      </c>
      <c r="F11" s="270">
        <v>10</v>
      </c>
      <c r="G11" s="42"/>
      <c r="H11" s="42"/>
      <c r="I11" s="1" t="s">
        <v>9</v>
      </c>
      <c r="J11" s="16">
        <v>13918.71</v>
      </c>
      <c r="K11" s="137" t="s">
        <v>145</v>
      </c>
      <c r="L11" s="137" t="s">
        <v>145</v>
      </c>
      <c r="M11" s="329">
        <v>93.0127280129729</v>
      </c>
      <c r="N11" s="184">
        <v>72.558020033194509</v>
      </c>
      <c r="O11" s="185">
        <v>64.609392866300311</v>
      </c>
      <c r="P11" s="185">
        <v>7.1</v>
      </c>
      <c r="Q11" s="91">
        <v>73</v>
      </c>
      <c r="R11" s="79">
        <v>21</v>
      </c>
      <c r="S11" s="187">
        <v>3.597181172307395</v>
      </c>
      <c r="T11" s="187">
        <v>1.5517252115835822</v>
      </c>
      <c r="U11" s="144">
        <v>0.53</v>
      </c>
      <c r="V11" s="231">
        <f>PRESSÃO!P11</f>
        <v>30.74984956949805</v>
      </c>
      <c r="W11" s="231">
        <f>PRESSÃO!Q11</f>
        <v>3.3295996581947245</v>
      </c>
      <c r="X11" s="155">
        <v>5088</v>
      </c>
      <c r="Y11" s="155">
        <v>190.49425904803442</v>
      </c>
      <c r="Z11" s="155">
        <v>33</v>
      </c>
    </row>
    <row r="12" spans="1:26" ht="15" customHeight="1" x14ac:dyDescent="0.2">
      <c r="A12" s="14" t="s">
        <v>151</v>
      </c>
      <c r="B12" s="8">
        <v>6</v>
      </c>
      <c r="C12" s="15">
        <v>0</v>
      </c>
      <c r="D12" s="15">
        <v>6</v>
      </c>
      <c r="E12" s="269">
        <v>6</v>
      </c>
      <c r="F12" s="270">
        <v>10</v>
      </c>
      <c r="G12" s="42"/>
      <c r="H12" s="42"/>
      <c r="I12" s="1" t="s">
        <v>16</v>
      </c>
      <c r="J12" s="16">
        <v>6570.04</v>
      </c>
      <c r="K12" s="137" t="s">
        <v>145</v>
      </c>
      <c r="L12" s="137" t="s">
        <v>145</v>
      </c>
      <c r="M12" s="329">
        <v>88.763781008612924</v>
      </c>
      <c r="N12" s="184">
        <v>53.361833380744919</v>
      </c>
      <c r="O12" s="185">
        <v>48.132317746026743</v>
      </c>
      <c r="P12" s="185">
        <v>5.64</v>
      </c>
      <c r="Q12" s="91">
        <v>388</v>
      </c>
      <c r="R12" s="79">
        <v>39</v>
      </c>
      <c r="S12" s="187">
        <v>5.6240662416295395</v>
      </c>
      <c r="T12" s="187">
        <v>0</v>
      </c>
      <c r="U12" s="144">
        <v>0.31</v>
      </c>
      <c r="V12" s="231">
        <f>PRESSÃO!P12</f>
        <v>59.290703064250025</v>
      </c>
      <c r="W12" s="231">
        <f>PRESSÃO!Q12</f>
        <v>4.520581126581555</v>
      </c>
      <c r="X12" s="155">
        <v>6973</v>
      </c>
      <c r="Y12" s="155">
        <v>35.941612220591907</v>
      </c>
      <c r="Z12" s="155">
        <v>47</v>
      </c>
    </row>
    <row r="13" spans="1:26" ht="15" customHeight="1" x14ac:dyDescent="0.2">
      <c r="A13" s="14" t="s">
        <v>152</v>
      </c>
      <c r="B13" s="8">
        <v>7</v>
      </c>
      <c r="C13" s="15">
        <v>0</v>
      </c>
      <c r="D13" s="59">
        <v>7</v>
      </c>
      <c r="E13" s="269">
        <v>7</v>
      </c>
      <c r="F13" s="270">
        <v>10</v>
      </c>
      <c r="G13" s="42"/>
      <c r="H13" s="42"/>
      <c r="I13" s="1" t="s">
        <v>14</v>
      </c>
      <c r="J13" s="16">
        <v>2422.7700000000004</v>
      </c>
      <c r="K13" s="137" t="s">
        <v>145</v>
      </c>
      <c r="L13" s="137" t="s">
        <v>145</v>
      </c>
      <c r="M13" s="329">
        <v>72.502018397877322</v>
      </c>
      <c r="N13" s="184">
        <v>15.491398321271127</v>
      </c>
      <c r="O13" s="185">
        <v>12.248732693915898</v>
      </c>
      <c r="P13" s="185">
        <v>2.6</v>
      </c>
      <c r="Q13" s="91">
        <v>38</v>
      </c>
      <c r="R13" s="79">
        <v>24</v>
      </c>
      <c r="S13" s="187">
        <v>3.9029614179977434</v>
      </c>
      <c r="T13" s="187">
        <v>0</v>
      </c>
      <c r="U13" s="144">
        <v>0.44</v>
      </c>
      <c r="V13" s="231">
        <f>PRESSÃO!P13</f>
        <v>18.384661455658549</v>
      </c>
      <c r="W13" s="231">
        <f>PRESSÃO!Q13</f>
        <v>4.0855022428203151E-2</v>
      </c>
      <c r="X13" s="155">
        <v>337</v>
      </c>
      <c r="Y13" s="155">
        <v>202.18238957661026</v>
      </c>
      <c r="Z13" s="155">
        <v>26</v>
      </c>
    </row>
    <row r="14" spans="1:26" ht="15" customHeight="1" x14ac:dyDescent="0.2">
      <c r="A14" s="14" t="s">
        <v>153</v>
      </c>
      <c r="B14" s="8">
        <v>8</v>
      </c>
      <c r="C14" s="15">
        <v>0</v>
      </c>
      <c r="D14" s="59">
        <v>8</v>
      </c>
      <c r="E14" s="269">
        <v>8</v>
      </c>
      <c r="F14" s="270">
        <v>10</v>
      </c>
      <c r="G14" s="42"/>
      <c r="H14" s="42"/>
      <c r="I14" s="1" t="s">
        <v>51</v>
      </c>
      <c r="J14" s="16">
        <v>9907.14</v>
      </c>
      <c r="K14" s="137" t="s">
        <v>145</v>
      </c>
      <c r="L14" s="137" t="s">
        <v>145</v>
      </c>
      <c r="M14" s="329">
        <v>99.49626947253347</v>
      </c>
      <c r="N14" s="184">
        <v>92.160931948619833</v>
      </c>
      <c r="O14" s="185">
        <v>80.885487838207155</v>
      </c>
      <c r="P14" s="185">
        <v>9.8000000000000007</v>
      </c>
      <c r="Q14" s="91">
        <v>9</v>
      </c>
      <c r="R14" s="79">
        <v>7</v>
      </c>
      <c r="S14" s="187">
        <v>1.972575025556824</v>
      </c>
      <c r="T14" s="187">
        <v>0.10958750141982355</v>
      </c>
      <c r="U14" s="144">
        <v>0.54</v>
      </c>
      <c r="V14" s="231">
        <f>PRESSÃO!P14</f>
        <v>4.9124179176875478</v>
      </c>
      <c r="W14" s="231">
        <f>PRESSÃO!Q14</f>
        <v>1.3254586300807438</v>
      </c>
      <c r="X14" s="155">
        <v>203</v>
      </c>
      <c r="Y14" s="155">
        <v>54.41841668766213</v>
      </c>
      <c r="Z14" s="155">
        <v>2</v>
      </c>
    </row>
    <row r="15" spans="1:26" ht="15" customHeight="1" x14ac:dyDescent="0.2">
      <c r="A15" s="14" t="s">
        <v>154</v>
      </c>
      <c r="B15" s="8">
        <v>9</v>
      </c>
      <c r="C15" s="15">
        <v>0</v>
      </c>
      <c r="D15" s="59">
        <v>9</v>
      </c>
      <c r="E15" s="269">
        <v>9</v>
      </c>
      <c r="F15" s="270">
        <v>10</v>
      </c>
      <c r="G15" s="42"/>
      <c r="H15" s="42"/>
      <c r="I15" s="1" t="s">
        <v>18</v>
      </c>
      <c r="J15" s="16">
        <v>13031.789999999999</v>
      </c>
      <c r="K15" s="137" t="s">
        <v>145</v>
      </c>
      <c r="L15" s="137" t="s">
        <v>145</v>
      </c>
      <c r="M15" s="329">
        <v>97.866282349667344</v>
      </c>
      <c r="N15" s="184">
        <v>66.177353335525808</v>
      </c>
      <c r="O15" s="185">
        <v>50.466745933365374</v>
      </c>
      <c r="P15" s="185">
        <v>6.07</v>
      </c>
      <c r="Q15" s="91">
        <v>8</v>
      </c>
      <c r="R15" s="79">
        <v>5</v>
      </c>
      <c r="S15" s="187">
        <v>1.9328331077721701</v>
      </c>
      <c r="T15" s="187">
        <v>0.39989650505631102</v>
      </c>
      <c r="U15" s="144">
        <v>0.55000000000000004</v>
      </c>
      <c r="V15" s="231">
        <f>PRESSÃO!P15</f>
        <v>19.498225552114029</v>
      </c>
      <c r="W15" s="231">
        <f>PRESSÃO!Q15</f>
        <v>3.5732233372915805</v>
      </c>
      <c r="X15" s="155">
        <v>1015</v>
      </c>
      <c r="Y15" s="155">
        <v>101.25652207310848</v>
      </c>
      <c r="Z15" s="155">
        <v>13</v>
      </c>
    </row>
    <row r="16" spans="1:26" ht="15" customHeight="1" x14ac:dyDescent="0.2">
      <c r="A16" s="14" t="s">
        <v>155</v>
      </c>
      <c r="B16" s="8">
        <v>10</v>
      </c>
      <c r="C16" s="15">
        <v>0</v>
      </c>
      <c r="D16" s="59">
        <v>10</v>
      </c>
      <c r="E16" s="269">
        <v>10</v>
      </c>
      <c r="F16" s="270">
        <v>10</v>
      </c>
      <c r="G16" s="42"/>
      <c r="H16" s="42"/>
      <c r="I16" s="1" t="s">
        <v>54</v>
      </c>
      <c r="J16" s="16">
        <v>12099.14</v>
      </c>
      <c r="K16" s="137" t="s">
        <v>145</v>
      </c>
      <c r="L16" s="137" t="s">
        <v>145</v>
      </c>
      <c r="M16" s="329">
        <v>89.025145147627015</v>
      </c>
      <c r="N16" s="184">
        <v>75.453797454492872</v>
      </c>
      <c r="O16" s="185">
        <v>64.782330213434165</v>
      </c>
      <c r="P16" s="185">
        <v>7.09</v>
      </c>
      <c r="Q16" s="91">
        <v>13</v>
      </c>
      <c r="R16" s="79">
        <v>10</v>
      </c>
      <c r="S16" s="187">
        <v>1.8598406466358615</v>
      </c>
      <c r="T16" s="187">
        <v>0.33815284484288383</v>
      </c>
      <c r="U16" s="144">
        <v>0.44</v>
      </c>
      <c r="V16" s="231">
        <f>PRESSÃO!P16</f>
        <v>9.7039628862517677</v>
      </c>
      <c r="W16" s="231">
        <f>PRESSÃO!Q16</f>
        <v>1.8813395272718252</v>
      </c>
      <c r="X16" s="155">
        <v>1582</v>
      </c>
      <c r="Y16" s="155">
        <v>105.91174245347281</v>
      </c>
      <c r="Z16" s="155">
        <v>16</v>
      </c>
    </row>
    <row r="17" spans="1:26" ht="15" customHeight="1" x14ac:dyDescent="0.2">
      <c r="A17" s="14" t="s">
        <v>156</v>
      </c>
      <c r="B17" s="8">
        <v>11</v>
      </c>
      <c r="C17" s="15">
        <v>0</v>
      </c>
      <c r="D17" s="59">
        <v>11</v>
      </c>
      <c r="E17" s="269">
        <v>11</v>
      </c>
      <c r="F17" s="270">
        <v>10</v>
      </c>
      <c r="G17" s="42"/>
      <c r="H17" s="42"/>
      <c r="I17" s="1" t="s">
        <v>12</v>
      </c>
      <c r="J17" s="16">
        <v>17056.37</v>
      </c>
      <c r="K17" s="137" t="s">
        <v>145</v>
      </c>
      <c r="L17" s="137" t="s">
        <v>145</v>
      </c>
      <c r="M17" s="329">
        <v>67.437996255890525</v>
      </c>
      <c r="N17" s="184">
        <v>64.108146665805947</v>
      </c>
      <c r="O17" s="185">
        <v>50.377638628881286</v>
      </c>
      <c r="P17" s="185">
        <v>6.17</v>
      </c>
      <c r="Q17" s="91">
        <v>1</v>
      </c>
      <c r="R17" s="79">
        <v>27</v>
      </c>
      <c r="S17" s="187">
        <v>1.7576814909535574</v>
      </c>
      <c r="T17" s="187">
        <v>0.76166197941320823</v>
      </c>
      <c r="U17" s="144">
        <v>0.64</v>
      </c>
      <c r="V17" s="231">
        <f>PRESSÃO!P17</f>
        <v>3.749728871709086</v>
      </c>
      <c r="W17" s="231">
        <f>PRESSÃO!Q17</f>
        <v>8.8104946356920302E-2</v>
      </c>
      <c r="X17" s="155">
        <v>507</v>
      </c>
      <c r="Y17" s="155">
        <v>96.593507239498052</v>
      </c>
      <c r="Z17" s="155">
        <v>39</v>
      </c>
    </row>
    <row r="18" spans="1:26" ht="15" customHeight="1" x14ac:dyDescent="0.2">
      <c r="A18" s="14" t="s">
        <v>157</v>
      </c>
      <c r="B18" s="8">
        <v>12</v>
      </c>
      <c r="C18" s="15">
        <v>0</v>
      </c>
      <c r="D18" s="59">
        <v>12</v>
      </c>
      <c r="E18" s="269">
        <v>12</v>
      </c>
      <c r="F18" s="270">
        <v>10</v>
      </c>
      <c r="G18" s="42"/>
      <c r="H18" s="42"/>
      <c r="I18" s="1" t="s">
        <v>11</v>
      </c>
      <c r="J18" s="16">
        <v>7113.130000000001</v>
      </c>
      <c r="K18" s="137" t="s">
        <v>145</v>
      </c>
      <c r="L18" s="137" t="s">
        <v>145</v>
      </c>
      <c r="M18" s="329">
        <v>99.617650303364584</v>
      </c>
      <c r="N18" s="184">
        <v>69.633370104798672</v>
      </c>
      <c r="O18" s="185">
        <v>56.409266409266415</v>
      </c>
      <c r="P18" s="185">
        <v>6.64</v>
      </c>
      <c r="Q18" s="91">
        <v>3</v>
      </c>
      <c r="R18" s="79">
        <v>2</v>
      </c>
      <c r="S18" s="187">
        <v>2.348452480216805</v>
      </c>
      <c r="T18" s="187">
        <v>0.27628852708433005</v>
      </c>
      <c r="U18" s="144">
        <v>0.49</v>
      </c>
      <c r="V18" s="231">
        <f>PRESSÃO!P18</f>
        <v>14.466590820347783</v>
      </c>
      <c r="W18" s="231">
        <f>PRESSÃO!Q18</f>
        <v>2.1798526645830507</v>
      </c>
      <c r="X18" s="155">
        <v>147</v>
      </c>
      <c r="Y18" s="155">
        <v>153.81247056583845</v>
      </c>
      <c r="Z18" s="155">
        <v>1</v>
      </c>
    </row>
    <row r="19" spans="1:26" ht="15" customHeight="1" x14ac:dyDescent="0.2">
      <c r="A19" s="14" t="s">
        <v>158</v>
      </c>
      <c r="B19" s="8">
        <v>13</v>
      </c>
      <c r="C19" s="15">
        <v>0</v>
      </c>
      <c r="D19" s="59">
        <v>13</v>
      </c>
      <c r="E19" s="269">
        <v>13</v>
      </c>
      <c r="F19" s="270">
        <v>10</v>
      </c>
      <c r="G19" s="42"/>
      <c r="H19" s="42"/>
      <c r="I19" s="1" t="s">
        <v>10</v>
      </c>
      <c r="J19" s="16">
        <v>15918.329999999998</v>
      </c>
      <c r="K19" s="137" t="s">
        <v>145</v>
      </c>
      <c r="L19" s="137" t="s">
        <v>145</v>
      </c>
      <c r="M19" s="329">
        <v>97.704887724732018</v>
      </c>
      <c r="N19" s="184">
        <v>65.953105354852738</v>
      </c>
      <c r="O19" s="185">
        <v>54.777748203353738</v>
      </c>
      <c r="P19" s="185">
        <v>6.32</v>
      </c>
      <c r="Q19" s="91">
        <v>20</v>
      </c>
      <c r="R19" s="79">
        <v>13</v>
      </c>
      <c r="S19" s="187">
        <v>1.8677732348188973</v>
      </c>
      <c r="T19" s="187">
        <v>0.59429148380601282</v>
      </c>
      <c r="U19" s="144">
        <v>0.5</v>
      </c>
      <c r="V19" s="231">
        <f>PRESSÃO!P19</f>
        <v>12.982959598678208</v>
      </c>
      <c r="W19" s="231">
        <f>PRESSÃO!Q19</f>
        <v>6.7264121160277259</v>
      </c>
      <c r="X19" s="155">
        <v>496</v>
      </c>
      <c r="Y19" s="155">
        <v>106.06296811799953</v>
      </c>
      <c r="Z19" s="155">
        <v>11</v>
      </c>
    </row>
    <row r="20" spans="1:26" ht="15" customHeight="1" x14ac:dyDescent="0.2">
      <c r="A20" s="14" t="s">
        <v>159</v>
      </c>
      <c r="B20" s="8">
        <v>14</v>
      </c>
      <c r="C20" s="15">
        <v>0</v>
      </c>
      <c r="D20" s="59">
        <v>14</v>
      </c>
      <c r="E20" s="269">
        <v>14</v>
      </c>
      <c r="F20" s="270">
        <v>10</v>
      </c>
      <c r="G20" s="42"/>
      <c r="H20" s="42"/>
      <c r="I20" s="1" t="s">
        <v>8</v>
      </c>
      <c r="J20" s="16">
        <v>20738.23</v>
      </c>
      <c r="K20" s="137" t="s">
        <v>145</v>
      </c>
      <c r="L20" s="137" t="s">
        <v>145</v>
      </c>
      <c r="M20" s="329">
        <v>92.129931026137456</v>
      </c>
      <c r="N20" s="184">
        <v>83.670672797676673</v>
      </c>
      <c r="O20" s="185">
        <v>65.621974830590517</v>
      </c>
      <c r="P20" s="185">
        <v>7.24</v>
      </c>
      <c r="Q20" s="91">
        <v>8</v>
      </c>
      <c r="R20" s="79">
        <v>14</v>
      </c>
      <c r="S20" s="187">
        <v>0.70519506810405996</v>
      </c>
      <c r="T20" s="187">
        <v>0.26444815053902254</v>
      </c>
      <c r="U20" s="144">
        <v>0.66</v>
      </c>
      <c r="V20" s="231">
        <f>PRESSÃO!P20</f>
        <v>11.355309807242284</v>
      </c>
      <c r="W20" s="231">
        <f>PRESSÃO!Q20</f>
        <v>0.49158625628436997</v>
      </c>
      <c r="X20" s="155">
        <v>494</v>
      </c>
      <c r="Y20" s="155">
        <v>85.438855270661222</v>
      </c>
      <c r="Z20" s="155">
        <v>16</v>
      </c>
    </row>
    <row r="21" spans="1:26" ht="15" customHeight="1" x14ac:dyDescent="0.2">
      <c r="A21" s="14" t="s">
        <v>160</v>
      </c>
      <c r="B21" s="8">
        <v>15</v>
      </c>
      <c r="C21" s="15">
        <v>0</v>
      </c>
      <c r="D21" s="59">
        <v>15</v>
      </c>
      <c r="E21" s="269">
        <v>15</v>
      </c>
      <c r="F21" s="270">
        <v>10</v>
      </c>
      <c r="G21" s="42"/>
      <c r="H21" s="42"/>
      <c r="I21" s="1" t="s">
        <v>17</v>
      </c>
      <c r="J21" s="16">
        <v>17054.03</v>
      </c>
      <c r="K21" s="137" t="s">
        <v>145</v>
      </c>
      <c r="L21" s="137" t="s">
        <v>145</v>
      </c>
      <c r="M21" s="329">
        <v>98.516882644081065</v>
      </c>
      <c r="N21" s="184">
        <v>92.355594861823604</v>
      </c>
      <c r="O21" s="185">
        <v>82.02578490514945</v>
      </c>
      <c r="P21" s="185">
        <v>9.81</v>
      </c>
      <c r="Q21" s="91">
        <v>41</v>
      </c>
      <c r="R21" s="79">
        <v>8</v>
      </c>
      <c r="S21" s="187">
        <v>2.3861544351635695</v>
      </c>
      <c r="T21" s="187">
        <v>0.12558707553492471</v>
      </c>
      <c r="U21" s="144">
        <v>0.57999999999999996</v>
      </c>
      <c r="V21" s="231">
        <f>PRESSÃO!P21</f>
        <v>8.9531001796799536</v>
      </c>
      <c r="W21" s="231">
        <f>PRESSÃO!Q21</f>
        <v>6.6089352037029006</v>
      </c>
      <c r="X21" s="155">
        <v>893</v>
      </c>
      <c r="Y21" s="155">
        <v>119.82179003139797</v>
      </c>
      <c r="Z21" s="155">
        <v>4</v>
      </c>
    </row>
    <row r="22" spans="1:26" ht="15" customHeight="1" x14ac:dyDescent="0.2">
      <c r="A22" s="14" t="s">
        <v>161</v>
      </c>
      <c r="B22" s="8">
        <v>16</v>
      </c>
      <c r="C22" s="15">
        <v>0</v>
      </c>
      <c r="D22" s="59">
        <v>16</v>
      </c>
      <c r="E22" s="269">
        <v>16</v>
      </c>
      <c r="F22" s="270">
        <v>10</v>
      </c>
      <c r="G22" s="42"/>
      <c r="H22" s="42"/>
      <c r="I22" s="1" t="s">
        <v>0</v>
      </c>
      <c r="J22" s="16">
        <v>12391.639999999998</v>
      </c>
      <c r="K22" s="137" t="s">
        <v>145</v>
      </c>
      <c r="L22" s="137" t="s">
        <v>145</v>
      </c>
      <c r="M22" s="329">
        <v>98.735799354431791</v>
      </c>
      <c r="N22" s="184">
        <v>92.275464697807294</v>
      </c>
      <c r="O22" s="185">
        <v>78.058101139019769</v>
      </c>
      <c r="P22" s="185">
        <v>8.19</v>
      </c>
      <c r="Q22" s="91">
        <v>8</v>
      </c>
      <c r="R22" s="79">
        <v>5</v>
      </c>
      <c r="S22" s="187">
        <v>1.2928829171242575</v>
      </c>
      <c r="T22" s="187">
        <v>0.15210387260285382</v>
      </c>
      <c r="U22" s="144">
        <v>0.59</v>
      </c>
      <c r="V22" s="231">
        <f>PRESSÃO!P22</f>
        <v>6.6179882604810363</v>
      </c>
      <c r="W22" s="231">
        <f>PRESSÃO!Q22</f>
        <v>3.0314768467943312</v>
      </c>
      <c r="X22" s="155">
        <v>221</v>
      </c>
      <c r="Y22" s="155">
        <v>83.029470993156281</v>
      </c>
      <c r="Z22" s="155">
        <v>4</v>
      </c>
    </row>
    <row r="23" spans="1:26" ht="15" customHeight="1" x14ac:dyDescent="0.2">
      <c r="A23" s="14" t="s">
        <v>162</v>
      </c>
      <c r="B23" s="8">
        <v>17</v>
      </c>
      <c r="C23" s="15">
        <v>0</v>
      </c>
      <c r="D23" s="59">
        <v>17</v>
      </c>
      <c r="E23" s="269">
        <v>17</v>
      </c>
      <c r="F23" s="270">
        <v>10</v>
      </c>
      <c r="G23" s="42"/>
      <c r="H23" s="42"/>
      <c r="I23" s="1" t="s">
        <v>7</v>
      </c>
      <c r="J23" s="16">
        <v>17483.760000000002</v>
      </c>
      <c r="K23" s="137" t="s">
        <v>145</v>
      </c>
      <c r="L23" s="137" t="s">
        <v>145</v>
      </c>
      <c r="M23" s="329">
        <v>96.744521669203593</v>
      </c>
      <c r="N23" s="184">
        <v>94.296001895516838</v>
      </c>
      <c r="O23" s="185">
        <v>77.664493523650876</v>
      </c>
      <c r="P23" s="185">
        <v>8.2100000000000009</v>
      </c>
      <c r="Q23" s="91">
        <v>8</v>
      </c>
      <c r="R23" s="79">
        <v>3</v>
      </c>
      <c r="S23" s="187">
        <v>2.1494309491960717</v>
      </c>
      <c r="T23" s="187">
        <v>0.41794490678812501</v>
      </c>
      <c r="U23" s="144">
        <v>0.59</v>
      </c>
      <c r="V23" s="231">
        <f>PRESSÃO!P23</f>
        <v>9.8136384281772049</v>
      </c>
      <c r="W23" s="231">
        <f>PRESSÃO!Q23</f>
        <v>1.4049275551231895</v>
      </c>
      <c r="X23" s="155">
        <v>228</v>
      </c>
      <c r="Y23" s="155">
        <v>151.52272743834575</v>
      </c>
      <c r="Z23" s="155">
        <v>17</v>
      </c>
    </row>
    <row r="24" spans="1:26" ht="15" customHeight="1" x14ac:dyDescent="0.2">
      <c r="A24" s="14" t="s">
        <v>163</v>
      </c>
      <c r="B24" s="8">
        <v>18</v>
      </c>
      <c r="C24" s="15">
        <v>0</v>
      </c>
      <c r="D24" s="59">
        <v>18</v>
      </c>
      <c r="E24" s="269">
        <v>18</v>
      </c>
      <c r="F24" s="270">
        <v>10</v>
      </c>
      <c r="G24" s="42"/>
      <c r="H24" s="42"/>
      <c r="I24" s="1" t="s">
        <v>1</v>
      </c>
      <c r="J24" s="16">
        <v>6247.3199999999988</v>
      </c>
      <c r="K24" s="137" t="s">
        <v>145</v>
      </c>
      <c r="L24" s="137" t="s">
        <v>145</v>
      </c>
      <c r="M24" s="329">
        <v>95.428133125325019</v>
      </c>
      <c r="N24" s="184">
        <v>95.428133125325019</v>
      </c>
      <c r="O24" s="185">
        <v>75.983706014907256</v>
      </c>
      <c r="P24" s="185">
        <v>8.2799999999999994</v>
      </c>
      <c r="Q24" s="91">
        <v>4</v>
      </c>
      <c r="R24" s="79">
        <v>0</v>
      </c>
      <c r="S24" s="187">
        <v>1.179350641444777</v>
      </c>
      <c r="T24" s="187">
        <v>0.14741883018059712</v>
      </c>
      <c r="U24" s="144">
        <v>0.62</v>
      </c>
      <c r="V24" s="231">
        <f>PRESSÃO!P24</f>
        <v>1.4958127004710653</v>
      </c>
      <c r="W24" s="231">
        <f>PRESSÃO!Q24</f>
        <v>1.8331593351862376</v>
      </c>
      <c r="X24" s="155">
        <v>167</v>
      </c>
      <c r="Y24" s="155">
        <v>240.004455050367</v>
      </c>
      <c r="Z24" s="155">
        <v>0</v>
      </c>
    </row>
    <row r="25" spans="1:26" ht="15" customHeight="1" x14ac:dyDescent="0.2">
      <c r="A25" s="14" t="s">
        <v>164</v>
      </c>
      <c r="B25" s="8">
        <v>19</v>
      </c>
      <c r="C25" s="15">
        <v>0</v>
      </c>
      <c r="D25" s="59">
        <v>19</v>
      </c>
      <c r="E25" s="269">
        <v>19</v>
      </c>
      <c r="F25" s="270">
        <v>10</v>
      </c>
      <c r="G25" s="42"/>
      <c r="H25" s="42"/>
      <c r="I25" s="1" t="s">
        <v>2</v>
      </c>
      <c r="J25" s="16">
        <v>18591.47</v>
      </c>
      <c r="K25" s="137" t="s">
        <v>145</v>
      </c>
      <c r="L25" s="137" t="s">
        <v>145</v>
      </c>
      <c r="M25" s="329">
        <v>98.54384669303559</v>
      </c>
      <c r="N25" s="184">
        <v>97.369336103740039</v>
      </c>
      <c r="O25" s="185">
        <v>72.417763981374861</v>
      </c>
      <c r="P25" s="185">
        <v>7.94</v>
      </c>
      <c r="Q25" s="91">
        <v>3</v>
      </c>
      <c r="R25" s="79">
        <v>10</v>
      </c>
      <c r="S25" s="187">
        <v>2.1169688760192265</v>
      </c>
      <c r="T25" s="187">
        <v>0.12830114400116524</v>
      </c>
      <c r="U25" s="144">
        <v>0.6</v>
      </c>
      <c r="V25" s="231">
        <f>PRESSÃO!P25</f>
        <v>8.5691832122018852</v>
      </c>
      <c r="W25" s="231">
        <f>PRESSÃO!Q25</f>
        <v>1.8874929917047294</v>
      </c>
      <c r="X25" s="155">
        <v>249</v>
      </c>
      <c r="Y25" s="155">
        <v>55.715234958711122</v>
      </c>
      <c r="Z25" s="155">
        <v>3</v>
      </c>
    </row>
    <row r="26" spans="1:26" ht="15" customHeight="1" x14ac:dyDescent="0.2">
      <c r="A26" s="14" t="s">
        <v>165</v>
      </c>
      <c r="B26" s="8">
        <v>20</v>
      </c>
      <c r="C26" s="15">
        <v>0</v>
      </c>
      <c r="D26" s="59">
        <v>20</v>
      </c>
      <c r="E26" s="269">
        <v>20</v>
      </c>
      <c r="F26" s="270">
        <v>10</v>
      </c>
      <c r="G26" s="42"/>
      <c r="H26" s="42"/>
      <c r="I26" s="1" t="s">
        <v>3</v>
      </c>
      <c r="J26" s="16">
        <v>9562.51</v>
      </c>
      <c r="K26" s="137" t="s">
        <v>145</v>
      </c>
      <c r="L26" s="137" t="s">
        <v>145</v>
      </c>
      <c r="M26" s="329">
        <v>98.046988972785059</v>
      </c>
      <c r="N26" s="184">
        <v>97.149320528002605</v>
      </c>
      <c r="O26" s="185">
        <v>79.672986039437234</v>
      </c>
      <c r="P26" s="185">
        <v>8.31</v>
      </c>
      <c r="Q26" s="91">
        <v>2</v>
      </c>
      <c r="R26" s="79">
        <v>2</v>
      </c>
      <c r="S26" s="187">
        <v>1.6671350416482067</v>
      </c>
      <c r="T26" s="187">
        <v>0</v>
      </c>
      <c r="U26" s="144">
        <v>0.59</v>
      </c>
      <c r="V26" s="231">
        <f>PRESSÃO!P26</f>
        <v>2.9433108444712652</v>
      </c>
      <c r="W26" s="231">
        <f>PRESSÃO!Q26</f>
        <v>1.6566058600644407</v>
      </c>
      <c r="X26" s="155">
        <v>208</v>
      </c>
      <c r="Y26" s="155">
        <v>80.849867817247329</v>
      </c>
      <c r="Z26" s="155">
        <v>4</v>
      </c>
    </row>
    <row r="27" spans="1:26" ht="15" customHeight="1" x14ac:dyDescent="0.2">
      <c r="A27" s="14" t="s">
        <v>166</v>
      </c>
      <c r="B27" s="8">
        <v>21</v>
      </c>
      <c r="C27" s="15">
        <v>0</v>
      </c>
      <c r="D27" s="59">
        <v>21</v>
      </c>
      <c r="E27" s="269">
        <v>3</v>
      </c>
      <c r="F27" s="270">
        <v>10</v>
      </c>
      <c r="G27" s="42"/>
      <c r="H27" s="42"/>
      <c r="I27" s="1" t="s">
        <v>4</v>
      </c>
      <c r="J27" s="16">
        <v>8425.49</v>
      </c>
      <c r="K27" s="137" t="s">
        <v>145</v>
      </c>
      <c r="L27" s="137" t="s">
        <v>145</v>
      </c>
      <c r="M27" s="323">
        <v>88.97417249817542</v>
      </c>
      <c r="N27" s="184">
        <v>47.722294251491853</v>
      </c>
      <c r="O27" s="185">
        <v>38.466492079165413</v>
      </c>
      <c r="P27" s="185">
        <v>4.97</v>
      </c>
      <c r="Q27" s="91">
        <v>1</v>
      </c>
      <c r="R27" s="79">
        <v>3</v>
      </c>
      <c r="S27" s="187">
        <v>2.2286426260855037</v>
      </c>
      <c r="T27" s="187">
        <v>0.18572021884045864</v>
      </c>
      <c r="U27" s="144">
        <v>0.56999999999999995</v>
      </c>
      <c r="V27" s="231">
        <f>PRESSÃO!P27</f>
        <v>2.9804154129896543</v>
      </c>
      <c r="W27" s="231">
        <f>PRESSÃO!Q27</f>
        <v>1.2109012726578545</v>
      </c>
      <c r="X27" s="155">
        <v>225</v>
      </c>
      <c r="Y27" s="155">
        <v>180.99266488933236</v>
      </c>
      <c r="Z27" s="155">
        <v>3</v>
      </c>
    </row>
    <row r="28" spans="1:26" ht="15" customHeight="1" x14ac:dyDescent="0.2">
      <c r="A28" s="14" t="s">
        <v>167</v>
      </c>
      <c r="B28" s="8">
        <v>22</v>
      </c>
      <c r="C28" s="15">
        <v>0</v>
      </c>
      <c r="D28" s="59">
        <v>22</v>
      </c>
      <c r="E28" s="269">
        <v>22</v>
      </c>
      <c r="F28" s="270">
        <v>10</v>
      </c>
      <c r="G28" s="42"/>
      <c r="H28" s="42"/>
      <c r="I28" s="1" t="s">
        <v>5</v>
      </c>
      <c r="J28" s="16">
        <v>13301.329999999996</v>
      </c>
      <c r="K28" s="137" t="s">
        <v>145</v>
      </c>
      <c r="L28" s="137" t="s">
        <v>145</v>
      </c>
      <c r="M28" s="323">
        <v>97.891772613167049</v>
      </c>
      <c r="N28" s="184">
        <v>89.81306178637945</v>
      </c>
      <c r="O28" s="185">
        <v>77.888897886468541</v>
      </c>
      <c r="P28" s="185">
        <v>8.33</v>
      </c>
      <c r="Q28" s="91">
        <v>1</v>
      </c>
      <c r="R28" s="79">
        <v>3</v>
      </c>
      <c r="S28" s="187">
        <v>1.6136122792738543</v>
      </c>
      <c r="T28" s="187">
        <v>0</v>
      </c>
      <c r="U28" s="144">
        <v>0.59</v>
      </c>
      <c r="V28" s="231">
        <f>PRESSÃO!P28</f>
        <v>1.8476296236796443</v>
      </c>
      <c r="W28" s="231">
        <f>PRESSÃO!Q28</f>
        <v>1.3306531349238935</v>
      </c>
      <c r="X28" s="155">
        <v>249</v>
      </c>
      <c r="Y28" s="155">
        <v>67.45144712413834</v>
      </c>
      <c r="Z28" s="155">
        <v>6</v>
      </c>
    </row>
    <row r="29" spans="1:26" ht="15" customHeight="1" x14ac:dyDescent="0.2">
      <c r="A29" s="17"/>
      <c r="B29" s="9"/>
      <c r="C29" s="18"/>
      <c r="D29" s="18"/>
      <c r="E29" s="127"/>
      <c r="F29" s="127"/>
      <c r="G29" s="10"/>
      <c r="H29" s="10"/>
      <c r="I29" s="10"/>
      <c r="J29" s="19"/>
      <c r="K29" s="84"/>
      <c r="L29" s="85"/>
      <c r="M29" s="24"/>
      <c r="N29" s="24"/>
      <c r="O29" s="24"/>
      <c r="P29" s="24"/>
      <c r="Q29" s="92"/>
      <c r="R29" s="25"/>
      <c r="S29" s="13"/>
      <c r="T29" s="13"/>
      <c r="U29" s="235"/>
      <c r="V29" s="12"/>
      <c r="W29" s="12"/>
      <c r="X29" s="12"/>
      <c r="Y29" s="24"/>
      <c r="Z29" s="100"/>
    </row>
    <row r="30" spans="1:26" s="60" customFormat="1" ht="24.6" customHeight="1" x14ac:dyDescent="0.2">
      <c r="A30" s="96" t="s">
        <v>168</v>
      </c>
      <c r="B30" s="97">
        <v>0</v>
      </c>
      <c r="C30" s="98">
        <v>0</v>
      </c>
      <c r="D30" s="98">
        <v>0</v>
      </c>
      <c r="E30" s="271"/>
      <c r="F30" s="270">
        <v>20</v>
      </c>
      <c r="G30" s="97"/>
      <c r="H30" s="97"/>
      <c r="I30" s="97" t="s">
        <v>53</v>
      </c>
      <c r="J30" s="99">
        <v>248209.69999999998</v>
      </c>
      <c r="K30" s="188" t="s">
        <v>145</v>
      </c>
      <c r="L30" s="188" t="s">
        <v>145</v>
      </c>
      <c r="M30" s="323">
        <v>90.498960882875707</v>
      </c>
      <c r="N30" s="185">
        <v>62.742637224458001</v>
      </c>
      <c r="O30" s="185">
        <v>54.552180959763199</v>
      </c>
      <c r="P30" s="188">
        <v>6.3</v>
      </c>
      <c r="Q30" s="290">
        <f>SUM(Q7:Q28)</f>
        <v>665</v>
      </c>
      <c r="R30" s="290">
        <f>SUM(R7:R28)</f>
        <v>215</v>
      </c>
      <c r="S30" s="186">
        <v>1.9781682263746667</v>
      </c>
      <c r="T30" s="186">
        <v>0.31827961279755329</v>
      </c>
      <c r="U30" s="186"/>
      <c r="V30" s="231">
        <f>PRESSÃO!P30</f>
        <v>247.97769639701164</v>
      </c>
      <c r="W30" s="231">
        <f>PRESSÃO!Q30</f>
        <v>52.571661543429201</v>
      </c>
      <c r="X30" s="290">
        <f>SUM(X7:X28)</f>
        <v>23306</v>
      </c>
      <c r="Y30" s="155">
        <v>82.697754694405276</v>
      </c>
      <c r="Z30" s="290">
        <f>SUM(Z7:Z28)</f>
        <v>307</v>
      </c>
    </row>
    <row r="31" spans="1:26" ht="15" customHeight="1" x14ac:dyDescent="0.2">
      <c r="A31" s="17"/>
      <c r="B31" s="9"/>
      <c r="C31" s="18"/>
      <c r="D31" s="18"/>
      <c r="E31" s="127"/>
      <c r="F31" s="127"/>
      <c r="G31" s="10"/>
      <c r="H31" s="10"/>
      <c r="I31" s="10"/>
      <c r="J31" s="24"/>
      <c r="K31" s="86"/>
      <c r="L31" s="87"/>
      <c r="M31" s="24"/>
      <c r="N31" s="24"/>
      <c r="O31" s="24"/>
      <c r="P31" s="24"/>
      <c r="Q31" s="23"/>
      <c r="R31" s="25"/>
      <c r="S31" s="13"/>
      <c r="T31" s="13"/>
      <c r="U31" s="235"/>
      <c r="V31" s="13">
        <f>PRESSÃO!P31</f>
        <v>0</v>
      </c>
      <c r="W31" s="12"/>
      <c r="X31" s="12"/>
      <c r="Y31" s="24"/>
      <c r="Z31" s="100"/>
    </row>
    <row r="32" spans="1:26" ht="15" customHeight="1" x14ac:dyDescent="0.2">
      <c r="A32" s="14" t="s">
        <v>169</v>
      </c>
      <c r="B32" s="8">
        <v>350010</v>
      </c>
      <c r="C32" s="15">
        <v>0</v>
      </c>
      <c r="D32" s="59">
        <v>21</v>
      </c>
      <c r="E32" s="269">
        <v>21</v>
      </c>
      <c r="F32" s="270">
        <v>30</v>
      </c>
      <c r="G32" s="42"/>
      <c r="H32" s="4" t="s">
        <v>1064</v>
      </c>
      <c r="I32" s="1" t="s">
        <v>4</v>
      </c>
      <c r="J32" s="26">
        <v>411.78</v>
      </c>
      <c r="K32" s="137" t="s">
        <v>145</v>
      </c>
      <c r="L32" s="137">
        <v>4.5999999999999996</v>
      </c>
      <c r="M32" s="185">
        <v>100</v>
      </c>
      <c r="N32" s="185">
        <v>100</v>
      </c>
      <c r="O32" s="185">
        <v>88.988261598658468</v>
      </c>
      <c r="P32" s="185">
        <v>10</v>
      </c>
      <c r="Q32" s="264">
        <v>0</v>
      </c>
      <c r="R32" s="93">
        <v>1</v>
      </c>
      <c r="S32" s="6" t="s">
        <v>100</v>
      </c>
      <c r="T32" s="6" t="s">
        <v>100</v>
      </c>
      <c r="U32" s="131" t="s">
        <v>100</v>
      </c>
      <c r="V32" s="231">
        <f>PRESSÃO!P32</f>
        <v>0.10214611872154</v>
      </c>
      <c r="W32" s="231">
        <f>PRESSÃO!Q32</f>
        <v>0.24333112718610253</v>
      </c>
      <c r="X32" s="130">
        <v>26</v>
      </c>
      <c r="Y32" s="322">
        <v>297.08409373584101</v>
      </c>
      <c r="Z32" s="101" t="s">
        <v>100</v>
      </c>
    </row>
    <row r="33" spans="1:26" ht="15" customHeight="1" x14ac:dyDescent="0.2">
      <c r="A33" s="14" t="s">
        <v>170</v>
      </c>
      <c r="B33" s="8">
        <v>350020</v>
      </c>
      <c r="C33" s="15">
        <v>0</v>
      </c>
      <c r="D33" s="59">
        <v>16</v>
      </c>
      <c r="E33" s="269">
        <v>16</v>
      </c>
      <c r="F33" s="270">
        <v>30</v>
      </c>
      <c r="G33" s="42"/>
      <c r="H33" s="4" t="s">
        <v>1065</v>
      </c>
      <c r="I33" s="1" t="s">
        <v>0</v>
      </c>
      <c r="J33" s="26">
        <v>210.84</v>
      </c>
      <c r="K33" s="137" t="s">
        <v>145</v>
      </c>
      <c r="L33" s="137">
        <v>7.3</v>
      </c>
      <c r="M33" s="185">
        <v>100</v>
      </c>
      <c r="N33" s="185">
        <v>100</v>
      </c>
      <c r="O33" s="185">
        <v>89.77272727272728</v>
      </c>
      <c r="P33" s="185">
        <v>10</v>
      </c>
      <c r="Q33" s="264">
        <v>0</v>
      </c>
      <c r="R33" s="93">
        <v>0</v>
      </c>
      <c r="S33" s="6" t="s">
        <v>100</v>
      </c>
      <c r="T33" s="6" t="s">
        <v>100</v>
      </c>
      <c r="U33" s="131" t="s">
        <v>100</v>
      </c>
      <c r="V33" s="231">
        <f>PRESSÃO!P33</f>
        <v>5.8188736662442002E-2</v>
      </c>
      <c r="W33" s="231">
        <f>PRESSÃO!Q33</f>
        <v>1.2277397227609999E-2</v>
      </c>
      <c r="X33" s="130">
        <v>1</v>
      </c>
      <c r="Y33" s="322">
        <v>144.51537749116633</v>
      </c>
      <c r="Z33" s="101" t="s">
        <v>100</v>
      </c>
    </row>
    <row r="34" spans="1:26" ht="15" customHeight="1" x14ac:dyDescent="0.2">
      <c r="A34" s="14" t="s">
        <v>171</v>
      </c>
      <c r="B34" s="8">
        <v>350030</v>
      </c>
      <c r="C34" s="15">
        <v>0</v>
      </c>
      <c r="D34" s="59">
        <v>9</v>
      </c>
      <c r="E34" s="269">
        <v>9</v>
      </c>
      <c r="F34" s="270">
        <v>30</v>
      </c>
      <c r="G34" s="42"/>
      <c r="H34" s="4" t="s">
        <v>1066</v>
      </c>
      <c r="I34" s="1" t="s">
        <v>18</v>
      </c>
      <c r="J34" s="26">
        <v>473.37</v>
      </c>
      <c r="K34" s="137" t="s">
        <v>145</v>
      </c>
      <c r="L34" s="137">
        <v>7.3</v>
      </c>
      <c r="M34" s="185">
        <v>100</v>
      </c>
      <c r="N34" s="185">
        <v>64</v>
      </c>
      <c r="O34" s="185">
        <v>56.890459363957596</v>
      </c>
      <c r="P34" s="185">
        <v>6.66</v>
      </c>
      <c r="Q34" s="264">
        <v>0</v>
      </c>
      <c r="R34" s="93">
        <v>0</v>
      </c>
      <c r="S34" s="6" t="s">
        <v>100</v>
      </c>
      <c r="T34" s="6" t="s">
        <v>100</v>
      </c>
      <c r="U34" s="131" t="s">
        <v>100</v>
      </c>
      <c r="V34" s="231">
        <f>PRESSÃO!P34</f>
        <v>1.0762893578655577</v>
      </c>
      <c r="W34" s="231">
        <f>PRESSÃO!Q34</f>
        <v>2.9292465758440699E-2</v>
      </c>
      <c r="X34" s="130">
        <v>16</v>
      </c>
      <c r="Y34" s="322">
        <v>112.94978895480274</v>
      </c>
      <c r="Z34" s="101" t="s">
        <v>100</v>
      </c>
    </row>
    <row r="35" spans="1:26" ht="15" customHeight="1" x14ac:dyDescent="0.2">
      <c r="A35" s="14" t="s">
        <v>172</v>
      </c>
      <c r="B35" s="8">
        <v>350040</v>
      </c>
      <c r="C35" s="15">
        <v>0</v>
      </c>
      <c r="D35" s="59">
        <v>9</v>
      </c>
      <c r="E35" s="269">
        <v>9</v>
      </c>
      <c r="F35" s="270">
        <v>30</v>
      </c>
      <c r="G35" s="42"/>
      <c r="H35" s="4" t="s">
        <v>1067</v>
      </c>
      <c r="I35" s="1" t="s">
        <v>18</v>
      </c>
      <c r="J35" s="26">
        <v>142.59</v>
      </c>
      <c r="K35" s="137" t="s">
        <v>145</v>
      </c>
      <c r="L35" s="137">
        <v>10</v>
      </c>
      <c r="M35" s="185">
        <v>93</v>
      </c>
      <c r="N35" s="185">
        <v>88.350000000000009</v>
      </c>
      <c r="O35" s="185">
        <v>57.105943152454778</v>
      </c>
      <c r="P35" s="185">
        <v>7.03</v>
      </c>
      <c r="Q35" s="264">
        <v>0</v>
      </c>
      <c r="R35" s="93">
        <v>0</v>
      </c>
      <c r="S35" s="6" t="s">
        <v>100</v>
      </c>
      <c r="T35" s="6" t="s">
        <v>100</v>
      </c>
      <c r="U35" s="131" t="s">
        <v>100</v>
      </c>
      <c r="V35" s="231">
        <f>PRESSÃO!P35</f>
        <v>6.3573744112010999E-2</v>
      </c>
      <c r="W35" s="231">
        <f>PRESSÃO!Q35</f>
        <v>2.5217351562184898E-2</v>
      </c>
      <c r="X35" s="130">
        <v>7</v>
      </c>
      <c r="Y35" s="322">
        <v>268.56301871338553</v>
      </c>
      <c r="Z35" s="101" t="s">
        <v>100</v>
      </c>
    </row>
    <row r="36" spans="1:26" ht="15" customHeight="1" x14ac:dyDescent="0.2">
      <c r="A36" s="14" t="s">
        <v>173</v>
      </c>
      <c r="B36" s="8">
        <v>350050</v>
      </c>
      <c r="C36" s="15">
        <v>0</v>
      </c>
      <c r="D36" s="59">
        <v>9</v>
      </c>
      <c r="E36" s="269">
        <v>9</v>
      </c>
      <c r="F36" s="270">
        <v>30</v>
      </c>
      <c r="G36" s="42"/>
      <c r="H36" s="4" t="s">
        <v>1068</v>
      </c>
      <c r="I36" s="1" t="s">
        <v>18</v>
      </c>
      <c r="J36" s="26">
        <v>60</v>
      </c>
      <c r="K36" s="137" t="s">
        <v>145</v>
      </c>
      <c r="L36" s="137">
        <v>9.8000000000000007</v>
      </c>
      <c r="M36" s="185">
        <v>37</v>
      </c>
      <c r="N36" s="185">
        <v>8.8800000000000026</v>
      </c>
      <c r="O36" s="185">
        <v>8.6734693877551052</v>
      </c>
      <c r="P36" s="185">
        <v>1.98</v>
      </c>
      <c r="Q36" s="264">
        <v>0</v>
      </c>
      <c r="R36" s="93">
        <v>0</v>
      </c>
      <c r="S36" s="6" t="s">
        <v>100</v>
      </c>
      <c r="T36" s="6" t="s">
        <v>100</v>
      </c>
      <c r="U36" s="131" t="s">
        <v>100</v>
      </c>
      <c r="V36" s="231">
        <f>PRESSÃO!P36</f>
        <v>6.8105022929068906E-2</v>
      </c>
      <c r="W36" s="231">
        <f>PRESSÃO!Q36</f>
        <v>4.2375951633415003E-3</v>
      </c>
      <c r="X36" s="130">
        <v>9</v>
      </c>
      <c r="Y36" s="322">
        <v>118.62719434811031</v>
      </c>
      <c r="Z36" s="101" t="s">
        <v>100</v>
      </c>
    </row>
    <row r="37" spans="1:26" ht="15" customHeight="1" x14ac:dyDescent="0.2">
      <c r="A37" s="14" t="s">
        <v>174</v>
      </c>
      <c r="B37" s="8">
        <v>350055</v>
      </c>
      <c r="C37" s="15">
        <v>0</v>
      </c>
      <c r="D37" s="59">
        <v>17</v>
      </c>
      <c r="E37" s="269">
        <v>17</v>
      </c>
      <c r="F37" s="270">
        <v>30</v>
      </c>
      <c r="G37" s="42"/>
      <c r="H37" s="4" t="s">
        <v>1069</v>
      </c>
      <c r="I37" s="1" t="s">
        <v>7</v>
      </c>
      <c r="J37" s="26">
        <v>408.47</v>
      </c>
      <c r="K37" s="137" t="s">
        <v>145</v>
      </c>
      <c r="L37" s="137">
        <v>10</v>
      </c>
      <c r="M37" s="185">
        <v>68</v>
      </c>
      <c r="N37" s="185">
        <v>68</v>
      </c>
      <c r="O37" s="185">
        <v>56.557377049180324</v>
      </c>
      <c r="P37" s="185">
        <v>6.49</v>
      </c>
      <c r="Q37" s="264">
        <v>0</v>
      </c>
      <c r="R37" s="93">
        <v>1</v>
      </c>
      <c r="S37" s="6" t="s">
        <v>100</v>
      </c>
      <c r="T37" s="6" t="s">
        <v>100</v>
      </c>
      <c r="U37" s="131" t="s">
        <v>100</v>
      </c>
      <c r="V37" s="231">
        <f>PRESSÃO!P37</f>
        <v>0.23531689475807002</v>
      </c>
      <c r="W37" s="231">
        <f>PRESSÃO!Q37</f>
        <v>3.3576255889828398E-2</v>
      </c>
      <c r="X37" s="130">
        <v>2</v>
      </c>
      <c r="Y37" s="322">
        <v>296.29290291181792</v>
      </c>
      <c r="Z37" s="101" t="s">
        <v>100</v>
      </c>
    </row>
    <row r="38" spans="1:26" ht="15" customHeight="1" x14ac:dyDescent="0.2">
      <c r="A38" s="14" t="s">
        <v>175</v>
      </c>
      <c r="B38" s="8">
        <v>350060</v>
      </c>
      <c r="C38" s="15">
        <v>0</v>
      </c>
      <c r="D38" s="59">
        <v>5</v>
      </c>
      <c r="E38" s="269">
        <v>5</v>
      </c>
      <c r="F38" s="270">
        <v>30</v>
      </c>
      <c r="G38" s="42"/>
      <c r="H38" s="4" t="s">
        <v>1070</v>
      </c>
      <c r="I38" s="1" t="s">
        <v>9</v>
      </c>
      <c r="J38" s="26">
        <v>3.64</v>
      </c>
      <c r="K38" s="137" t="s">
        <v>145</v>
      </c>
      <c r="L38" s="137">
        <v>8.8000000000000007</v>
      </c>
      <c r="M38" s="185">
        <v>92</v>
      </c>
      <c r="N38" s="185">
        <v>0</v>
      </c>
      <c r="O38" s="185">
        <v>0</v>
      </c>
      <c r="P38" s="185">
        <v>1.38</v>
      </c>
      <c r="Q38" s="264">
        <v>0</v>
      </c>
      <c r="R38" s="93">
        <v>0</v>
      </c>
      <c r="S38" s="6" t="s">
        <v>100</v>
      </c>
      <c r="T38" s="6" t="s">
        <v>100</v>
      </c>
      <c r="U38" s="131" t="s">
        <v>100</v>
      </c>
      <c r="V38" s="231">
        <f>PRESSÃO!P38</f>
        <v>3.6102739098999997E-2</v>
      </c>
      <c r="W38" s="231">
        <f>PRESSÃO!Q38</f>
        <v>1.4155250706129999E-4</v>
      </c>
      <c r="X38" s="130">
        <v>4</v>
      </c>
      <c r="Y38" s="322">
        <v>483.25722141415059</v>
      </c>
      <c r="Z38" s="101" t="s">
        <v>100</v>
      </c>
    </row>
    <row r="39" spans="1:26" ht="15" customHeight="1" x14ac:dyDescent="0.2">
      <c r="A39" s="14" t="s">
        <v>176</v>
      </c>
      <c r="B39" s="8">
        <v>350070</v>
      </c>
      <c r="C39" s="15">
        <v>0</v>
      </c>
      <c r="D39" s="59">
        <v>13</v>
      </c>
      <c r="E39" s="269">
        <v>13</v>
      </c>
      <c r="F39" s="270">
        <v>30</v>
      </c>
      <c r="G39" s="42"/>
      <c r="H39" s="4" t="s">
        <v>1071</v>
      </c>
      <c r="I39" s="1" t="s">
        <v>10</v>
      </c>
      <c r="J39" s="26">
        <v>967.59</v>
      </c>
      <c r="K39" s="137" t="s">
        <v>145</v>
      </c>
      <c r="L39" s="137">
        <v>8.4</v>
      </c>
      <c r="M39" s="185">
        <v>96</v>
      </c>
      <c r="N39" s="185">
        <v>0</v>
      </c>
      <c r="O39" s="185">
        <v>0</v>
      </c>
      <c r="P39" s="185">
        <v>1.44</v>
      </c>
      <c r="Q39" s="264">
        <v>0</v>
      </c>
      <c r="R39" s="93">
        <v>0</v>
      </c>
      <c r="S39" s="6" t="s">
        <v>100</v>
      </c>
      <c r="T39" s="6" t="s">
        <v>100</v>
      </c>
      <c r="U39" s="131" t="s">
        <v>100</v>
      </c>
      <c r="V39" s="231">
        <f>PRESSÃO!P39</f>
        <v>1.5182648401819999E-2</v>
      </c>
      <c r="W39" s="231">
        <f>PRESSÃO!Q39</f>
        <v>0.32730041853278147</v>
      </c>
      <c r="X39" s="130">
        <v>9</v>
      </c>
      <c r="Y39" s="322">
        <v>0.9017370885416166</v>
      </c>
      <c r="Z39" s="101" t="s">
        <v>100</v>
      </c>
    </row>
    <row r="40" spans="1:26" ht="15" customHeight="1" x14ac:dyDescent="0.2">
      <c r="A40" s="14" t="s">
        <v>177</v>
      </c>
      <c r="B40" s="8">
        <v>350075</v>
      </c>
      <c r="C40" s="15">
        <v>0</v>
      </c>
      <c r="D40" s="59">
        <v>10</v>
      </c>
      <c r="E40" s="269">
        <v>10</v>
      </c>
      <c r="F40" s="270">
        <v>30</v>
      </c>
      <c r="G40" s="42"/>
      <c r="H40" s="4" t="s">
        <v>1072</v>
      </c>
      <c r="I40" s="1" t="s">
        <v>54</v>
      </c>
      <c r="J40" s="26">
        <v>159.19</v>
      </c>
      <c r="K40" s="137" t="s">
        <v>145</v>
      </c>
      <c r="L40" s="137">
        <v>8.6999999999999993</v>
      </c>
      <c r="M40" s="185">
        <v>74</v>
      </c>
      <c r="N40" s="185">
        <v>74</v>
      </c>
      <c r="O40" s="185">
        <v>68.141592920353986</v>
      </c>
      <c r="P40" s="185">
        <v>7.04</v>
      </c>
      <c r="Q40" s="264">
        <v>0</v>
      </c>
      <c r="R40" s="93">
        <v>0</v>
      </c>
      <c r="S40" s="6" t="s">
        <v>100</v>
      </c>
      <c r="T40" s="6" t="s">
        <v>100</v>
      </c>
      <c r="U40" s="131" t="s">
        <v>100</v>
      </c>
      <c r="V40" s="231">
        <f>PRESSÃO!P40</f>
        <v>1.1575342204470001E-3</v>
      </c>
      <c r="W40" s="231">
        <f>PRESSÃO!Q40</f>
        <v>1.0534703214416099E-2</v>
      </c>
      <c r="X40" s="130">
        <v>20</v>
      </c>
      <c r="Y40" s="322">
        <v>87.089740023018877</v>
      </c>
      <c r="Z40" s="101" t="s">
        <v>100</v>
      </c>
    </row>
    <row r="41" spans="1:26" ht="15" customHeight="1" x14ac:dyDescent="0.2">
      <c r="A41" s="14" t="s">
        <v>178</v>
      </c>
      <c r="B41" s="8">
        <v>350080</v>
      </c>
      <c r="C41" s="15">
        <v>0</v>
      </c>
      <c r="D41" s="59">
        <v>21</v>
      </c>
      <c r="E41" s="269">
        <v>21</v>
      </c>
      <c r="F41" s="270">
        <v>30</v>
      </c>
      <c r="G41" s="42"/>
      <c r="H41" s="4" t="s">
        <v>1073</v>
      </c>
      <c r="I41" s="1" t="s">
        <v>4</v>
      </c>
      <c r="J41" s="26">
        <v>119.5</v>
      </c>
      <c r="K41" s="137" t="s">
        <v>145</v>
      </c>
      <c r="L41" s="137">
        <v>8.6999999999999993</v>
      </c>
      <c r="M41" s="185">
        <v>99</v>
      </c>
      <c r="N41" s="185">
        <v>99</v>
      </c>
      <c r="O41" s="185">
        <v>82.162162162162161</v>
      </c>
      <c r="P41" s="185">
        <v>9.99</v>
      </c>
      <c r="Q41" s="264">
        <v>0</v>
      </c>
      <c r="R41" s="93">
        <v>0</v>
      </c>
      <c r="S41" s="6" t="s">
        <v>100</v>
      </c>
      <c r="T41" s="6" t="s">
        <v>100</v>
      </c>
      <c r="U41" s="131" t="s">
        <v>100</v>
      </c>
      <c r="V41" s="231">
        <f>PRESSÃO!P41</f>
        <v>0</v>
      </c>
      <c r="W41" s="231">
        <f>PRESSÃO!Q41</f>
        <v>8.0573060441780989E-3</v>
      </c>
      <c r="X41" s="130">
        <v>1</v>
      </c>
      <c r="Y41" s="322">
        <v>92.427864326096497</v>
      </c>
      <c r="Z41" s="101" t="s">
        <v>100</v>
      </c>
    </row>
    <row r="42" spans="1:26" ht="15" customHeight="1" x14ac:dyDescent="0.2">
      <c r="A42" s="14" t="s">
        <v>179</v>
      </c>
      <c r="B42" s="8">
        <v>350090</v>
      </c>
      <c r="C42" s="15">
        <v>0</v>
      </c>
      <c r="D42" s="59">
        <v>12</v>
      </c>
      <c r="E42" s="269">
        <v>12</v>
      </c>
      <c r="F42" s="270">
        <v>30</v>
      </c>
      <c r="G42" s="42"/>
      <c r="H42" s="4" t="s">
        <v>1074</v>
      </c>
      <c r="I42" s="1" t="s">
        <v>11</v>
      </c>
      <c r="J42" s="26">
        <v>316.08999999999997</v>
      </c>
      <c r="K42" s="137" t="s">
        <v>145</v>
      </c>
      <c r="L42" s="137">
        <v>10</v>
      </c>
      <c r="M42" s="185">
        <v>92</v>
      </c>
      <c r="N42" s="185">
        <v>92</v>
      </c>
      <c r="O42" s="185">
        <v>68.390804597701148</v>
      </c>
      <c r="P42" s="185">
        <v>7.82</v>
      </c>
      <c r="Q42" s="264">
        <v>0</v>
      </c>
      <c r="R42" s="93">
        <v>0</v>
      </c>
      <c r="S42" s="6" t="s">
        <v>100</v>
      </c>
      <c r="T42" s="6" t="s">
        <v>100</v>
      </c>
      <c r="U42" s="131" t="s">
        <v>100</v>
      </c>
      <c r="V42" s="231">
        <f>PRESSÃO!P42</f>
        <v>0.73345129375932905</v>
      </c>
      <c r="W42" s="231">
        <f>PRESSÃO!Q42</f>
        <v>1.932648368758566E-2</v>
      </c>
      <c r="X42" s="130">
        <v>4</v>
      </c>
      <c r="Y42" s="322">
        <v>181.13971930094661</v>
      </c>
      <c r="Z42" s="101" t="s">
        <v>100</v>
      </c>
    </row>
    <row r="43" spans="1:26" ht="15" customHeight="1" x14ac:dyDescent="0.2">
      <c r="A43" s="14" t="s">
        <v>180</v>
      </c>
      <c r="B43" s="8">
        <v>350100</v>
      </c>
      <c r="C43" s="15">
        <v>0</v>
      </c>
      <c r="D43" s="59">
        <v>4</v>
      </c>
      <c r="E43" s="269">
        <v>4</v>
      </c>
      <c r="F43" s="270">
        <v>30</v>
      </c>
      <c r="G43" s="42"/>
      <c r="H43" s="4" t="s">
        <v>1075</v>
      </c>
      <c r="I43" s="1" t="s">
        <v>15</v>
      </c>
      <c r="J43" s="26">
        <v>929.43</v>
      </c>
      <c r="K43" s="137" t="s">
        <v>145</v>
      </c>
      <c r="L43" s="137">
        <v>10</v>
      </c>
      <c r="M43" s="185">
        <v>100</v>
      </c>
      <c r="N43" s="185">
        <v>100</v>
      </c>
      <c r="O43" s="185">
        <v>65.052356020942412</v>
      </c>
      <c r="P43" s="185">
        <v>7.73</v>
      </c>
      <c r="Q43" s="264">
        <v>0</v>
      </c>
      <c r="R43" s="93">
        <v>0</v>
      </c>
      <c r="S43" s="6" t="s">
        <v>100</v>
      </c>
      <c r="T43" s="6" t="s">
        <v>100</v>
      </c>
      <c r="U43" s="131" t="s">
        <v>100</v>
      </c>
      <c r="V43" s="231">
        <f>PRESSÃO!P43</f>
        <v>0.19606826453818904</v>
      </c>
      <c r="W43" s="231">
        <f>PRESSÃO!Q43</f>
        <v>5.1189118592857095E-2</v>
      </c>
      <c r="X43" s="130">
        <v>3</v>
      </c>
      <c r="Y43" s="322">
        <v>300.5799100589947</v>
      </c>
      <c r="Z43" s="101" t="s">
        <v>100</v>
      </c>
    </row>
    <row r="44" spans="1:26" ht="15" customHeight="1" x14ac:dyDescent="0.2">
      <c r="A44" s="14" t="s">
        <v>181</v>
      </c>
      <c r="B44" s="8">
        <v>350110</v>
      </c>
      <c r="C44" s="15">
        <v>0</v>
      </c>
      <c r="D44" s="59">
        <v>19</v>
      </c>
      <c r="E44" s="269">
        <v>19</v>
      </c>
      <c r="F44" s="270">
        <v>30</v>
      </c>
      <c r="G44" s="42"/>
      <c r="H44" s="4" t="s">
        <v>1076</v>
      </c>
      <c r="I44" s="1" t="s">
        <v>2</v>
      </c>
      <c r="J44" s="26">
        <v>318.22000000000003</v>
      </c>
      <c r="K44" s="137" t="s">
        <v>145</v>
      </c>
      <c r="L44" s="137">
        <v>8.1999999999999993</v>
      </c>
      <c r="M44" s="185">
        <v>94</v>
      </c>
      <c r="N44" s="185">
        <v>94</v>
      </c>
      <c r="O44" s="185">
        <v>78.651685393258418</v>
      </c>
      <c r="P44" s="185">
        <v>8.23</v>
      </c>
      <c r="Q44" s="264">
        <v>0</v>
      </c>
      <c r="R44" s="93">
        <v>0</v>
      </c>
      <c r="S44" s="6" t="s">
        <v>100</v>
      </c>
      <c r="T44" s="6" t="s">
        <v>100</v>
      </c>
      <c r="U44" s="131" t="s">
        <v>100</v>
      </c>
      <c r="V44" s="231">
        <f>PRESSÃO!P44</f>
        <v>3.4246575342499998E-5</v>
      </c>
      <c r="W44" s="231">
        <f>PRESSÃO!Q44</f>
        <v>1.7566210080499998E-2</v>
      </c>
      <c r="X44" s="130">
        <v>1</v>
      </c>
      <c r="Y44" s="322">
        <v>211.17021444429787</v>
      </c>
      <c r="Z44" s="101" t="s">
        <v>100</v>
      </c>
    </row>
    <row r="45" spans="1:26" ht="15" customHeight="1" x14ac:dyDescent="0.2">
      <c r="A45" s="14" t="s">
        <v>182</v>
      </c>
      <c r="B45" s="8">
        <v>350115</v>
      </c>
      <c r="C45" s="15">
        <v>0</v>
      </c>
      <c r="D45" s="59">
        <v>10</v>
      </c>
      <c r="E45" s="269">
        <v>10</v>
      </c>
      <c r="F45" s="270">
        <v>30</v>
      </c>
      <c r="G45" s="42"/>
      <c r="H45" s="4" t="s">
        <v>1077</v>
      </c>
      <c r="I45" s="1" t="s">
        <v>54</v>
      </c>
      <c r="J45" s="26">
        <v>83.74</v>
      </c>
      <c r="K45" s="137" t="s">
        <v>145</v>
      </c>
      <c r="L45" s="137">
        <v>9.5</v>
      </c>
      <c r="M45" s="185">
        <v>89</v>
      </c>
      <c r="N45" s="185">
        <v>0</v>
      </c>
      <c r="O45" s="185">
        <v>0</v>
      </c>
      <c r="P45" s="185">
        <v>1.34</v>
      </c>
      <c r="Q45" s="264">
        <v>1</v>
      </c>
      <c r="R45" s="93">
        <v>0</v>
      </c>
      <c r="S45" s="6" t="s">
        <v>100</v>
      </c>
      <c r="T45" s="6" t="s">
        <v>100</v>
      </c>
      <c r="U45" s="131" t="s">
        <v>100</v>
      </c>
      <c r="V45" s="231">
        <f>PRESSÃO!P45</f>
        <v>0.10811187147546</v>
      </c>
      <c r="W45" s="231">
        <f>PRESSÃO!Q45</f>
        <v>1.5608827674053001E-3</v>
      </c>
      <c r="X45" s="130">
        <v>38</v>
      </c>
      <c r="Y45" s="322">
        <v>30.098331470276712</v>
      </c>
      <c r="Z45" s="101" t="s">
        <v>100</v>
      </c>
    </row>
    <row r="46" spans="1:26" ht="15" customHeight="1" x14ac:dyDescent="0.2">
      <c r="A46" s="14" t="s">
        <v>183</v>
      </c>
      <c r="B46" s="8">
        <v>350120</v>
      </c>
      <c r="C46" s="15">
        <v>0</v>
      </c>
      <c r="D46" s="59">
        <v>15</v>
      </c>
      <c r="E46" s="269">
        <v>15</v>
      </c>
      <c r="F46" s="270">
        <v>30</v>
      </c>
      <c r="G46" s="42"/>
      <c r="H46" s="4" t="s">
        <v>1078</v>
      </c>
      <c r="I46" s="1" t="s">
        <v>17</v>
      </c>
      <c r="J46" s="26">
        <v>361.84</v>
      </c>
      <c r="K46" s="137" t="s">
        <v>145</v>
      </c>
      <c r="L46" s="137">
        <v>8</v>
      </c>
      <c r="M46" s="185">
        <v>99.25</v>
      </c>
      <c r="N46" s="185">
        <v>87.042249999999981</v>
      </c>
      <c r="O46" s="185">
        <v>60.99290780141844</v>
      </c>
      <c r="P46" s="185">
        <v>7.26</v>
      </c>
      <c r="Q46" s="264">
        <v>0</v>
      </c>
      <c r="R46" s="93">
        <v>0</v>
      </c>
      <c r="S46" s="6" t="s">
        <v>100</v>
      </c>
      <c r="T46" s="6" t="s">
        <v>100</v>
      </c>
      <c r="U46" s="131" t="s">
        <v>100</v>
      </c>
      <c r="V46" s="231">
        <f>PRESSÃO!P46</f>
        <v>9.045068493936699E-2</v>
      </c>
      <c r="W46" s="231">
        <f>PRESSÃO!Q46</f>
        <v>4.4797945300185001E-2</v>
      </c>
      <c r="X46" s="130">
        <v>10</v>
      </c>
      <c r="Y46" s="322">
        <v>185.9731304621227</v>
      </c>
      <c r="Z46" s="101" t="s">
        <v>100</v>
      </c>
    </row>
    <row r="47" spans="1:26" ht="15" customHeight="1" x14ac:dyDescent="0.2">
      <c r="A47" s="14" t="s">
        <v>184</v>
      </c>
      <c r="B47" s="8">
        <v>350130</v>
      </c>
      <c r="C47" s="15">
        <v>0</v>
      </c>
      <c r="D47" s="59">
        <v>21</v>
      </c>
      <c r="E47" s="269">
        <v>21</v>
      </c>
      <c r="F47" s="270">
        <v>30</v>
      </c>
      <c r="G47" s="42"/>
      <c r="H47" s="4" t="s">
        <v>1079</v>
      </c>
      <c r="I47" s="1" t="s">
        <v>4</v>
      </c>
      <c r="J47" s="26">
        <v>346.28</v>
      </c>
      <c r="K47" s="137" t="s">
        <v>145</v>
      </c>
      <c r="L47" s="137">
        <v>7.5</v>
      </c>
      <c r="M47" s="185">
        <v>98</v>
      </c>
      <c r="N47" s="185">
        <v>98</v>
      </c>
      <c r="O47" s="185">
        <v>87.239366138448702</v>
      </c>
      <c r="P47" s="185">
        <v>9.9700000000000006</v>
      </c>
      <c r="Q47" s="264">
        <v>0</v>
      </c>
      <c r="R47" s="93">
        <v>0</v>
      </c>
      <c r="S47" s="6" t="s">
        <v>100</v>
      </c>
      <c r="T47" s="6" t="s">
        <v>100</v>
      </c>
      <c r="U47" s="131" t="s">
        <v>100</v>
      </c>
      <c r="V47" s="231">
        <f>PRESSÃO!P47</f>
        <v>7.5342465753489999E-3</v>
      </c>
      <c r="W47" s="231">
        <f>PRESSÃO!Q47</f>
        <v>2.5859133054178E-3</v>
      </c>
      <c r="X47" s="130">
        <v>14</v>
      </c>
      <c r="Y47" s="322">
        <v>13.085530630165151</v>
      </c>
      <c r="Z47" s="101" t="s">
        <v>100</v>
      </c>
    </row>
    <row r="48" spans="1:26" ht="15" customHeight="1" x14ac:dyDescent="0.2">
      <c r="A48" s="14" t="s">
        <v>185</v>
      </c>
      <c r="B48" s="8">
        <v>350140</v>
      </c>
      <c r="C48" s="15">
        <v>0</v>
      </c>
      <c r="D48" s="59">
        <v>20</v>
      </c>
      <c r="E48" s="269">
        <v>20</v>
      </c>
      <c r="F48" s="270">
        <v>30</v>
      </c>
      <c r="G48" s="42"/>
      <c r="H48" s="4" t="s">
        <v>1080</v>
      </c>
      <c r="I48" s="1" t="s">
        <v>3</v>
      </c>
      <c r="J48" s="26">
        <v>152.62</v>
      </c>
      <c r="K48" s="137" t="s">
        <v>145</v>
      </c>
      <c r="L48" s="137">
        <v>8.1</v>
      </c>
      <c r="M48" s="185">
        <v>100</v>
      </c>
      <c r="N48" s="185">
        <v>100</v>
      </c>
      <c r="O48" s="185">
        <v>90.697674418604649</v>
      </c>
      <c r="P48" s="185">
        <v>9.5</v>
      </c>
      <c r="Q48" s="264">
        <v>0</v>
      </c>
      <c r="R48" s="93">
        <v>0</v>
      </c>
      <c r="S48" s="6" t="s">
        <v>100</v>
      </c>
      <c r="T48" s="6" t="s">
        <v>100</v>
      </c>
      <c r="U48" s="131" t="s">
        <v>100</v>
      </c>
      <c r="V48" s="231">
        <f>PRESSÃO!P48</f>
        <v>7.022830928299E-3</v>
      </c>
      <c r="W48" s="231">
        <f>PRESSÃO!Q48</f>
        <v>1.6570319497973E-2</v>
      </c>
      <c r="X48" s="130">
        <v>0</v>
      </c>
      <c r="Y48" s="322">
        <v>145.98704333182016</v>
      </c>
      <c r="Z48" s="101" t="s">
        <v>100</v>
      </c>
    </row>
    <row r="49" spans="1:26" ht="15" customHeight="1" x14ac:dyDescent="0.2">
      <c r="A49" s="14" t="s">
        <v>186</v>
      </c>
      <c r="B49" s="8">
        <v>350150</v>
      </c>
      <c r="C49" s="15">
        <v>0</v>
      </c>
      <c r="D49" s="59">
        <v>17</v>
      </c>
      <c r="E49" s="269">
        <v>17</v>
      </c>
      <c r="F49" s="270">
        <v>30</v>
      </c>
      <c r="G49" s="42"/>
      <c r="H49" s="4" t="s">
        <v>1081</v>
      </c>
      <c r="I49" s="1" t="s">
        <v>7</v>
      </c>
      <c r="J49" s="26">
        <v>85.04</v>
      </c>
      <c r="K49" s="137" t="s">
        <v>145</v>
      </c>
      <c r="L49" s="137">
        <v>8.3000000000000007</v>
      </c>
      <c r="M49" s="185">
        <v>97</v>
      </c>
      <c r="N49" s="185">
        <v>97</v>
      </c>
      <c r="O49" s="185">
        <v>66.883116883116884</v>
      </c>
      <c r="P49" s="185">
        <v>7.51</v>
      </c>
      <c r="Q49" s="264">
        <v>0</v>
      </c>
      <c r="R49" s="93">
        <v>0</v>
      </c>
      <c r="S49" s="6" t="s">
        <v>100</v>
      </c>
      <c r="T49" s="6" t="s">
        <v>100</v>
      </c>
      <c r="U49" s="131" t="s">
        <v>100</v>
      </c>
      <c r="V49" s="231">
        <f>PRESSÃO!P49</f>
        <v>8.469246597600999E-2</v>
      </c>
      <c r="W49" s="231">
        <f>PRESSÃO!Q49</f>
        <v>9.0034246880100009E-3</v>
      </c>
      <c r="X49" s="130">
        <v>9</v>
      </c>
      <c r="Y49" s="322">
        <v>125.35620398268775</v>
      </c>
      <c r="Z49" s="101" t="s">
        <v>100</v>
      </c>
    </row>
    <row r="50" spans="1:26" ht="15" customHeight="1" x14ac:dyDescent="0.2">
      <c r="A50" s="14" t="s">
        <v>187</v>
      </c>
      <c r="B50" s="8">
        <v>350160</v>
      </c>
      <c r="C50" s="15">
        <v>0</v>
      </c>
      <c r="D50" s="59">
        <v>5</v>
      </c>
      <c r="E50" s="269">
        <v>5</v>
      </c>
      <c r="F50" s="270">
        <v>30</v>
      </c>
      <c r="G50" s="42"/>
      <c r="H50" s="4" t="s">
        <v>1082</v>
      </c>
      <c r="I50" s="1" t="s">
        <v>9</v>
      </c>
      <c r="J50" s="26">
        <v>133.63</v>
      </c>
      <c r="K50" s="137" t="s">
        <v>145</v>
      </c>
      <c r="L50" s="137">
        <v>9.8000000000000007</v>
      </c>
      <c r="M50" s="185">
        <v>98.3</v>
      </c>
      <c r="N50" s="185">
        <v>14.744999999999999</v>
      </c>
      <c r="O50" s="185">
        <v>13.142949862080158</v>
      </c>
      <c r="P50" s="185">
        <v>3.05</v>
      </c>
      <c r="Q50" s="264">
        <v>2</v>
      </c>
      <c r="R50" s="93">
        <v>0</v>
      </c>
      <c r="S50" s="6" t="s">
        <v>100</v>
      </c>
      <c r="T50" s="6" t="s">
        <v>100</v>
      </c>
      <c r="U50" s="131" t="s">
        <v>100</v>
      </c>
      <c r="V50" s="231">
        <f>PRESSÃO!P50</f>
        <v>6.5295465113604401E-2</v>
      </c>
      <c r="W50" s="231">
        <f>PRESSÃO!Q50</f>
        <v>0.14714707026793863</v>
      </c>
      <c r="X50" s="130">
        <v>72</v>
      </c>
      <c r="Y50" s="322">
        <v>4.8558233361577043</v>
      </c>
      <c r="Z50" s="101" t="s">
        <v>100</v>
      </c>
    </row>
    <row r="51" spans="1:26" ht="15" customHeight="1" x14ac:dyDescent="0.2">
      <c r="A51" s="14" t="s">
        <v>188</v>
      </c>
      <c r="B51" s="8">
        <v>350170</v>
      </c>
      <c r="C51" s="15">
        <v>0</v>
      </c>
      <c r="D51" s="59">
        <v>9</v>
      </c>
      <c r="E51" s="269">
        <v>9</v>
      </c>
      <c r="F51" s="270">
        <v>30</v>
      </c>
      <c r="G51" s="42"/>
      <c r="H51" s="4" t="s">
        <v>1083</v>
      </c>
      <c r="I51" s="1" t="s">
        <v>18</v>
      </c>
      <c r="J51" s="26">
        <v>123.43</v>
      </c>
      <c r="K51" s="137" t="s">
        <v>145</v>
      </c>
      <c r="L51" s="137">
        <v>10</v>
      </c>
      <c r="M51" s="185">
        <v>95</v>
      </c>
      <c r="N51" s="185">
        <v>0</v>
      </c>
      <c r="O51" s="185">
        <v>0</v>
      </c>
      <c r="P51" s="185">
        <v>1.43</v>
      </c>
      <c r="Q51" s="264">
        <v>1</v>
      </c>
      <c r="R51" s="93">
        <v>0</v>
      </c>
      <c r="S51" s="6" t="s">
        <v>100</v>
      </c>
      <c r="T51" s="6" t="s">
        <v>100</v>
      </c>
      <c r="U51" s="131" t="s">
        <v>100</v>
      </c>
      <c r="V51" s="231">
        <f>PRESSÃO!P51</f>
        <v>0.22895555554623401</v>
      </c>
      <c r="W51" s="231">
        <f>PRESSÃO!Q51</f>
        <v>0.15496392695065361</v>
      </c>
      <c r="X51" s="130">
        <v>9</v>
      </c>
      <c r="Y51" s="322">
        <v>102.44457214294481</v>
      </c>
      <c r="Z51" s="101" t="s">
        <v>100</v>
      </c>
    </row>
    <row r="52" spans="1:26" ht="15" customHeight="1" x14ac:dyDescent="0.2">
      <c r="A52" s="14" t="s">
        <v>189</v>
      </c>
      <c r="B52" s="8">
        <v>350180</v>
      </c>
      <c r="C52" s="15">
        <v>0</v>
      </c>
      <c r="D52" s="59">
        <v>15</v>
      </c>
      <c r="E52" s="269">
        <v>15</v>
      </c>
      <c r="F52" s="270">
        <v>30</v>
      </c>
      <c r="G52" s="42"/>
      <c r="H52" s="4" t="s">
        <v>1084</v>
      </c>
      <c r="I52" s="1" t="s">
        <v>17</v>
      </c>
      <c r="J52" s="26">
        <v>253.85</v>
      </c>
      <c r="K52" s="137" t="s">
        <v>145</v>
      </c>
      <c r="L52" s="137">
        <v>9</v>
      </c>
      <c r="M52" s="185">
        <v>99</v>
      </c>
      <c r="N52" s="185">
        <v>96.029999999999987</v>
      </c>
      <c r="O52" s="185">
        <v>89.219330855018583</v>
      </c>
      <c r="P52" s="185">
        <v>9.94</v>
      </c>
      <c r="Q52" s="264">
        <v>0</v>
      </c>
      <c r="R52" s="93">
        <v>0</v>
      </c>
      <c r="S52" s="6" t="s">
        <v>100</v>
      </c>
      <c r="T52" s="6" t="s">
        <v>100</v>
      </c>
      <c r="U52" s="131" t="s">
        <v>100</v>
      </c>
      <c r="V52" s="231">
        <f>PRESSÃO!P52</f>
        <v>2.8100875008226001E-2</v>
      </c>
      <c r="W52" s="231">
        <f>PRESSÃO!Q52</f>
        <v>0</v>
      </c>
      <c r="X52" s="130">
        <v>5</v>
      </c>
      <c r="Y52" s="322">
        <v>0</v>
      </c>
      <c r="Z52" s="101" t="s">
        <v>100</v>
      </c>
    </row>
    <row r="53" spans="1:26" ht="15" customHeight="1" x14ac:dyDescent="0.2">
      <c r="A53" s="14" t="s">
        <v>190</v>
      </c>
      <c r="B53" s="8">
        <v>350190</v>
      </c>
      <c r="C53" s="15">
        <v>0</v>
      </c>
      <c r="D53" s="59">
        <v>5</v>
      </c>
      <c r="E53" s="269">
        <v>5</v>
      </c>
      <c r="F53" s="270">
        <v>30</v>
      </c>
      <c r="G53" s="42"/>
      <c r="H53" s="4" t="s">
        <v>1085</v>
      </c>
      <c r="I53" s="1" t="s">
        <v>9</v>
      </c>
      <c r="J53" s="26">
        <v>446.01</v>
      </c>
      <c r="K53" s="137" t="s">
        <v>145</v>
      </c>
      <c r="L53" s="137">
        <v>9.8000000000000007</v>
      </c>
      <c r="M53" s="185">
        <v>89</v>
      </c>
      <c r="N53" s="185">
        <v>71.466999999999985</v>
      </c>
      <c r="O53" s="185">
        <v>57.884164713759624</v>
      </c>
      <c r="P53" s="185">
        <v>6.8</v>
      </c>
      <c r="Q53" s="264">
        <v>2</v>
      </c>
      <c r="R53" s="93">
        <v>0</v>
      </c>
      <c r="S53" s="6" t="s">
        <v>100</v>
      </c>
      <c r="T53" s="6" t="s">
        <v>100</v>
      </c>
      <c r="U53" s="131" t="s">
        <v>100</v>
      </c>
      <c r="V53" s="231">
        <f>PRESSÃO!P53</f>
        <v>0.1590948248856123</v>
      </c>
      <c r="W53" s="231">
        <f>PRESSÃO!Q53</f>
        <v>8.1548326139816982E-2</v>
      </c>
      <c r="X53" s="130">
        <v>184</v>
      </c>
      <c r="Y53" s="322">
        <v>24.560663801442047</v>
      </c>
      <c r="Z53" s="101" t="s">
        <v>100</v>
      </c>
    </row>
    <row r="54" spans="1:26" ht="15" customHeight="1" x14ac:dyDescent="0.2">
      <c r="A54" s="14" t="s">
        <v>191</v>
      </c>
      <c r="B54" s="8">
        <v>350200</v>
      </c>
      <c r="C54" s="15">
        <v>0</v>
      </c>
      <c r="D54" s="59">
        <v>5</v>
      </c>
      <c r="E54" s="269">
        <v>5</v>
      </c>
      <c r="F54" s="270">
        <v>30</v>
      </c>
      <c r="G54" s="42"/>
      <c r="H54" s="4" t="s">
        <v>1086</v>
      </c>
      <c r="I54" s="1" t="s">
        <v>9</v>
      </c>
      <c r="J54" s="26">
        <v>326.63</v>
      </c>
      <c r="K54" s="137" t="s">
        <v>145</v>
      </c>
      <c r="L54" s="137">
        <v>10</v>
      </c>
      <c r="M54" s="185">
        <v>94</v>
      </c>
      <c r="N54" s="185">
        <v>89.299999999999983</v>
      </c>
      <c r="O54" s="185">
        <v>71.428571428571431</v>
      </c>
      <c r="P54" s="185">
        <v>7.98</v>
      </c>
      <c r="Q54" s="264">
        <v>0</v>
      </c>
      <c r="R54" s="93">
        <v>0</v>
      </c>
      <c r="S54" s="6" t="s">
        <v>100</v>
      </c>
      <c r="T54" s="6" t="s">
        <v>100</v>
      </c>
      <c r="U54" s="131" t="s">
        <v>100</v>
      </c>
      <c r="V54" s="231">
        <f>PRESSÃO!P54</f>
        <v>0.15110136941681601</v>
      </c>
      <c r="W54" s="231">
        <f>PRESSÃO!Q54</f>
        <v>5.068493161585E-3</v>
      </c>
      <c r="X54" s="130">
        <v>3</v>
      </c>
      <c r="Y54" s="322">
        <v>23.187898652562755</v>
      </c>
      <c r="Z54" s="101" t="s">
        <v>100</v>
      </c>
    </row>
    <row r="55" spans="1:26" ht="15" customHeight="1" x14ac:dyDescent="0.2">
      <c r="A55" s="14" t="s">
        <v>192</v>
      </c>
      <c r="B55" s="8">
        <v>350210</v>
      </c>
      <c r="C55" s="15">
        <v>0</v>
      </c>
      <c r="D55" s="59">
        <v>19</v>
      </c>
      <c r="E55" s="269">
        <v>19</v>
      </c>
      <c r="F55" s="270">
        <v>30</v>
      </c>
      <c r="G55" s="42"/>
      <c r="H55" s="4" t="s">
        <v>1087</v>
      </c>
      <c r="I55" s="1" t="s">
        <v>2</v>
      </c>
      <c r="J55" s="26">
        <v>960.1</v>
      </c>
      <c r="K55" s="137" t="s">
        <v>145</v>
      </c>
      <c r="L55" s="137">
        <v>8.6999999999999993</v>
      </c>
      <c r="M55" s="185">
        <v>98</v>
      </c>
      <c r="N55" s="185">
        <v>98.000000000000014</v>
      </c>
      <c r="O55" s="185">
        <v>73.344887348353552</v>
      </c>
      <c r="P55" s="185">
        <v>7.94</v>
      </c>
      <c r="Q55" s="264">
        <v>0</v>
      </c>
      <c r="R55" s="93">
        <v>1</v>
      </c>
      <c r="S55" s="6" t="s">
        <v>100</v>
      </c>
      <c r="T55" s="6" t="s">
        <v>100</v>
      </c>
      <c r="U55" s="131" t="s">
        <v>100</v>
      </c>
      <c r="V55" s="231">
        <f>PRESSÃO!P55</f>
        <v>2.0876826127499419</v>
      </c>
      <c r="W55" s="231">
        <f>PRESSÃO!Q55</f>
        <v>0.321738546521327</v>
      </c>
      <c r="X55" s="130">
        <v>21</v>
      </c>
      <c r="Y55" s="322">
        <v>115.68001844862457</v>
      </c>
      <c r="Z55" s="101" t="s">
        <v>100</v>
      </c>
    </row>
    <row r="56" spans="1:26" ht="15" customHeight="1" x14ac:dyDescent="0.2">
      <c r="A56" s="14" t="s">
        <v>193</v>
      </c>
      <c r="B56" s="8">
        <v>350220</v>
      </c>
      <c r="C56" s="15">
        <v>0</v>
      </c>
      <c r="D56" s="59">
        <v>14</v>
      </c>
      <c r="E56" s="269">
        <v>14</v>
      </c>
      <c r="F56" s="270">
        <v>30</v>
      </c>
      <c r="G56" s="42"/>
      <c r="H56" s="4" t="s">
        <v>1088</v>
      </c>
      <c r="I56" s="1" t="s">
        <v>8</v>
      </c>
      <c r="J56" s="26">
        <v>1028.7</v>
      </c>
      <c r="K56" s="137" t="s">
        <v>145</v>
      </c>
      <c r="L56" s="137">
        <v>7.5</v>
      </c>
      <c r="M56" s="185">
        <v>90</v>
      </c>
      <c r="N56" s="185">
        <v>89.999999999999986</v>
      </c>
      <c r="O56" s="185">
        <v>73.532550693703314</v>
      </c>
      <c r="P56" s="185">
        <v>7.83</v>
      </c>
      <c r="Q56" s="264">
        <v>0</v>
      </c>
      <c r="R56" s="93">
        <v>0</v>
      </c>
      <c r="S56" s="6" t="s">
        <v>100</v>
      </c>
      <c r="T56" s="6" t="s">
        <v>100</v>
      </c>
      <c r="U56" s="131" t="s">
        <v>100</v>
      </c>
      <c r="V56" s="231">
        <f>PRESSÃO!P56</f>
        <v>0.52667891139303646</v>
      </c>
      <c r="W56" s="231">
        <f>PRESSÃO!Q56</f>
        <v>1.2908676138747899E-2</v>
      </c>
      <c r="X56" s="130">
        <v>22</v>
      </c>
      <c r="Y56" s="322">
        <v>128.04795452772672</v>
      </c>
      <c r="Z56" s="101" t="s">
        <v>100</v>
      </c>
    </row>
    <row r="57" spans="1:26" ht="15" customHeight="1" x14ac:dyDescent="0.2">
      <c r="A57" s="14" t="s">
        <v>194</v>
      </c>
      <c r="B57" s="8">
        <v>350230</v>
      </c>
      <c r="C57" s="15">
        <v>0</v>
      </c>
      <c r="D57" s="59">
        <v>10</v>
      </c>
      <c r="E57" s="269">
        <v>10</v>
      </c>
      <c r="F57" s="270">
        <v>30</v>
      </c>
      <c r="G57" s="42"/>
      <c r="H57" s="4" t="s">
        <v>1089</v>
      </c>
      <c r="I57" s="1" t="s">
        <v>54</v>
      </c>
      <c r="J57" s="26">
        <v>736.46</v>
      </c>
      <c r="K57" s="137" t="s">
        <v>145</v>
      </c>
      <c r="L57" s="137">
        <v>9.5</v>
      </c>
      <c r="M57" s="185">
        <v>90</v>
      </c>
      <c r="N57" s="185">
        <v>74.7</v>
      </c>
      <c r="O57" s="185">
        <v>63.424124513618679</v>
      </c>
      <c r="P57" s="185">
        <v>7.22</v>
      </c>
      <c r="Q57" s="264">
        <v>0</v>
      </c>
      <c r="R57" s="93">
        <v>0</v>
      </c>
      <c r="S57" s="6" t="s">
        <v>100</v>
      </c>
      <c r="T57" s="6" t="s">
        <v>100</v>
      </c>
      <c r="U57" s="131" t="s">
        <v>100</v>
      </c>
      <c r="V57" s="231">
        <f>PRESSÃO!P57</f>
        <v>0.26378200330714996</v>
      </c>
      <c r="W57" s="231">
        <f>PRESSÃO!Q57</f>
        <v>4.62328775288E-4</v>
      </c>
      <c r="X57" s="130">
        <v>50</v>
      </c>
      <c r="Y57" s="322">
        <v>13.767434895585573</v>
      </c>
      <c r="Z57" s="101" t="s">
        <v>100</v>
      </c>
    </row>
    <row r="58" spans="1:26" ht="15" customHeight="1" x14ac:dyDescent="0.2">
      <c r="A58" s="14" t="s">
        <v>195</v>
      </c>
      <c r="B58" s="8">
        <v>350240</v>
      </c>
      <c r="C58" s="15">
        <v>0</v>
      </c>
      <c r="D58" s="59">
        <v>22</v>
      </c>
      <c r="E58" s="269">
        <v>22</v>
      </c>
      <c r="F58" s="270">
        <v>30</v>
      </c>
      <c r="G58" s="42"/>
      <c r="H58" s="4" t="s">
        <v>1090</v>
      </c>
      <c r="I58" s="1" t="s">
        <v>5</v>
      </c>
      <c r="J58" s="26">
        <v>320.93</v>
      </c>
      <c r="K58" s="137" t="s">
        <v>145</v>
      </c>
      <c r="L58" s="137">
        <v>8.4</v>
      </c>
      <c r="M58" s="185">
        <v>97</v>
      </c>
      <c r="N58" s="185">
        <v>97</v>
      </c>
      <c r="O58" s="185">
        <v>82.485875706214685</v>
      </c>
      <c r="P58" s="185">
        <v>9.9600000000000009</v>
      </c>
      <c r="Q58" s="264">
        <v>0</v>
      </c>
      <c r="R58" s="93">
        <v>0</v>
      </c>
      <c r="S58" s="6" t="s">
        <v>100</v>
      </c>
      <c r="T58" s="6" t="s">
        <v>100</v>
      </c>
      <c r="U58" s="131" t="s">
        <v>100</v>
      </c>
      <c r="V58" s="231">
        <f>PRESSÃO!P58</f>
        <v>1.3698630137E-2</v>
      </c>
      <c r="W58" s="231">
        <f>PRESSÃO!Q58</f>
        <v>8.0984018436789998E-3</v>
      </c>
      <c r="X58" s="130">
        <v>4</v>
      </c>
      <c r="Y58" s="322">
        <v>89.956055373060181</v>
      </c>
      <c r="Z58" s="101" t="s">
        <v>100</v>
      </c>
    </row>
    <row r="59" spans="1:26" ht="15" customHeight="1" x14ac:dyDescent="0.2">
      <c r="A59" s="14" t="s">
        <v>196</v>
      </c>
      <c r="B59" s="8">
        <v>350250</v>
      </c>
      <c r="C59" s="15">
        <v>0</v>
      </c>
      <c r="D59" s="59">
        <v>2</v>
      </c>
      <c r="E59" s="269">
        <v>2</v>
      </c>
      <c r="F59" s="270">
        <v>30</v>
      </c>
      <c r="G59" s="42"/>
      <c r="H59" s="4" t="s">
        <v>1091</v>
      </c>
      <c r="I59" s="1" t="s">
        <v>6</v>
      </c>
      <c r="J59" s="26">
        <v>120.94</v>
      </c>
      <c r="K59" s="137" t="s">
        <v>145</v>
      </c>
      <c r="L59" s="137">
        <v>9.5</v>
      </c>
      <c r="M59" s="185">
        <v>79</v>
      </c>
      <c r="N59" s="185">
        <v>0</v>
      </c>
      <c r="O59" s="185">
        <v>0</v>
      </c>
      <c r="P59" s="185">
        <v>1.19</v>
      </c>
      <c r="Q59" s="264">
        <v>0</v>
      </c>
      <c r="R59" s="93">
        <v>0</v>
      </c>
      <c r="S59" s="6" t="s">
        <v>100</v>
      </c>
      <c r="T59" s="6" t="s">
        <v>100</v>
      </c>
      <c r="U59" s="131" t="s">
        <v>100</v>
      </c>
      <c r="V59" s="231">
        <f>PRESSÃO!P59</f>
        <v>1.2465563289691201E-2</v>
      </c>
      <c r="W59" s="231">
        <f>PRESSÃO!Q59</f>
        <v>5.0471841617579999E-3</v>
      </c>
      <c r="X59" s="130">
        <v>24</v>
      </c>
      <c r="Y59" s="322">
        <v>3.8613806939642932</v>
      </c>
      <c r="Z59" s="101" t="s">
        <v>100</v>
      </c>
    </row>
    <row r="60" spans="1:26" ht="15" customHeight="1" x14ac:dyDescent="0.2">
      <c r="A60" s="14" t="s">
        <v>197</v>
      </c>
      <c r="B60" s="8">
        <v>350260</v>
      </c>
      <c r="C60" s="15">
        <v>0</v>
      </c>
      <c r="D60" s="59">
        <v>18</v>
      </c>
      <c r="E60" s="269">
        <v>18</v>
      </c>
      <c r="F60" s="270">
        <v>30</v>
      </c>
      <c r="G60" s="42"/>
      <c r="H60" s="4" t="s">
        <v>1092</v>
      </c>
      <c r="I60" s="1" t="s">
        <v>1</v>
      </c>
      <c r="J60" s="26">
        <v>179.07</v>
      </c>
      <c r="K60" s="137" t="s">
        <v>145</v>
      </c>
      <c r="L60" s="137">
        <v>8.6999999999999993</v>
      </c>
      <c r="M60" s="185">
        <v>96</v>
      </c>
      <c r="N60" s="185">
        <v>96.000000000000014</v>
      </c>
      <c r="O60" s="185">
        <v>85.567010309278345</v>
      </c>
      <c r="P60" s="185">
        <v>9.94</v>
      </c>
      <c r="Q60" s="264">
        <v>0</v>
      </c>
      <c r="R60" s="93">
        <v>0</v>
      </c>
      <c r="S60" s="6" t="s">
        <v>100</v>
      </c>
      <c r="T60" s="6" t="s">
        <v>100</v>
      </c>
      <c r="U60" s="131" t="s">
        <v>100</v>
      </c>
      <c r="V60" s="231">
        <f>PRESSÃO!P60</f>
        <v>6.1449771689468004E-3</v>
      </c>
      <c r="W60" s="231">
        <f>PRESSÃO!Q60</f>
        <v>2.672907139794E-2</v>
      </c>
      <c r="X60" s="130">
        <v>3</v>
      </c>
      <c r="Y60" s="322">
        <v>2.4318488689107318</v>
      </c>
      <c r="Z60" s="101" t="s">
        <v>100</v>
      </c>
    </row>
    <row r="61" spans="1:26" ht="15" customHeight="1" x14ac:dyDescent="0.2">
      <c r="A61" s="14" t="s">
        <v>198</v>
      </c>
      <c r="B61" s="8">
        <v>350270</v>
      </c>
      <c r="C61" s="15">
        <v>0</v>
      </c>
      <c r="D61" s="59">
        <v>11</v>
      </c>
      <c r="E61" s="269">
        <v>11</v>
      </c>
      <c r="F61" s="270">
        <v>30</v>
      </c>
      <c r="G61" s="42"/>
      <c r="H61" s="4" t="s">
        <v>1093</v>
      </c>
      <c r="I61" s="1" t="s">
        <v>12</v>
      </c>
      <c r="J61" s="26">
        <v>968.84</v>
      </c>
      <c r="K61" s="137" t="s">
        <v>145</v>
      </c>
      <c r="L61" s="137">
        <v>7.1</v>
      </c>
      <c r="M61" s="185">
        <v>63</v>
      </c>
      <c r="N61" s="185">
        <v>28.349999999999991</v>
      </c>
      <c r="O61" s="185">
        <v>25.482233502538065</v>
      </c>
      <c r="P61" s="185">
        <v>3.58</v>
      </c>
      <c r="Q61" s="264">
        <v>0</v>
      </c>
      <c r="R61" s="93">
        <v>4</v>
      </c>
      <c r="S61" s="6" t="s">
        <v>100</v>
      </c>
      <c r="T61" s="6" t="s">
        <v>100</v>
      </c>
      <c r="U61" s="131" t="s">
        <v>100</v>
      </c>
      <c r="V61" s="231">
        <f>PRESSÃO!P61</f>
        <v>8.0608218859389985E-2</v>
      </c>
      <c r="W61" s="231">
        <f>PRESSÃO!Q61</f>
        <v>1.6210045444399999E-3</v>
      </c>
      <c r="X61" s="130">
        <v>28</v>
      </c>
      <c r="Y61" s="322">
        <v>99.282176632249119</v>
      </c>
      <c r="Z61" s="101" t="s">
        <v>100</v>
      </c>
    </row>
    <row r="62" spans="1:26" ht="15" customHeight="1" x14ac:dyDescent="0.2">
      <c r="A62" s="14" t="s">
        <v>199</v>
      </c>
      <c r="B62" s="8">
        <v>350275</v>
      </c>
      <c r="C62" s="15">
        <v>0</v>
      </c>
      <c r="D62" s="59">
        <v>10</v>
      </c>
      <c r="E62" s="269">
        <v>10</v>
      </c>
      <c r="F62" s="270">
        <v>30</v>
      </c>
      <c r="G62" s="42"/>
      <c r="H62" s="4" t="s">
        <v>1094</v>
      </c>
      <c r="I62" s="1" t="s">
        <v>54</v>
      </c>
      <c r="J62" s="26">
        <v>146.33000000000001</v>
      </c>
      <c r="K62" s="137" t="s">
        <v>145</v>
      </c>
      <c r="L62" s="137">
        <v>8.5</v>
      </c>
      <c r="M62" s="185">
        <v>64</v>
      </c>
      <c r="N62" s="185">
        <v>0</v>
      </c>
      <c r="O62" s="185">
        <v>0</v>
      </c>
      <c r="P62" s="185">
        <v>0.96</v>
      </c>
      <c r="Q62" s="264">
        <v>1</v>
      </c>
      <c r="R62" s="93">
        <v>1</v>
      </c>
      <c r="S62" s="6" t="s">
        <v>100</v>
      </c>
      <c r="T62" s="6" t="s">
        <v>100</v>
      </c>
      <c r="U62" s="131" t="s">
        <v>100</v>
      </c>
      <c r="V62" s="231">
        <f>PRESSÃO!P62</f>
        <v>0.38538341067022935</v>
      </c>
      <c r="W62" s="231">
        <f>PRESSÃO!Q62</f>
        <v>1.9606468796003595E-2</v>
      </c>
      <c r="X62" s="130">
        <v>75</v>
      </c>
      <c r="Y62" s="322">
        <v>391.78984451759692</v>
      </c>
      <c r="Z62" s="101" t="s">
        <v>100</v>
      </c>
    </row>
    <row r="63" spans="1:26" ht="15" customHeight="1" x14ac:dyDescent="0.2">
      <c r="A63" s="14" t="s">
        <v>200</v>
      </c>
      <c r="B63" s="8">
        <v>350280</v>
      </c>
      <c r="C63" s="15">
        <v>0</v>
      </c>
      <c r="D63" s="59">
        <v>19</v>
      </c>
      <c r="E63" s="269">
        <v>19</v>
      </c>
      <c r="F63" s="270">
        <v>30</v>
      </c>
      <c r="G63" s="42"/>
      <c r="H63" s="4" t="s">
        <v>1095</v>
      </c>
      <c r="I63" s="1" t="s">
        <v>2</v>
      </c>
      <c r="J63" s="26">
        <v>1167.31</v>
      </c>
      <c r="K63" s="137" t="s">
        <v>145</v>
      </c>
      <c r="L63" s="137">
        <v>9.6</v>
      </c>
      <c r="M63" s="185">
        <v>98</v>
      </c>
      <c r="N63" s="185">
        <v>98</v>
      </c>
      <c r="O63" s="185">
        <v>76.048197492163013</v>
      </c>
      <c r="P63" s="185">
        <v>8.11</v>
      </c>
      <c r="Q63" s="264">
        <v>1</v>
      </c>
      <c r="R63" s="93">
        <v>1</v>
      </c>
      <c r="S63" s="6" t="s">
        <v>100</v>
      </c>
      <c r="T63" s="6" t="s">
        <v>100</v>
      </c>
      <c r="U63" s="131" t="s">
        <v>100</v>
      </c>
      <c r="V63" s="231">
        <f>PRESSÃO!P63</f>
        <v>0.93115478724647127</v>
      </c>
      <c r="W63" s="231">
        <f>PRESSÃO!Q63</f>
        <v>0.50917389645342392</v>
      </c>
      <c r="X63" s="130">
        <v>29</v>
      </c>
      <c r="Y63" s="322">
        <v>45.722681725388767</v>
      </c>
      <c r="Z63" s="101" t="s">
        <v>100</v>
      </c>
    </row>
    <row r="64" spans="1:26" ht="15" customHeight="1" x14ac:dyDescent="0.2">
      <c r="A64" s="14" t="s">
        <v>201</v>
      </c>
      <c r="B64" s="8">
        <v>350290</v>
      </c>
      <c r="C64" s="15">
        <v>0</v>
      </c>
      <c r="D64" s="59">
        <v>10</v>
      </c>
      <c r="E64" s="269">
        <v>10</v>
      </c>
      <c r="F64" s="270">
        <v>30</v>
      </c>
      <c r="G64" s="42"/>
      <c r="H64" s="4" t="s">
        <v>1096</v>
      </c>
      <c r="I64" s="1" t="s">
        <v>54</v>
      </c>
      <c r="J64" s="26">
        <v>255.55</v>
      </c>
      <c r="K64" s="137" t="s">
        <v>145</v>
      </c>
      <c r="L64" s="137">
        <v>9.5</v>
      </c>
      <c r="M64" s="185">
        <v>37.5</v>
      </c>
      <c r="N64" s="185">
        <v>37.5</v>
      </c>
      <c r="O64" s="185">
        <v>29.982817869415811</v>
      </c>
      <c r="P64" s="185">
        <v>4.01</v>
      </c>
      <c r="Q64" s="264">
        <v>0</v>
      </c>
      <c r="R64" s="93">
        <v>0</v>
      </c>
      <c r="S64" s="6" t="s">
        <v>100</v>
      </c>
      <c r="T64" s="6" t="s">
        <v>100</v>
      </c>
      <c r="U64" s="131" t="s">
        <v>100</v>
      </c>
      <c r="V64" s="231">
        <f>PRESSÃO!P64</f>
        <v>1.0880304355237699E-2</v>
      </c>
      <c r="W64" s="231">
        <f>PRESSÃO!Q64</f>
        <v>1.0356621052293799E-2</v>
      </c>
      <c r="X64" s="130">
        <v>34</v>
      </c>
      <c r="Y64" s="322">
        <v>11.863902827416286</v>
      </c>
      <c r="Z64" s="101" t="s">
        <v>100</v>
      </c>
    </row>
    <row r="65" spans="1:26" ht="15" customHeight="1" x14ac:dyDescent="0.2">
      <c r="A65" s="14" t="s">
        <v>202</v>
      </c>
      <c r="B65" s="8">
        <v>350300</v>
      </c>
      <c r="C65" s="15">
        <v>0</v>
      </c>
      <c r="D65" s="59">
        <v>8</v>
      </c>
      <c r="E65" s="269">
        <v>8</v>
      </c>
      <c r="F65" s="270">
        <v>30</v>
      </c>
      <c r="G65" s="42"/>
      <c r="H65" s="4" t="s">
        <v>1097</v>
      </c>
      <c r="I65" s="1" t="s">
        <v>51</v>
      </c>
      <c r="J65" s="26">
        <v>202.7</v>
      </c>
      <c r="K65" s="137" t="s">
        <v>145</v>
      </c>
      <c r="L65" s="137">
        <v>8.6999999999999993</v>
      </c>
      <c r="M65" s="185">
        <v>98.5</v>
      </c>
      <c r="N65" s="185">
        <v>98.500000000000014</v>
      </c>
      <c r="O65" s="185">
        <v>82.671480144404327</v>
      </c>
      <c r="P65" s="185">
        <v>9.98</v>
      </c>
      <c r="Q65" s="264">
        <v>0</v>
      </c>
      <c r="R65" s="93">
        <v>1</v>
      </c>
      <c r="S65" s="6" t="s">
        <v>100</v>
      </c>
      <c r="T65" s="6" t="s">
        <v>100</v>
      </c>
      <c r="U65" s="131" t="s">
        <v>100</v>
      </c>
      <c r="V65" s="231">
        <f>PRESSÃO!P65</f>
        <v>3.9190258856447995E-2</v>
      </c>
      <c r="W65" s="231">
        <f>PRESSÃO!Q65</f>
        <v>1.319634709003E-2</v>
      </c>
      <c r="X65" s="130">
        <v>10</v>
      </c>
      <c r="Y65" s="322">
        <v>62.533881343272583</v>
      </c>
      <c r="Z65" s="101" t="s">
        <v>100</v>
      </c>
    </row>
    <row r="66" spans="1:26" ht="15" customHeight="1" x14ac:dyDescent="0.2">
      <c r="A66" s="14" t="s">
        <v>203</v>
      </c>
      <c r="B66" s="8">
        <v>350310</v>
      </c>
      <c r="C66" s="15">
        <v>0</v>
      </c>
      <c r="D66" s="59">
        <v>14</v>
      </c>
      <c r="E66" s="269">
        <v>14</v>
      </c>
      <c r="F66" s="270">
        <v>30</v>
      </c>
      <c r="G66" s="42"/>
      <c r="H66" s="4" t="s">
        <v>1098</v>
      </c>
      <c r="I66" s="1" t="s">
        <v>8</v>
      </c>
      <c r="J66" s="26">
        <v>286.33</v>
      </c>
      <c r="K66" s="137" t="s">
        <v>145</v>
      </c>
      <c r="L66" s="137">
        <v>5.4</v>
      </c>
      <c r="M66" s="185">
        <v>98</v>
      </c>
      <c r="N66" s="185">
        <v>98</v>
      </c>
      <c r="O66" s="185">
        <v>92.248062015503876</v>
      </c>
      <c r="P66" s="185">
        <v>9.9700000000000006</v>
      </c>
      <c r="Q66" s="264">
        <v>0</v>
      </c>
      <c r="R66" s="93">
        <v>0</v>
      </c>
      <c r="S66" s="6" t="s">
        <v>100</v>
      </c>
      <c r="T66" s="6" t="s">
        <v>100</v>
      </c>
      <c r="U66" s="131" t="s">
        <v>100</v>
      </c>
      <c r="V66" s="231">
        <f>PRESSÃO!P66</f>
        <v>1.2273972655E-2</v>
      </c>
      <c r="W66" s="231">
        <f>PRESSÃO!Q66</f>
        <v>2.2409816724549E-2</v>
      </c>
      <c r="X66" s="130">
        <v>2</v>
      </c>
      <c r="Y66" s="322">
        <v>234.11607460885665</v>
      </c>
      <c r="Z66" s="101" t="s">
        <v>100</v>
      </c>
    </row>
    <row r="67" spans="1:26" ht="15" customHeight="1" x14ac:dyDescent="0.2">
      <c r="A67" s="14" t="s">
        <v>204</v>
      </c>
      <c r="B67" s="8">
        <v>350315</v>
      </c>
      <c r="C67" s="15">
        <v>0</v>
      </c>
      <c r="D67" s="59">
        <v>2</v>
      </c>
      <c r="E67" s="269">
        <v>2</v>
      </c>
      <c r="F67" s="270">
        <v>30</v>
      </c>
      <c r="G67" s="42"/>
      <c r="H67" s="4" t="s">
        <v>1099</v>
      </c>
      <c r="I67" s="1" t="s">
        <v>6</v>
      </c>
      <c r="J67" s="26">
        <v>155.71</v>
      </c>
      <c r="K67" s="137" t="s">
        <v>145</v>
      </c>
      <c r="L67" s="137" t="s">
        <v>1779</v>
      </c>
      <c r="M67" s="185">
        <v>79</v>
      </c>
      <c r="N67" s="185">
        <v>79</v>
      </c>
      <c r="O67" s="185">
        <v>76.470588235294116</v>
      </c>
      <c r="P67" s="185">
        <v>8.17</v>
      </c>
      <c r="Q67" s="264">
        <v>0</v>
      </c>
      <c r="R67" s="93">
        <v>0</v>
      </c>
      <c r="S67" s="6" t="s">
        <v>100</v>
      </c>
      <c r="T67" s="6" t="s">
        <v>100</v>
      </c>
      <c r="U67" s="131" t="s">
        <v>100</v>
      </c>
      <c r="V67" s="231">
        <f>PRESSÃO!P67</f>
        <v>7.0136987346500002E-3</v>
      </c>
      <c r="W67" s="231">
        <f>PRESSÃO!Q67</f>
        <v>6.84018243938E-4</v>
      </c>
      <c r="X67" s="130">
        <v>18</v>
      </c>
      <c r="Y67" s="322">
        <v>272.22907620132679</v>
      </c>
      <c r="Z67" s="101" t="s">
        <v>100</v>
      </c>
    </row>
    <row r="68" spans="1:26" ht="15" customHeight="1" x14ac:dyDescent="0.2">
      <c r="A68" s="14" t="s">
        <v>205</v>
      </c>
      <c r="B68" s="8">
        <v>350320</v>
      </c>
      <c r="C68" s="15">
        <v>0</v>
      </c>
      <c r="D68" s="59">
        <v>13</v>
      </c>
      <c r="E68" s="269">
        <v>13</v>
      </c>
      <c r="F68" s="270">
        <v>30</v>
      </c>
      <c r="G68" s="42"/>
      <c r="H68" s="4" t="s">
        <v>1100</v>
      </c>
      <c r="I68" s="1" t="s">
        <v>10</v>
      </c>
      <c r="J68" s="26">
        <v>1005.97</v>
      </c>
      <c r="K68" s="137" t="s">
        <v>145</v>
      </c>
      <c r="L68" s="137">
        <v>10</v>
      </c>
      <c r="M68" s="185">
        <v>99</v>
      </c>
      <c r="N68" s="185">
        <v>99</v>
      </c>
      <c r="O68" s="185">
        <v>65.41568495456076</v>
      </c>
      <c r="P68" s="185">
        <v>7.74</v>
      </c>
      <c r="Q68" s="264">
        <v>9</v>
      </c>
      <c r="R68" s="93">
        <v>2</v>
      </c>
      <c r="S68" s="6" t="s">
        <v>100</v>
      </c>
      <c r="T68" s="6" t="s">
        <v>100</v>
      </c>
      <c r="U68" s="131" t="s">
        <v>100</v>
      </c>
      <c r="V68" s="231">
        <f>PRESSÃO!P68</f>
        <v>1.0397347937868773</v>
      </c>
      <c r="W68" s="231">
        <f>PRESSÃO!Q68</f>
        <v>1.544427835829876</v>
      </c>
      <c r="X68" s="130">
        <v>62</v>
      </c>
      <c r="Y68" s="322">
        <v>211.16462700337854</v>
      </c>
      <c r="Z68" s="101" t="s">
        <v>100</v>
      </c>
    </row>
    <row r="69" spans="1:26" ht="15" customHeight="1" x14ac:dyDescent="0.2">
      <c r="A69" s="14" t="s">
        <v>206</v>
      </c>
      <c r="B69" s="8">
        <v>350330</v>
      </c>
      <c r="C69" s="15">
        <v>0</v>
      </c>
      <c r="D69" s="59">
        <v>9</v>
      </c>
      <c r="E69" s="269">
        <v>9</v>
      </c>
      <c r="F69" s="270">
        <v>30</v>
      </c>
      <c r="G69" s="42"/>
      <c r="H69" s="4" t="s">
        <v>1101</v>
      </c>
      <c r="I69" s="1" t="s">
        <v>18</v>
      </c>
      <c r="J69" s="26">
        <v>643.46</v>
      </c>
      <c r="K69" s="137" t="s">
        <v>145</v>
      </c>
      <c r="L69" s="137">
        <v>9.8000000000000007</v>
      </c>
      <c r="M69" s="185">
        <v>100</v>
      </c>
      <c r="N69" s="185">
        <v>70</v>
      </c>
      <c r="O69" s="185">
        <v>39.204372912238078</v>
      </c>
      <c r="P69" s="185">
        <v>5.6</v>
      </c>
      <c r="Q69" s="264">
        <v>1</v>
      </c>
      <c r="R69" s="93">
        <v>1</v>
      </c>
      <c r="S69" s="6" t="s">
        <v>100</v>
      </c>
      <c r="T69" s="6" t="s">
        <v>100</v>
      </c>
      <c r="U69" s="131" t="s">
        <v>100</v>
      </c>
      <c r="V69" s="231">
        <f>PRESSÃO!P69</f>
        <v>1.2010121387445636</v>
      </c>
      <c r="W69" s="231">
        <f>PRESSÃO!Q69</f>
        <v>0.10134060130443476</v>
      </c>
      <c r="X69" s="130">
        <v>89</v>
      </c>
      <c r="Y69" s="322">
        <v>107.94825789187725</v>
      </c>
      <c r="Z69" s="101" t="s">
        <v>100</v>
      </c>
    </row>
    <row r="70" spans="1:26" ht="15" customHeight="1" x14ac:dyDescent="0.2">
      <c r="A70" s="14" t="s">
        <v>207</v>
      </c>
      <c r="B70" s="8">
        <v>350335</v>
      </c>
      <c r="C70" s="15">
        <v>0</v>
      </c>
      <c r="D70" s="59">
        <v>20</v>
      </c>
      <c r="E70" s="269">
        <v>20</v>
      </c>
      <c r="F70" s="270">
        <v>30</v>
      </c>
      <c r="G70" s="42"/>
      <c r="H70" s="4" t="s">
        <v>1102</v>
      </c>
      <c r="I70" s="1" t="s">
        <v>3</v>
      </c>
      <c r="J70" s="26">
        <v>263.20999999999998</v>
      </c>
      <c r="K70" s="137" t="s">
        <v>145</v>
      </c>
      <c r="L70" s="137">
        <v>7.2</v>
      </c>
      <c r="M70" s="185">
        <v>99</v>
      </c>
      <c r="N70" s="185">
        <v>99</v>
      </c>
      <c r="O70" s="185">
        <v>77.586206896551715</v>
      </c>
      <c r="P70" s="185">
        <v>8.07</v>
      </c>
      <c r="Q70" s="264">
        <v>0</v>
      </c>
      <c r="R70" s="93">
        <v>0</v>
      </c>
      <c r="S70" s="6" t="s">
        <v>100</v>
      </c>
      <c r="T70" s="6" t="s">
        <v>100</v>
      </c>
      <c r="U70" s="131" t="s">
        <v>100</v>
      </c>
      <c r="V70" s="231">
        <f>PRESSÃO!P70</f>
        <v>4.0520548167280006E-3</v>
      </c>
      <c r="W70" s="231">
        <f>PRESSÃO!Q70</f>
        <v>2.9397260979420001E-3</v>
      </c>
      <c r="X70" s="130">
        <v>3</v>
      </c>
      <c r="Y70" s="322">
        <v>106.93779451791643</v>
      </c>
      <c r="Z70" s="101" t="s">
        <v>100</v>
      </c>
    </row>
    <row r="71" spans="1:26" ht="15" customHeight="1" x14ac:dyDescent="0.2">
      <c r="A71" s="14" t="s">
        <v>208</v>
      </c>
      <c r="B71" s="8">
        <v>350340</v>
      </c>
      <c r="C71" s="15">
        <v>0</v>
      </c>
      <c r="D71" s="59">
        <v>13</v>
      </c>
      <c r="E71" s="269">
        <v>13</v>
      </c>
      <c r="F71" s="270">
        <v>30</v>
      </c>
      <c r="G71" s="42"/>
      <c r="H71" s="4" t="s">
        <v>1103</v>
      </c>
      <c r="I71" s="1" t="s">
        <v>10</v>
      </c>
      <c r="J71" s="26">
        <v>506.47</v>
      </c>
      <c r="K71" s="137" t="s">
        <v>145</v>
      </c>
      <c r="L71" s="137">
        <v>7.1</v>
      </c>
      <c r="M71" s="185">
        <v>88</v>
      </c>
      <c r="N71" s="185">
        <v>87.999999999999986</v>
      </c>
      <c r="O71" s="185">
        <v>72.112676056338032</v>
      </c>
      <c r="P71" s="185">
        <v>7.81</v>
      </c>
      <c r="Q71" s="264">
        <v>0</v>
      </c>
      <c r="R71" s="93">
        <v>0</v>
      </c>
      <c r="S71" s="6" t="s">
        <v>100</v>
      </c>
      <c r="T71" s="6" t="s">
        <v>100</v>
      </c>
      <c r="U71" s="131" t="s">
        <v>100</v>
      </c>
      <c r="V71" s="231">
        <f>PRESSÃO!P71</f>
        <v>8.9096600296196413E-2</v>
      </c>
      <c r="W71" s="231">
        <f>PRESSÃO!Q71</f>
        <v>3.1822906791518002E-2</v>
      </c>
      <c r="X71" s="130">
        <v>9</v>
      </c>
      <c r="Y71" s="322">
        <v>95.055288284372736</v>
      </c>
      <c r="Z71" s="101" t="s">
        <v>100</v>
      </c>
    </row>
    <row r="72" spans="1:26" ht="15" customHeight="1" x14ac:dyDescent="0.2">
      <c r="A72" s="14" t="s">
        <v>209</v>
      </c>
      <c r="B72" s="8">
        <v>350350</v>
      </c>
      <c r="C72" s="15">
        <v>0</v>
      </c>
      <c r="D72" s="59">
        <v>2</v>
      </c>
      <c r="E72" s="269">
        <v>2</v>
      </c>
      <c r="F72" s="270">
        <v>30</v>
      </c>
      <c r="G72" s="42"/>
      <c r="H72" s="4" t="s">
        <v>1104</v>
      </c>
      <c r="I72" s="1" t="s">
        <v>6</v>
      </c>
      <c r="J72" s="26">
        <v>306.57</v>
      </c>
      <c r="K72" s="137" t="s">
        <v>145</v>
      </c>
      <c r="L72" s="137">
        <v>8</v>
      </c>
      <c r="M72" s="185">
        <v>90</v>
      </c>
      <c r="N72" s="185">
        <v>0</v>
      </c>
      <c r="O72" s="185">
        <v>0</v>
      </c>
      <c r="P72" s="185">
        <v>1.35</v>
      </c>
      <c r="Q72" s="264">
        <v>0</v>
      </c>
      <c r="R72" s="93">
        <v>0</v>
      </c>
      <c r="S72" s="6" t="s">
        <v>100</v>
      </c>
      <c r="T72" s="6" t="s">
        <v>100</v>
      </c>
      <c r="U72" s="131" t="s">
        <v>100</v>
      </c>
      <c r="V72" s="231">
        <f>PRESSÃO!P72</f>
        <v>4.1095890410950001E-3</v>
      </c>
      <c r="W72" s="231">
        <f>PRESSÃO!Q72</f>
        <v>0</v>
      </c>
      <c r="X72" s="130">
        <v>24</v>
      </c>
      <c r="Y72" s="322">
        <v>0</v>
      </c>
      <c r="Z72" s="101" t="s">
        <v>100</v>
      </c>
    </row>
    <row r="73" spans="1:26" ht="15" customHeight="1" x14ac:dyDescent="0.2">
      <c r="A73" s="14" t="s">
        <v>210</v>
      </c>
      <c r="B73" s="8">
        <v>350360</v>
      </c>
      <c r="C73" s="15">
        <v>0</v>
      </c>
      <c r="D73" s="59">
        <v>13</v>
      </c>
      <c r="E73" s="269">
        <v>13</v>
      </c>
      <c r="F73" s="270">
        <v>30</v>
      </c>
      <c r="G73" s="42"/>
      <c r="H73" s="4" t="s">
        <v>1105</v>
      </c>
      <c r="I73" s="1" t="s">
        <v>10</v>
      </c>
      <c r="J73" s="26">
        <v>85.95</v>
      </c>
      <c r="K73" s="137" t="s">
        <v>145</v>
      </c>
      <c r="L73" s="137">
        <v>6.6</v>
      </c>
      <c r="M73" s="185">
        <v>99</v>
      </c>
      <c r="N73" s="185">
        <v>99.000000000000014</v>
      </c>
      <c r="O73" s="185">
        <v>84.15094339622641</v>
      </c>
      <c r="P73" s="185">
        <v>9.99</v>
      </c>
      <c r="Q73" s="264">
        <v>0</v>
      </c>
      <c r="R73" s="93">
        <v>0</v>
      </c>
      <c r="S73" s="6" t="s">
        <v>100</v>
      </c>
      <c r="T73" s="6" t="s">
        <v>100</v>
      </c>
      <c r="U73" s="131" t="s">
        <v>100</v>
      </c>
      <c r="V73" s="231">
        <f>PRESSÃO!P73</f>
        <v>0</v>
      </c>
      <c r="W73" s="231">
        <f>PRESSÃO!Q73</f>
        <v>3.265753431046E-2</v>
      </c>
      <c r="X73" s="130">
        <v>0</v>
      </c>
      <c r="Y73" s="322">
        <v>126.29783527590854</v>
      </c>
      <c r="Z73" s="101" t="s">
        <v>100</v>
      </c>
    </row>
    <row r="74" spans="1:26" ht="15" customHeight="1" x14ac:dyDescent="0.2">
      <c r="A74" s="14" t="s">
        <v>211</v>
      </c>
      <c r="B74" s="8">
        <v>350370</v>
      </c>
      <c r="C74" s="15">
        <v>0</v>
      </c>
      <c r="D74" s="59">
        <v>15</v>
      </c>
      <c r="E74" s="269">
        <v>15</v>
      </c>
      <c r="F74" s="270">
        <v>30</v>
      </c>
      <c r="G74" s="42"/>
      <c r="H74" s="4" t="s">
        <v>1106</v>
      </c>
      <c r="I74" s="1" t="s">
        <v>17</v>
      </c>
      <c r="J74" s="26">
        <v>133.11000000000001</v>
      </c>
      <c r="K74" s="137" t="s">
        <v>145</v>
      </c>
      <c r="L74" s="137">
        <v>9.8000000000000007</v>
      </c>
      <c r="M74" s="185">
        <v>100</v>
      </c>
      <c r="N74" s="185">
        <v>0</v>
      </c>
      <c r="O74" s="185">
        <v>0</v>
      </c>
      <c r="P74" s="185">
        <v>1.5</v>
      </c>
      <c r="Q74" s="264">
        <v>1</v>
      </c>
      <c r="R74" s="93">
        <v>0</v>
      </c>
      <c r="S74" s="6" t="s">
        <v>100</v>
      </c>
      <c r="T74" s="6" t="s">
        <v>100</v>
      </c>
      <c r="U74" s="131" t="s">
        <v>100</v>
      </c>
      <c r="V74" s="231">
        <f>PRESSÃO!P74</f>
        <v>0.71103425326387781</v>
      </c>
      <c r="W74" s="231">
        <f>PRESSÃO!Q74</f>
        <v>0.22270624025406691</v>
      </c>
      <c r="X74" s="130">
        <v>3</v>
      </c>
      <c r="Y74" s="322">
        <v>227.8473413380874</v>
      </c>
      <c r="Z74" s="101" t="s">
        <v>100</v>
      </c>
    </row>
    <row r="75" spans="1:26" ht="15" customHeight="1" x14ac:dyDescent="0.2">
      <c r="A75" s="14" t="s">
        <v>212</v>
      </c>
      <c r="B75" s="8">
        <v>350380</v>
      </c>
      <c r="C75" s="15">
        <v>0</v>
      </c>
      <c r="D75" s="59">
        <v>5</v>
      </c>
      <c r="E75" s="269">
        <v>5</v>
      </c>
      <c r="F75" s="270">
        <v>30</v>
      </c>
      <c r="G75" s="42"/>
      <c r="H75" s="4" t="s">
        <v>1107</v>
      </c>
      <c r="I75" s="1" t="s">
        <v>9</v>
      </c>
      <c r="J75" s="26">
        <v>177.75</v>
      </c>
      <c r="K75" s="137" t="s">
        <v>145</v>
      </c>
      <c r="L75" s="137">
        <v>9.8000000000000007</v>
      </c>
      <c r="M75" s="185">
        <v>98</v>
      </c>
      <c r="N75" s="185">
        <v>0</v>
      </c>
      <c r="O75" s="185">
        <v>0</v>
      </c>
      <c r="P75" s="185">
        <v>1.47</v>
      </c>
      <c r="Q75" s="264">
        <v>1</v>
      </c>
      <c r="R75" s="93">
        <v>0</v>
      </c>
      <c r="S75" s="6" t="s">
        <v>100</v>
      </c>
      <c r="T75" s="6" t="s">
        <v>100</v>
      </c>
      <c r="U75" s="131" t="s">
        <v>100</v>
      </c>
      <c r="V75" s="231">
        <f>PRESSÃO!P75</f>
        <v>0.20054277040828405</v>
      </c>
      <c r="W75" s="231">
        <f>PRESSÃO!Q75</f>
        <v>2.4128044106093101E-2</v>
      </c>
      <c r="X75" s="130">
        <v>29</v>
      </c>
      <c r="Y75" s="322">
        <v>102.91166257496033</v>
      </c>
      <c r="Z75" s="101" t="s">
        <v>100</v>
      </c>
    </row>
    <row r="76" spans="1:26" ht="15" customHeight="1" x14ac:dyDescent="0.2">
      <c r="A76" s="14" t="s">
        <v>213</v>
      </c>
      <c r="B76" s="8">
        <v>350390</v>
      </c>
      <c r="C76" s="15">
        <v>0</v>
      </c>
      <c r="D76" s="59">
        <v>6</v>
      </c>
      <c r="E76" s="269">
        <v>6</v>
      </c>
      <c r="F76" s="270">
        <v>30</v>
      </c>
      <c r="G76" s="42"/>
      <c r="H76" s="4" t="s">
        <v>1108</v>
      </c>
      <c r="I76" s="1" t="s">
        <v>16</v>
      </c>
      <c r="J76" s="26">
        <v>97.45</v>
      </c>
      <c r="K76" s="137" t="s">
        <v>145</v>
      </c>
      <c r="L76" s="137">
        <v>9.8000000000000007</v>
      </c>
      <c r="M76" s="185">
        <v>59</v>
      </c>
      <c r="N76" s="185">
        <v>57.22999999999999</v>
      </c>
      <c r="O76" s="185">
        <v>42.922794117647058</v>
      </c>
      <c r="P76" s="185">
        <v>5.63</v>
      </c>
      <c r="Q76" s="264">
        <v>1</v>
      </c>
      <c r="R76" s="93">
        <v>2</v>
      </c>
      <c r="S76" s="6" t="s">
        <v>100</v>
      </c>
      <c r="T76" s="6" t="s">
        <v>100</v>
      </c>
      <c r="U76" s="131" t="s">
        <v>100</v>
      </c>
      <c r="V76" s="231">
        <f>PRESSÃO!P76</f>
        <v>5.7391172186632804E-3</v>
      </c>
      <c r="W76" s="231">
        <f>PRESSÃO!Q76</f>
        <v>1.3768592175380099E-2</v>
      </c>
      <c r="X76" s="130">
        <v>76</v>
      </c>
      <c r="Y76" s="322">
        <v>2.0915696061283247</v>
      </c>
      <c r="Z76" s="101" t="s">
        <v>100</v>
      </c>
    </row>
    <row r="77" spans="1:26" ht="15" customHeight="1" x14ac:dyDescent="0.2">
      <c r="A77" s="14" t="s">
        <v>214</v>
      </c>
      <c r="B77" s="8">
        <v>350395</v>
      </c>
      <c r="C77" s="15">
        <v>0</v>
      </c>
      <c r="D77" s="59">
        <v>15</v>
      </c>
      <c r="E77" s="269">
        <v>15</v>
      </c>
      <c r="F77" s="270">
        <v>30</v>
      </c>
      <c r="G77" s="42"/>
      <c r="H77" s="4" t="s">
        <v>1109</v>
      </c>
      <c r="I77" s="1" t="s">
        <v>17</v>
      </c>
      <c r="J77" s="26">
        <v>69.39</v>
      </c>
      <c r="K77" s="137" t="s">
        <v>145</v>
      </c>
      <c r="L77" s="137">
        <v>9</v>
      </c>
      <c r="M77" s="185">
        <v>100</v>
      </c>
      <c r="N77" s="185">
        <v>100</v>
      </c>
      <c r="O77" s="185">
        <v>75.362318840579718</v>
      </c>
      <c r="P77" s="185">
        <v>8.44</v>
      </c>
      <c r="Q77" s="264">
        <v>0</v>
      </c>
      <c r="R77" s="93">
        <v>0</v>
      </c>
      <c r="S77" s="6" t="s">
        <v>100</v>
      </c>
      <c r="T77" s="6" t="s">
        <v>100</v>
      </c>
      <c r="U77" s="131" t="s">
        <v>100</v>
      </c>
      <c r="V77" s="231">
        <f>PRESSÃO!P77</f>
        <v>1.40215219642226E-2</v>
      </c>
      <c r="W77" s="231">
        <f>PRESSÃO!Q77</f>
        <v>6.4832572414570003E-3</v>
      </c>
      <c r="X77" s="130">
        <v>5</v>
      </c>
      <c r="Y77" s="322">
        <v>76.973371920238478</v>
      </c>
      <c r="Z77" s="101" t="s">
        <v>100</v>
      </c>
    </row>
    <row r="78" spans="1:26" ht="15" customHeight="1" x14ac:dyDescent="0.2">
      <c r="A78" s="14" t="s">
        <v>215</v>
      </c>
      <c r="B78" s="8">
        <v>350400</v>
      </c>
      <c r="C78" s="15">
        <v>0</v>
      </c>
      <c r="D78" s="59">
        <v>17</v>
      </c>
      <c r="E78" s="269">
        <v>17</v>
      </c>
      <c r="F78" s="270">
        <v>30</v>
      </c>
      <c r="G78" s="42"/>
      <c r="H78" s="4" t="s">
        <v>1110</v>
      </c>
      <c r="I78" s="1" t="s">
        <v>7</v>
      </c>
      <c r="J78" s="26">
        <v>461.71</v>
      </c>
      <c r="K78" s="137" t="s">
        <v>145</v>
      </c>
      <c r="L78" s="137">
        <v>9.4</v>
      </c>
      <c r="M78" s="185">
        <v>99</v>
      </c>
      <c r="N78" s="185">
        <v>99</v>
      </c>
      <c r="O78" s="185">
        <v>80.198208500095291</v>
      </c>
      <c r="P78" s="185">
        <v>9.7899999999999991</v>
      </c>
      <c r="Q78" s="264">
        <v>1</v>
      </c>
      <c r="R78" s="93">
        <v>0</v>
      </c>
      <c r="S78" s="6" t="s">
        <v>100</v>
      </c>
      <c r="T78" s="6" t="s">
        <v>100</v>
      </c>
      <c r="U78" s="131" t="s">
        <v>100</v>
      </c>
      <c r="V78" s="231">
        <f>PRESSÃO!P78</f>
        <v>0.46210021610072222</v>
      </c>
      <c r="W78" s="231">
        <f>PRESSÃO!Q78</f>
        <v>5.5605996721009701E-2</v>
      </c>
      <c r="X78" s="130">
        <v>18</v>
      </c>
      <c r="Y78" s="322">
        <v>159.46389974062342</v>
      </c>
      <c r="Z78" s="101" t="s">
        <v>100</v>
      </c>
    </row>
    <row r="79" spans="1:26" ht="15" customHeight="1" x14ac:dyDescent="0.2">
      <c r="A79" s="109" t="s">
        <v>216</v>
      </c>
      <c r="B79" s="8">
        <v>350410</v>
      </c>
      <c r="C79" s="15">
        <v>0</v>
      </c>
      <c r="D79" s="59">
        <v>5</v>
      </c>
      <c r="E79" s="269">
        <v>5</v>
      </c>
      <c r="F79" s="270">
        <v>30</v>
      </c>
      <c r="G79" s="42"/>
      <c r="H79" s="1" t="s">
        <v>1111</v>
      </c>
      <c r="I79" s="1" t="s">
        <v>9</v>
      </c>
      <c r="J79" s="110">
        <v>478.1</v>
      </c>
      <c r="K79" s="189" t="s">
        <v>145</v>
      </c>
      <c r="L79" s="137">
        <v>9.6</v>
      </c>
      <c r="M79" s="185">
        <v>62.22</v>
      </c>
      <c r="N79" s="185">
        <v>54.224730000000001</v>
      </c>
      <c r="O79" s="185">
        <v>49.317912218268091</v>
      </c>
      <c r="P79" s="185">
        <v>5.95</v>
      </c>
      <c r="Q79" s="264">
        <v>0</v>
      </c>
      <c r="R79" s="93">
        <v>1</v>
      </c>
      <c r="S79" s="6" t="s">
        <v>100</v>
      </c>
      <c r="T79" s="6" t="s">
        <v>100</v>
      </c>
      <c r="U79" s="131" t="s">
        <v>100</v>
      </c>
      <c r="V79" s="231">
        <f>PRESSÃO!P79</f>
        <v>0.24250795321233864</v>
      </c>
      <c r="W79" s="231">
        <f>PRESSÃO!Q79</f>
        <v>0.11273302887466524</v>
      </c>
      <c r="X79" s="130">
        <v>140</v>
      </c>
      <c r="Y79" s="322">
        <v>37.301805704269363</v>
      </c>
      <c r="Z79" s="101" t="s">
        <v>100</v>
      </c>
    </row>
    <row r="80" spans="1:26" ht="15" customHeight="1" x14ac:dyDescent="0.2">
      <c r="A80" s="14" t="s">
        <v>217</v>
      </c>
      <c r="B80" s="8">
        <v>350420</v>
      </c>
      <c r="C80" s="15">
        <v>0</v>
      </c>
      <c r="D80" s="59">
        <v>18</v>
      </c>
      <c r="E80" s="269">
        <v>18</v>
      </c>
      <c r="F80" s="270">
        <v>30</v>
      </c>
      <c r="G80" s="42"/>
      <c r="H80" s="4" t="s">
        <v>1112</v>
      </c>
      <c r="I80" s="1" t="s">
        <v>1</v>
      </c>
      <c r="J80" s="26">
        <v>432.9</v>
      </c>
      <c r="K80" s="137" t="s">
        <v>145</v>
      </c>
      <c r="L80" s="137">
        <v>9</v>
      </c>
      <c r="M80" s="185">
        <v>96</v>
      </c>
      <c r="N80" s="185">
        <v>96</v>
      </c>
      <c r="O80" s="185">
        <v>77.747625508819539</v>
      </c>
      <c r="P80" s="185">
        <v>8.49</v>
      </c>
      <c r="Q80" s="264">
        <v>0</v>
      </c>
      <c r="R80" s="93">
        <v>0</v>
      </c>
      <c r="S80" s="6" t="s">
        <v>100</v>
      </c>
      <c r="T80" s="6" t="s">
        <v>100</v>
      </c>
      <c r="U80" s="131" t="s">
        <v>100</v>
      </c>
      <c r="V80" s="231">
        <f>PRESSÃO!P80</f>
        <v>1.2910958904110002E-2</v>
      </c>
      <c r="W80" s="231">
        <f>PRESSÃO!Q80</f>
        <v>1.2024353120239E-3</v>
      </c>
      <c r="X80" s="130">
        <v>11</v>
      </c>
      <c r="Y80" s="322">
        <v>1.2643073373171549</v>
      </c>
      <c r="Z80" s="101" t="s">
        <v>100</v>
      </c>
    </row>
    <row r="81" spans="1:26" ht="15" customHeight="1" x14ac:dyDescent="0.2">
      <c r="A81" s="14" t="s">
        <v>218</v>
      </c>
      <c r="B81" s="8">
        <v>350430</v>
      </c>
      <c r="C81" s="15">
        <v>0</v>
      </c>
      <c r="D81" s="59">
        <v>16</v>
      </c>
      <c r="E81" s="269">
        <v>16</v>
      </c>
      <c r="F81" s="270">
        <v>30</v>
      </c>
      <c r="G81" s="42"/>
      <c r="H81" s="4" t="s">
        <v>1113</v>
      </c>
      <c r="I81" s="1" t="s">
        <v>0</v>
      </c>
      <c r="J81" s="26">
        <v>542.16</v>
      </c>
      <c r="K81" s="137" t="s">
        <v>145</v>
      </c>
      <c r="L81" s="137">
        <v>10</v>
      </c>
      <c r="M81" s="185">
        <v>96</v>
      </c>
      <c r="N81" s="185">
        <v>96.000000000000014</v>
      </c>
      <c r="O81" s="185">
        <v>79.581151832460733</v>
      </c>
      <c r="P81" s="185">
        <v>8.42</v>
      </c>
      <c r="Q81" s="264">
        <v>0</v>
      </c>
      <c r="R81" s="93">
        <v>0</v>
      </c>
      <c r="S81" s="6" t="s">
        <v>100</v>
      </c>
      <c r="T81" s="6" t="s">
        <v>100</v>
      </c>
      <c r="U81" s="131" t="s">
        <v>100</v>
      </c>
      <c r="V81" s="231">
        <f>PRESSÃO!P81</f>
        <v>0.18715753990766001</v>
      </c>
      <c r="W81" s="231">
        <f>PRESSÃO!Q81</f>
        <v>1.01497717589534E-2</v>
      </c>
      <c r="X81" s="130">
        <v>1</v>
      </c>
      <c r="Y81" s="322">
        <v>110.75135900232802</v>
      </c>
      <c r="Z81" s="101" t="s">
        <v>100</v>
      </c>
    </row>
    <row r="82" spans="1:26" ht="15" customHeight="1" x14ac:dyDescent="0.2">
      <c r="A82" s="14" t="s">
        <v>219</v>
      </c>
      <c r="B82" s="8">
        <v>350440</v>
      </c>
      <c r="C82" s="15">
        <v>0</v>
      </c>
      <c r="D82" s="59">
        <v>19</v>
      </c>
      <c r="E82" s="269">
        <v>19</v>
      </c>
      <c r="F82" s="270">
        <v>30</v>
      </c>
      <c r="G82" s="42"/>
      <c r="H82" s="4" t="s">
        <v>1114</v>
      </c>
      <c r="I82" s="1" t="s">
        <v>2</v>
      </c>
      <c r="J82" s="26">
        <v>340.34</v>
      </c>
      <c r="K82" s="137" t="s">
        <v>145</v>
      </c>
      <c r="L82" s="137">
        <v>9</v>
      </c>
      <c r="M82" s="185">
        <v>100</v>
      </c>
      <c r="N82" s="185">
        <v>100</v>
      </c>
      <c r="O82" s="185">
        <v>87.26333907056798</v>
      </c>
      <c r="P82" s="185">
        <v>9.6999999999999993</v>
      </c>
      <c r="Q82" s="264">
        <v>0</v>
      </c>
      <c r="R82" s="93">
        <v>0</v>
      </c>
      <c r="S82" s="6" t="s">
        <v>100</v>
      </c>
      <c r="T82" s="6" t="s">
        <v>100</v>
      </c>
      <c r="U82" s="131" t="s">
        <v>100</v>
      </c>
      <c r="V82" s="231">
        <f>PRESSÃO!P82</f>
        <v>2.7159436834099999E-2</v>
      </c>
      <c r="W82" s="231">
        <f>PRESSÃO!Q82</f>
        <v>7.6560122690960003E-4</v>
      </c>
      <c r="X82" s="130">
        <v>4</v>
      </c>
      <c r="Y82" s="322">
        <v>2.3226213952742878</v>
      </c>
      <c r="Z82" s="101" t="s">
        <v>100</v>
      </c>
    </row>
    <row r="83" spans="1:26" ht="15" customHeight="1" x14ac:dyDescent="0.2">
      <c r="A83" s="14" t="s">
        <v>220</v>
      </c>
      <c r="B83" s="8">
        <v>350450</v>
      </c>
      <c r="C83" s="15">
        <v>0</v>
      </c>
      <c r="D83" s="59">
        <v>17</v>
      </c>
      <c r="E83" s="269">
        <v>17</v>
      </c>
      <c r="F83" s="270">
        <v>30</v>
      </c>
      <c r="G83" s="42"/>
      <c r="H83" s="4" t="s">
        <v>1115</v>
      </c>
      <c r="I83" s="1" t="s">
        <v>7</v>
      </c>
      <c r="J83" s="26">
        <v>1216.6400000000001</v>
      </c>
      <c r="K83" s="137" t="s">
        <v>145</v>
      </c>
      <c r="L83" s="137">
        <v>9.5</v>
      </c>
      <c r="M83" s="185">
        <v>98</v>
      </c>
      <c r="N83" s="185">
        <v>98</v>
      </c>
      <c r="O83" s="185">
        <v>91.836288028014877</v>
      </c>
      <c r="P83" s="185">
        <v>9.4700000000000006</v>
      </c>
      <c r="Q83" s="264">
        <v>0</v>
      </c>
      <c r="R83" s="93">
        <v>0</v>
      </c>
      <c r="S83" s="6" t="s">
        <v>100</v>
      </c>
      <c r="T83" s="6" t="s">
        <v>100</v>
      </c>
      <c r="U83" s="131" t="s">
        <v>100</v>
      </c>
      <c r="V83" s="231">
        <f>PRESSÃO!P83</f>
        <v>0.36863379127901497</v>
      </c>
      <c r="W83" s="231">
        <f>PRESSÃO!Q83</f>
        <v>0.16115057073639674</v>
      </c>
      <c r="X83" s="130">
        <v>26</v>
      </c>
      <c r="Y83" s="322">
        <v>122.2924379582022</v>
      </c>
      <c r="Z83" s="101" t="s">
        <v>100</v>
      </c>
    </row>
    <row r="84" spans="1:26" ht="15" customHeight="1" x14ac:dyDescent="0.2">
      <c r="A84" s="14" t="s">
        <v>221</v>
      </c>
      <c r="B84" s="8">
        <v>350460</v>
      </c>
      <c r="C84" s="15">
        <v>0</v>
      </c>
      <c r="D84" s="59">
        <v>16</v>
      </c>
      <c r="E84" s="269">
        <v>16</v>
      </c>
      <c r="F84" s="270">
        <v>30</v>
      </c>
      <c r="G84" s="42"/>
      <c r="H84" s="4" t="s">
        <v>1116</v>
      </c>
      <c r="I84" s="1" t="s">
        <v>0</v>
      </c>
      <c r="J84" s="26">
        <v>109.59</v>
      </c>
      <c r="K84" s="137" t="s">
        <v>145</v>
      </c>
      <c r="L84" s="137">
        <v>10</v>
      </c>
      <c r="M84" s="185">
        <v>97</v>
      </c>
      <c r="N84" s="185">
        <v>97.000000000000014</v>
      </c>
      <c r="O84" s="185">
        <v>77.602905569007262</v>
      </c>
      <c r="P84" s="185">
        <v>8.1999999999999993</v>
      </c>
      <c r="Q84" s="264">
        <v>0</v>
      </c>
      <c r="R84" s="93">
        <v>0</v>
      </c>
      <c r="S84" s="6" t="s">
        <v>100</v>
      </c>
      <c r="T84" s="6" t="s">
        <v>100</v>
      </c>
      <c r="U84" s="131" t="s">
        <v>100</v>
      </c>
      <c r="V84" s="231">
        <f>PRESSÃO!P84</f>
        <v>7.2054793736749997E-3</v>
      </c>
      <c r="W84" s="231">
        <f>PRESSÃO!Q84</f>
        <v>5.341088269544509E-2</v>
      </c>
      <c r="X84" s="130">
        <v>15</v>
      </c>
      <c r="Y84" s="322">
        <v>75.518196257279229</v>
      </c>
      <c r="Z84" s="101" t="s">
        <v>100</v>
      </c>
    </row>
    <row r="85" spans="1:26" ht="15" customHeight="1" x14ac:dyDescent="0.2">
      <c r="A85" s="14" t="s">
        <v>222</v>
      </c>
      <c r="B85" s="8">
        <v>350470</v>
      </c>
      <c r="C85" s="15">
        <v>0</v>
      </c>
      <c r="D85" s="59">
        <v>16</v>
      </c>
      <c r="E85" s="269">
        <v>16</v>
      </c>
      <c r="F85" s="270">
        <v>30</v>
      </c>
      <c r="G85" s="42"/>
      <c r="H85" s="4" t="s">
        <v>1117</v>
      </c>
      <c r="I85" s="1" t="s">
        <v>0</v>
      </c>
      <c r="J85" s="26">
        <v>90.86</v>
      </c>
      <c r="K85" s="137" t="s">
        <v>145</v>
      </c>
      <c r="L85" s="137">
        <v>7.9</v>
      </c>
      <c r="M85" s="185">
        <v>99</v>
      </c>
      <c r="N85" s="185">
        <v>98.999999999999986</v>
      </c>
      <c r="O85" s="185">
        <v>73.417721518987349</v>
      </c>
      <c r="P85" s="185">
        <v>8.0500000000000007</v>
      </c>
      <c r="Q85" s="264">
        <v>0</v>
      </c>
      <c r="R85" s="93">
        <v>0</v>
      </c>
      <c r="S85" s="6" t="s">
        <v>100</v>
      </c>
      <c r="T85" s="6" t="s">
        <v>100</v>
      </c>
      <c r="U85" s="131" t="s">
        <v>100</v>
      </c>
      <c r="V85" s="231">
        <f>PRESSÃO!P85</f>
        <v>0</v>
      </c>
      <c r="W85" s="231">
        <f>PRESSÃO!Q85</f>
        <v>1.32739724854885E-2</v>
      </c>
      <c r="X85" s="130">
        <v>7</v>
      </c>
      <c r="Y85" s="322">
        <v>142.26937434069865</v>
      </c>
      <c r="Z85" s="101" t="s">
        <v>100</v>
      </c>
    </row>
    <row r="86" spans="1:26" ht="15" customHeight="1" x14ac:dyDescent="0.2">
      <c r="A86" s="14" t="s">
        <v>223</v>
      </c>
      <c r="B86" s="8">
        <v>350480</v>
      </c>
      <c r="C86" s="15">
        <v>0</v>
      </c>
      <c r="D86" s="59">
        <v>15</v>
      </c>
      <c r="E86" s="269">
        <v>15</v>
      </c>
      <c r="F86" s="270">
        <v>30</v>
      </c>
      <c r="G86" s="42"/>
      <c r="H86" s="4" t="s">
        <v>1118</v>
      </c>
      <c r="I86" s="1" t="s">
        <v>17</v>
      </c>
      <c r="J86" s="26">
        <v>150.41</v>
      </c>
      <c r="K86" s="137" t="s">
        <v>145</v>
      </c>
      <c r="L86" s="137">
        <v>9.5</v>
      </c>
      <c r="M86" s="185">
        <v>99.9</v>
      </c>
      <c r="N86" s="185">
        <v>99.9</v>
      </c>
      <c r="O86" s="185">
        <v>88.940092165898619</v>
      </c>
      <c r="P86" s="185">
        <v>10</v>
      </c>
      <c r="Q86" s="264">
        <v>0</v>
      </c>
      <c r="R86" s="93">
        <v>0</v>
      </c>
      <c r="S86" s="6" t="s">
        <v>100</v>
      </c>
      <c r="T86" s="6" t="s">
        <v>100</v>
      </c>
      <c r="U86" s="131" t="s">
        <v>100</v>
      </c>
      <c r="V86" s="231">
        <f>PRESSÃO!P86</f>
        <v>2.7819179305521999E-2</v>
      </c>
      <c r="W86" s="231">
        <f>PRESSÃO!Q86</f>
        <v>1.42697870277792E-2</v>
      </c>
      <c r="X86" s="130">
        <v>5</v>
      </c>
      <c r="Y86" s="322">
        <v>60.262781184984107</v>
      </c>
      <c r="Z86" s="101" t="s">
        <v>100</v>
      </c>
    </row>
    <row r="87" spans="1:26" ht="15" customHeight="1" x14ac:dyDescent="0.2">
      <c r="A87" s="14" t="s">
        <v>224</v>
      </c>
      <c r="B87" s="8">
        <v>350490</v>
      </c>
      <c r="C87" s="15">
        <v>0</v>
      </c>
      <c r="D87" s="59">
        <v>2</v>
      </c>
      <c r="E87" s="269">
        <v>2</v>
      </c>
      <c r="F87" s="270">
        <v>30</v>
      </c>
      <c r="G87" s="42"/>
      <c r="H87" s="4" t="s">
        <v>1119</v>
      </c>
      <c r="I87" s="1" t="s">
        <v>6</v>
      </c>
      <c r="J87" s="26">
        <v>616.32000000000005</v>
      </c>
      <c r="K87" s="137" t="s">
        <v>145</v>
      </c>
      <c r="L87" s="137" t="s">
        <v>1779</v>
      </c>
      <c r="M87" s="185">
        <v>97</v>
      </c>
      <c r="N87" s="185">
        <v>97</v>
      </c>
      <c r="O87" s="185">
        <v>80.387931034482762</v>
      </c>
      <c r="P87" s="185">
        <v>9.9600000000000009</v>
      </c>
      <c r="Q87" s="264">
        <v>0</v>
      </c>
      <c r="R87" s="93">
        <v>0</v>
      </c>
      <c r="S87" s="6" t="s">
        <v>100</v>
      </c>
      <c r="T87" s="6" t="s">
        <v>100</v>
      </c>
      <c r="U87" s="131" t="s">
        <v>100</v>
      </c>
      <c r="V87" s="231">
        <f>PRESSÃO!P87</f>
        <v>7.6575342106500002E-4</v>
      </c>
      <c r="W87" s="231">
        <f>PRESSÃO!Q87</f>
        <v>1.7214611757835E-3</v>
      </c>
      <c r="X87" s="130">
        <v>45</v>
      </c>
      <c r="Y87" s="322">
        <v>6.5255705982461238</v>
      </c>
      <c r="Z87" s="101" t="s">
        <v>100</v>
      </c>
    </row>
    <row r="88" spans="1:26" ht="15" customHeight="1" x14ac:dyDescent="0.2">
      <c r="A88" s="14" t="s">
        <v>225</v>
      </c>
      <c r="B88" s="8">
        <v>350500</v>
      </c>
      <c r="C88" s="15">
        <v>0</v>
      </c>
      <c r="D88" s="59">
        <v>14</v>
      </c>
      <c r="E88" s="269">
        <v>14</v>
      </c>
      <c r="F88" s="270">
        <v>30</v>
      </c>
      <c r="G88" s="42"/>
      <c r="H88" s="4" t="s">
        <v>1120</v>
      </c>
      <c r="I88" s="1" t="s">
        <v>8</v>
      </c>
      <c r="J88" s="26">
        <v>154.91999999999999</v>
      </c>
      <c r="K88" s="137" t="s">
        <v>145</v>
      </c>
      <c r="L88" s="137">
        <v>9.6999999999999993</v>
      </c>
      <c r="M88" s="185">
        <v>87</v>
      </c>
      <c r="N88" s="185">
        <v>86.999999999999986</v>
      </c>
      <c r="O88" s="185">
        <v>81.981981981981988</v>
      </c>
      <c r="P88" s="185">
        <v>9.31</v>
      </c>
      <c r="Q88" s="264">
        <v>0</v>
      </c>
      <c r="R88" s="93">
        <v>0</v>
      </c>
      <c r="S88" s="6" t="s">
        <v>100</v>
      </c>
      <c r="T88" s="6" t="s">
        <v>100</v>
      </c>
      <c r="U88" s="131" t="s">
        <v>100</v>
      </c>
      <c r="V88" s="231">
        <f>PRESSÃO!P88</f>
        <v>1.50684931507E-3</v>
      </c>
      <c r="W88" s="231">
        <f>PRESSÃO!Q88</f>
        <v>3.8995434486700001E-3</v>
      </c>
      <c r="X88" s="130">
        <v>13</v>
      </c>
      <c r="Y88" s="322">
        <v>89.45990316851028</v>
      </c>
      <c r="Z88" s="101" t="s">
        <v>100</v>
      </c>
    </row>
    <row r="89" spans="1:26" ht="15" customHeight="1" x14ac:dyDescent="0.2">
      <c r="A89" s="14" t="s">
        <v>226</v>
      </c>
      <c r="B89" s="8">
        <v>350510</v>
      </c>
      <c r="C89" s="15">
        <v>0</v>
      </c>
      <c r="D89" s="59">
        <v>19</v>
      </c>
      <c r="E89" s="269">
        <v>19</v>
      </c>
      <c r="F89" s="270">
        <v>30</v>
      </c>
      <c r="G89" s="42"/>
      <c r="H89" s="4" t="s">
        <v>1121</v>
      </c>
      <c r="I89" s="1" t="s">
        <v>2</v>
      </c>
      <c r="J89" s="26">
        <v>205.13</v>
      </c>
      <c r="K89" s="137" t="s">
        <v>145</v>
      </c>
      <c r="L89" s="137">
        <v>7.8</v>
      </c>
      <c r="M89" s="185">
        <v>100</v>
      </c>
      <c r="N89" s="185">
        <v>100</v>
      </c>
      <c r="O89" s="185">
        <v>80</v>
      </c>
      <c r="P89" s="185">
        <v>9.6999999999999993</v>
      </c>
      <c r="Q89" s="264">
        <v>0</v>
      </c>
      <c r="R89" s="93">
        <v>0</v>
      </c>
      <c r="S89" s="6" t="s">
        <v>100</v>
      </c>
      <c r="T89" s="6" t="s">
        <v>100</v>
      </c>
      <c r="U89" s="131" t="s">
        <v>100</v>
      </c>
      <c r="V89" s="231">
        <f>PRESSÃO!P89</f>
        <v>0</v>
      </c>
      <c r="W89" s="231">
        <f>PRESSÃO!Q89</f>
        <v>1.4512937596500002E-3</v>
      </c>
      <c r="X89" s="130">
        <v>0</v>
      </c>
      <c r="Y89" s="322">
        <v>4.8914763264717438</v>
      </c>
      <c r="Z89" s="101" t="s">
        <v>100</v>
      </c>
    </row>
    <row r="90" spans="1:26" ht="15" customHeight="1" x14ac:dyDescent="0.2">
      <c r="A90" s="14" t="s">
        <v>227</v>
      </c>
      <c r="B90" s="8">
        <v>350520</v>
      </c>
      <c r="C90" s="15">
        <v>0</v>
      </c>
      <c r="D90" s="59">
        <v>13</v>
      </c>
      <c r="E90" s="269">
        <v>13</v>
      </c>
      <c r="F90" s="270">
        <v>30</v>
      </c>
      <c r="G90" s="42"/>
      <c r="H90" s="4" t="s">
        <v>1122</v>
      </c>
      <c r="I90" s="1" t="s">
        <v>10</v>
      </c>
      <c r="J90" s="26">
        <v>440.6</v>
      </c>
      <c r="K90" s="137" t="s">
        <v>145</v>
      </c>
      <c r="L90" s="137">
        <v>10</v>
      </c>
      <c r="M90" s="185">
        <v>100</v>
      </c>
      <c r="N90" s="185">
        <v>100</v>
      </c>
      <c r="O90" s="185">
        <v>97.018348623853214</v>
      </c>
      <c r="P90" s="185">
        <v>9.8000000000000007</v>
      </c>
      <c r="Q90" s="264">
        <v>1</v>
      </c>
      <c r="R90" s="93">
        <v>0</v>
      </c>
      <c r="S90" s="6" t="s">
        <v>100</v>
      </c>
      <c r="T90" s="6" t="s">
        <v>100</v>
      </c>
      <c r="U90" s="131" t="s">
        <v>100</v>
      </c>
      <c r="V90" s="231">
        <f>PRESSÃO!P90</f>
        <v>0.35364415266918503</v>
      </c>
      <c r="W90" s="231">
        <f>PRESSÃO!Q90</f>
        <v>0.37584969557954367</v>
      </c>
      <c r="X90" s="130">
        <v>2</v>
      </c>
      <c r="Y90" s="322">
        <v>95.548445982723692</v>
      </c>
      <c r="Z90" s="101" t="s">
        <v>100</v>
      </c>
    </row>
    <row r="91" spans="1:26" ht="15" customHeight="1" x14ac:dyDescent="0.2">
      <c r="A91" s="14" t="s">
        <v>228</v>
      </c>
      <c r="B91" s="8">
        <v>350530</v>
      </c>
      <c r="C91" s="15">
        <v>0</v>
      </c>
      <c r="D91" s="59">
        <v>13</v>
      </c>
      <c r="E91" s="269">
        <v>13</v>
      </c>
      <c r="F91" s="270">
        <v>30</v>
      </c>
      <c r="G91" s="42"/>
      <c r="H91" s="4" t="s">
        <v>1123</v>
      </c>
      <c r="I91" s="1" t="s">
        <v>10</v>
      </c>
      <c r="J91" s="26">
        <v>150.18</v>
      </c>
      <c r="K91" s="137" t="s">
        <v>145</v>
      </c>
      <c r="L91" s="137">
        <v>8.8000000000000007</v>
      </c>
      <c r="M91" s="185">
        <v>100</v>
      </c>
      <c r="N91" s="185">
        <v>28.000000000000004</v>
      </c>
      <c r="O91" s="185">
        <v>25.208333333333329</v>
      </c>
      <c r="P91" s="185">
        <v>3.86</v>
      </c>
      <c r="Q91" s="264">
        <v>0</v>
      </c>
      <c r="R91" s="93">
        <v>0</v>
      </c>
      <c r="S91" s="6" t="s">
        <v>100</v>
      </c>
      <c r="T91" s="6" t="s">
        <v>100</v>
      </c>
      <c r="U91" s="131" t="s">
        <v>100</v>
      </c>
      <c r="V91" s="231">
        <f>PRESSÃO!P91</f>
        <v>4.1719761338591903</v>
      </c>
      <c r="W91" s="231">
        <f>PRESSÃO!Q91</f>
        <v>7.4046803652926003E-3</v>
      </c>
      <c r="X91" s="130">
        <v>5</v>
      </c>
      <c r="Y91" s="322">
        <v>1.3356918604271417</v>
      </c>
      <c r="Z91" s="101" t="s">
        <v>100</v>
      </c>
    </row>
    <row r="92" spans="1:26" ht="15" customHeight="1" x14ac:dyDescent="0.2">
      <c r="A92" s="14" t="s">
        <v>229</v>
      </c>
      <c r="B92" s="8">
        <v>350535</v>
      </c>
      <c r="C92" s="15">
        <v>0</v>
      </c>
      <c r="D92" s="59">
        <v>11</v>
      </c>
      <c r="E92" s="269">
        <v>11</v>
      </c>
      <c r="F92" s="270">
        <v>30</v>
      </c>
      <c r="G92" s="42"/>
      <c r="H92" s="4" t="s">
        <v>1124</v>
      </c>
      <c r="I92" s="1" t="s">
        <v>12</v>
      </c>
      <c r="J92" s="26">
        <v>407.29</v>
      </c>
      <c r="K92" s="137" t="s">
        <v>145</v>
      </c>
      <c r="L92" s="137">
        <v>7.1</v>
      </c>
      <c r="M92" s="185">
        <v>43</v>
      </c>
      <c r="N92" s="185">
        <v>0</v>
      </c>
      <c r="O92" s="185">
        <v>0</v>
      </c>
      <c r="P92" s="185">
        <v>0.65</v>
      </c>
      <c r="Q92" s="264">
        <v>0</v>
      </c>
      <c r="R92" s="93">
        <v>0</v>
      </c>
      <c r="S92" s="6" t="s">
        <v>100</v>
      </c>
      <c r="T92" s="6" t="s">
        <v>100</v>
      </c>
      <c r="U92" s="131" t="s">
        <v>100</v>
      </c>
      <c r="V92" s="231">
        <f>PRESSÃO!P92</f>
        <v>9.2477928848230008E-3</v>
      </c>
      <c r="W92" s="231">
        <f>PRESSÃO!Q92</f>
        <v>1.48858447053E-3</v>
      </c>
      <c r="X92" s="130">
        <v>5</v>
      </c>
      <c r="Y92" s="322">
        <v>159.85282827188206</v>
      </c>
      <c r="Z92" s="101" t="s">
        <v>100</v>
      </c>
    </row>
    <row r="93" spans="1:26" ht="15" customHeight="1" x14ac:dyDescent="0.2">
      <c r="A93" s="14" t="s">
        <v>230</v>
      </c>
      <c r="B93" s="8">
        <v>350540</v>
      </c>
      <c r="C93" s="15">
        <v>0</v>
      </c>
      <c r="D93" s="59">
        <v>11</v>
      </c>
      <c r="E93" s="269">
        <v>11</v>
      </c>
      <c r="F93" s="270">
        <v>30</v>
      </c>
      <c r="G93" s="42"/>
      <c r="H93" s="4" t="s">
        <v>1125</v>
      </c>
      <c r="I93" s="1" t="s">
        <v>12</v>
      </c>
      <c r="J93" s="26">
        <v>1007.29</v>
      </c>
      <c r="K93" s="137" t="s">
        <v>145</v>
      </c>
      <c r="L93" s="137">
        <v>9.5</v>
      </c>
      <c r="M93" s="185">
        <v>70</v>
      </c>
      <c r="N93" s="185">
        <v>70</v>
      </c>
      <c r="O93" s="185">
        <v>60.344827586206897</v>
      </c>
      <c r="P93" s="185">
        <v>6.96</v>
      </c>
      <c r="Q93" s="264">
        <v>0</v>
      </c>
      <c r="R93" s="93">
        <v>3</v>
      </c>
      <c r="S93" s="6" t="s">
        <v>100</v>
      </c>
      <c r="T93" s="6" t="s">
        <v>100</v>
      </c>
      <c r="U93" s="131" t="s">
        <v>100</v>
      </c>
      <c r="V93" s="231">
        <f>PRESSÃO!P93</f>
        <v>0</v>
      </c>
      <c r="W93" s="231">
        <f>PRESSÃO!Q93</f>
        <v>2.8481734397799998E-4</v>
      </c>
      <c r="X93" s="130">
        <v>8</v>
      </c>
      <c r="Y93" s="322">
        <v>1.502119086501754</v>
      </c>
      <c r="Z93" s="101" t="s">
        <v>100</v>
      </c>
    </row>
    <row r="94" spans="1:26" ht="15" customHeight="1" x14ac:dyDescent="0.2">
      <c r="A94" s="14" t="s">
        <v>231</v>
      </c>
      <c r="B94" s="8">
        <v>350550</v>
      </c>
      <c r="C94" s="15">
        <v>0</v>
      </c>
      <c r="D94" s="59">
        <v>12</v>
      </c>
      <c r="E94" s="269">
        <v>12</v>
      </c>
      <c r="F94" s="270">
        <v>30</v>
      </c>
      <c r="G94" s="42"/>
      <c r="H94" s="4" t="s">
        <v>1126</v>
      </c>
      <c r="I94" s="1" t="s">
        <v>11</v>
      </c>
      <c r="J94" s="26">
        <v>1563.61</v>
      </c>
      <c r="K94" s="137" t="s">
        <v>145</v>
      </c>
      <c r="L94" s="137">
        <v>7.3</v>
      </c>
      <c r="M94" s="185">
        <v>100</v>
      </c>
      <c r="N94" s="185">
        <v>100</v>
      </c>
      <c r="O94" s="185">
        <v>87.201665865769655</v>
      </c>
      <c r="P94" s="185">
        <v>10</v>
      </c>
      <c r="Q94" s="264">
        <v>0</v>
      </c>
      <c r="R94" s="93">
        <v>1</v>
      </c>
      <c r="S94" s="6" t="s">
        <v>100</v>
      </c>
      <c r="T94" s="6" t="s">
        <v>100</v>
      </c>
      <c r="U94" s="131" t="s">
        <v>100</v>
      </c>
      <c r="V94" s="231">
        <f>PRESSÃO!P94</f>
        <v>2.3115344286162882</v>
      </c>
      <c r="W94" s="231">
        <f>PRESSÃO!Q94</f>
        <v>0.59600266379513411</v>
      </c>
      <c r="X94" s="130">
        <v>63</v>
      </c>
      <c r="Y94" s="322">
        <v>166.05053849893173</v>
      </c>
      <c r="Z94" s="101" t="s">
        <v>100</v>
      </c>
    </row>
    <row r="95" spans="1:26" ht="15" customHeight="1" x14ac:dyDescent="0.2">
      <c r="A95" s="14" t="s">
        <v>232</v>
      </c>
      <c r="B95" s="8">
        <v>350560</v>
      </c>
      <c r="C95" s="15">
        <v>0</v>
      </c>
      <c r="D95" s="59">
        <v>9</v>
      </c>
      <c r="E95" s="269">
        <v>9</v>
      </c>
      <c r="F95" s="270">
        <v>30</v>
      </c>
      <c r="G95" s="42"/>
      <c r="H95" s="4" t="s">
        <v>1127</v>
      </c>
      <c r="I95" s="1" t="s">
        <v>18</v>
      </c>
      <c r="J95" s="26">
        <v>146.57</v>
      </c>
      <c r="K95" s="137" t="s">
        <v>145</v>
      </c>
      <c r="L95" s="137">
        <v>9</v>
      </c>
      <c r="M95" s="185">
        <v>100</v>
      </c>
      <c r="N95" s="185">
        <v>0.8</v>
      </c>
      <c r="O95" s="185">
        <v>0.65947242206235046</v>
      </c>
      <c r="P95" s="185">
        <v>1.55</v>
      </c>
      <c r="Q95" s="264">
        <v>0</v>
      </c>
      <c r="R95" s="93">
        <v>0</v>
      </c>
      <c r="S95" s="6" t="s">
        <v>100</v>
      </c>
      <c r="T95" s="6" t="s">
        <v>100</v>
      </c>
      <c r="U95" s="131" t="s">
        <v>100</v>
      </c>
      <c r="V95" s="231">
        <f>PRESSÃO!P95</f>
        <v>8.0979452146228009E-2</v>
      </c>
      <c r="W95" s="231">
        <f>PRESSÃO!Q95</f>
        <v>1.17009132422243E-2</v>
      </c>
      <c r="X95" s="130">
        <v>6</v>
      </c>
      <c r="Y95" s="322">
        <v>0</v>
      </c>
      <c r="Z95" s="101" t="s">
        <v>100</v>
      </c>
    </row>
    <row r="96" spans="1:26" ht="15" customHeight="1" x14ac:dyDescent="0.2">
      <c r="A96" s="14" t="s">
        <v>233</v>
      </c>
      <c r="B96" s="8">
        <v>350570</v>
      </c>
      <c r="C96" s="15">
        <v>0</v>
      </c>
      <c r="D96" s="59">
        <v>6</v>
      </c>
      <c r="E96" s="269">
        <v>6</v>
      </c>
      <c r="F96" s="270">
        <v>30</v>
      </c>
      <c r="G96" s="42"/>
      <c r="H96" s="4" t="s">
        <v>1128</v>
      </c>
      <c r="I96" s="1" t="s">
        <v>16</v>
      </c>
      <c r="J96" s="26">
        <v>64.17</v>
      </c>
      <c r="K96" s="137" t="s">
        <v>145</v>
      </c>
      <c r="L96" s="137">
        <v>8.6</v>
      </c>
      <c r="M96" s="185">
        <v>76</v>
      </c>
      <c r="N96" s="185">
        <v>22.799999999999997</v>
      </c>
      <c r="O96" s="185">
        <v>20.518251782814374</v>
      </c>
      <c r="P96" s="185">
        <v>3.42</v>
      </c>
      <c r="Q96" s="264">
        <v>2</v>
      </c>
      <c r="R96" s="93">
        <v>0</v>
      </c>
      <c r="S96" s="6" t="s">
        <v>100</v>
      </c>
      <c r="T96" s="6" t="s">
        <v>100</v>
      </c>
      <c r="U96" s="131" t="s">
        <v>100</v>
      </c>
      <c r="V96" s="231">
        <f>PRESSÃO!P96</f>
        <v>0.12305981729900549</v>
      </c>
      <c r="W96" s="231">
        <f>PRESSÃO!Q96</f>
        <v>5.1297374650356192E-2</v>
      </c>
      <c r="X96" s="130">
        <v>99</v>
      </c>
      <c r="Y96" s="322">
        <v>16.281044349212955</v>
      </c>
      <c r="Z96" s="101" t="s">
        <v>100</v>
      </c>
    </row>
    <row r="97" spans="1:26" ht="15" customHeight="1" x14ac:dyDescent="0.2">
      <c r="A97" s="14" t="s">
        <v>234</v>
      </c>
      <c r="B97" s="8">
        <v>350580</v>
      </c>
      <c r="C97" s="15">
        <v>0</v>
      </c>
      <c r="D97" s="59">
        <v>21</v>
      </c>
      <c r="E97" s="269">
        <v>21</v>
      </c>
      <c r="F97" s="270">
        <v>30</v>
      </c>
      <c r="G97" s="42"/>
      <c r="H97" s="4" t="s">
        <v>1129</v>
      </c>
      <c r="I97" s="1" t="s">
        <v>4</v>
      </c>
      <c r="J97" s="26">
        <v>170.45</v>
      </c>
      <c r="K97" s="137" t="s">
        <v>145</v>
      </c>
      <c r="L97" s="137">
        <v>9.4</v>
      </c>
      <c r="M97" s="185">
        <v>100</v>
      </c>
      <c r="N97" s="185">
        <v>100</v>
      </c>
      <c r="O97" s="185">
        <v>82.959183673469383</v>
      </c>
      <c r="P97" s="185">
        <v>9.5</v>
      </c>
      <c r="Q97" s="264">
        <v>0</v>
      </c>
      <c r="R97" s="93">
        <v>0</v>
      </c>
      <c r="S97" s="6" t="s">
        <v>100</v>
      </c>
      <c r="T97" s="6" t="s">
        <v>100</v>
      </c>
      <c r="U97" s="131" t="s">
        <v>100</v>
      </c>
      <c r="V97" s="231">
        <f>PRESSÃO!P97</f>
        <v>3.655471793054E-2</v>
      </c>
      <c r="W97" s="231">
        <f>PRESSÃO!Q97</f>
        <v>8.5339307349887455E-2</v>
      </c>
      <c r="X97" s="130">
        <v>5</v>
      </c>
      <c r="Y97" s="322">
        <v>106.15929021775538</v>
      </c>
      <c r="Z97" s="101" t="s">
        <v>100</v>
      </c>
    </row>
    <row r="98" spans="1:26" ht="15" customHeight="1" x14ac:dyDescent="0.2">
      <c r="A98" s="14" t="s">
        <v>235</v>
      </c>
      <c r="B98" s="8">
        <v>350590</v>
      </c>
      <c r="C98" s="15">
        <v>0</v>
      </c>
      <c r="D98" s="59">
        <v>8</v>
      </c>
      <c r="E98" s="269">
        <v>8</v>
      </c>
      <c r="F98" s="270">
        <v>30</v>
      </c>
      <c r="G98" s="42"/>
      <c r="H98" s="4" t="s">
        <v>1130</v>
      </c>
      <c r="I98" s="1" t="s">
        <v>51</v>
      </c>
      <c r="J98" s="26">
        <v>850.72</v>
      </c>
      <c r="K98" s="137" t="s">
        <v>145</v>
      </c>
      <c r="L98" s="137">
        <v>7.2</v>
      </c>
      <c r="M98" s="185">
        <v>98</v>
      </c>
      <c r="N98" s="185">
        <v>98</v>
      </c>
      <c r="O98" s="185">
        <v>72.529371112646857</v>
      </c>
      <c r="P98" s="185">
        <v>8.18</v>
      </c>
      <c r="Q98" s="264">
        <v>0</v>
      </c>
      <c r="R98" s="93">
        <v>0</v>
      </c>
      <c r="S98" s="6" t="s">
        <v>100</v>
      </c>
      <c r="T98" s="6" t="s">
        <v>100</v>
      </c>
      <c r="U98" s="131" t="s">
        <v>100</v>
      </c>
      <c r="V98" s="231">
        <f>PRESSÃO!P98</f>
        <v>0.56388100445975686</v>
      </c>
      <c r="W98" s="231">
        <f>PRESSÃO!Q98</f>
        <v>0.20847168947911221</v>
      </c>
      <c r="X98" s="130">
        <v>27</v>
      </c>
      <c r="Y98" s="322">
        <v>170.01626578861217</v>
      </c>
      <c r="Z98" s="101" t="s">
        <v>100</v>
      </c>
    </row>
    <row r="99" spans="1:26" ht="15" customHeight="1" x14ac:dyDescent="0.2">
      <c r="A99" s="14" t="s">
        <v>236</v>
      </c>
      <c r="B99" s="8">
        <v>350600</v>
      </c>
      <c r="C99" s="15">
        <v>0</v>
      </c>
      <c r="D99" s="59">
        <v>13</v>
      </c>
      <c r="E99" s="269">
        <v>13</v>
      </c>
      <c r="F99" s="270">
        <v>30</v>
      </c>
      <c r="G99" s="42"/>
      <c r="H99" s="4" t="s">
        <v>1131</v>
      </c>
      <c r="I99" s="1" t="s">
        <v>10</v>
      </c>
      <c r="J99" s="26">
        <v>673.49</v>
      </c>
      <c r="K99" s="137" t="s">
        <v>145</v>
      </c>
      <c r="L99" s="137">
        <v>7.4</v>
      </c>
      <c r="M99" s="185">
        <v>98</v>
      </c>
      <c r="N99" s="185">
        <v>10.780000000000001</v>
      </c>
      <c r="O99" s="185">
        <v>9.8611751447159435</v>
      </c>
      <c r="P99" s="185">
        <v>2.2799999999999998</v>
      </c>
      <c r="Q99" s="264">
        <v>4</v>
      </c>
      <c r="R99" s="93">
        <v>1</v>
      </c>
      <c r="S99" s="6" t="s">
        <v>100</v>
      </c>
      <c r="T99" s="6" t="s">
        <v>100</v>
      </c>
      <c r="U99" s="131" t="s">
        <v>100</v>
      </c>
      <c r="V99" s="231">
        <f>PRESSÃO!P99</f>
        <v>2.7879756468800001E-2</v>
      </c>
      <c r="W99" s="231">
        <f>PRESSÃO!Q99</f>
        <v>0.80058694666425756</v>
      </c>
      <c r="X99" s="130">
        <v>61</v>
      </c>
      <c r="Y99" s="322">
        <v>83.348948334228709</v>
      </c>
      <c r="Z99" s="101" t="s">
        <v>100</v>
      </c>
    </row>
    <row r="100" spans="1:26" ht="15" customHeight="1" x14ac:dyDescent="0.2">
      <c r="A100" s="14" t="s">
        <v>237</v>
      </c>
      <c r="B100" s="8">
        <v>350610</v>
      </c>
      <c r="C100" s="15">
        <v>0</v>
      </c>
      <c r="D100" s="59">
        <v>12</v>
      </c>
      <c r="E100" s="269">
        <v>12</v>
      </c>
      <c r="F100" s="270">
        <v>30</v>
      </c>
      <c r="G100" s="42"/>
      <c r="H100" s="4" t="s">
        <v>1132</v>
      </c>
      <c r="I100" s="1" t="s">
        <v>11</v>
      </c>
      <c r="J100" s="26">
        <v>682.51</v>
      </c>
      <c r="K100" s="137" t="s">
        <v>145</v>
      </c>
      <c r="L100" s="137">
        <v>10</v>
      </c>
      <c r="M100" s="185">
        <v>100</v>
      </c>
      <c r="N100" s="185">
        <v>32.999999999999993</v>
      </c>
      <c r="O100" s="185">
        <v>28.06007509386734</v>
      </c>
      <c r="P100" s="185">
        <v>4.32</v>
      </c>
      <c r="Q100" s="264">
        <v>1</v>
      </c>
      <c r="R100" s="93">
        <v>0</v>
      </c>
      <c r="S100" s="6" t="s">
        <v>100</v>
      </c>
      <c r="T100" s="6" t="s">
        <v>100</v>
      </c>
      <c r="U100" s="131" t="s">
        <v>100</v>
      </c>
      <c r="V100" s="231">
        <f>PRESSÃO!P100</f>
        <v>1.4328826389278846</v>
      </c>
      <c r="W100" s="231">
        <f>PRESSÃO!Q100</f>
        <v>0.67694543378765748</v>
      </c>
      <c r="X100" s="130">
        <v>12</v>
      </c>
      <c r="Y100" s="322">
        <v>263.16506523393485</v>
      </c>
      <c r="Z100" s="101" t="s">
        <v>100</v>
      </c>
    </row>
    <row r="101" spans="1:26" ht="15" customHeight="1" x14ac:dyDescent="0.2">
      <c r="A101" s="14" t="s">
        <v>238</v>
      </c>
      <c r="B101" s="8">
        <v>350620</v>
      </c>
      <c r="C101" s="15">
        <v>0</v>
      </c>
      <c r="D101" s="59">
        <v>19</v>
      </c>
      <c r="E101" s="269">
        <v>19</v>
      </c>
      <c r="F101" s="270">
        <v>30</v>
      </c>
      <c r="G101" s="42"/>
      <c r="H101" s="4" t="s">
        <v>1133</v>
      </c>
      <c r="I101" s="1" t="s">
        <v>2</v>
      </c>
      <c r="J101" s="26">
        <v>301.85000000000002</v>
      </c>
      <c r="K101" s="137" t="s">
        <v>145</v>
      </c>
      <c r="L101" s="137">
        <v>9</v>
      </c>
      <c r="M101" s="185">
        <v>99</v>
      </c>
      <c r="N101" s="185">
        <v>99.000000000000014</v>
      </c>
      <c r="O101" s="185">
        <v>80.281690140845072</v>
      </c>
      <c r="P101" s="185">
        <v>9.69</v>
      </c>
      <c r="Q101" s="264">
        <v>0</v>
      </c>
      <c r="R101" s="93">
        <v>0</v>
      </c>
      <c r="S101" s="6" t="s">
        <v>100</v>
      </c>
      <c r="T101" s="6" t="s">
        <v>100</v>
      </c>
      <c r="U101" s="131" t="s">
        <v>100</v>
      </c>
      <c r="V101" s="231">
        <f>PRESSÃO!P101</f>
        <v>2.7633181126343997E-2</v>
      </c>
      <c r="W101" s="231">
        <f>PRESSÃO!Q101</f>
        <v>1.3822831214833001E-2</v>
      </c>
      <c r="X101" s="130">
        <v>1</v>
      </c>
      <c r="Y101" s="322">
        <v>143.70942589775234</v>
      </c>
      <c r="Z101" s="101" t="s">
        <v>100</v>
      </c>
    </row>
    <row r="102" spans="1:26" ht="15" customHeight="1" x14ac:dyDescent="0.2">
      <c r="A102" s="14" t="s">
        <v>239</v>
      </c>
      <c r="B102" s="8">
        <v>350630</v>
      </c>
      <c r="C102" s="15">
        <v>0</v>
      </c>
      <c r="D102" s="59">
        <v>14</v>
      </c>
      <c r="E102" s="269">
        <v>14</v>
      </c>
      <c r="F102" s="270">
        <v>30</v>
      </c>
      <c r="G102" s="42"/>
      <c r="H102" s="4" t="s">
        <v>1134</v>
      </c>
      <c r="I102" s="1" t="s">
        <v>8</v>
      </c>
      <c r="J102" s="26">
        <v>244.02</v>
      </c>
      <c r="K102" s="137" t="s">
        <v>145</v>
      </c>
      <c r="L102" s="137">
        <v>5</v>
      </c>
      <c r="M102" s="185">
        <v>100</v>
      </c>
      <c r="N102" s="185">
        <v>100</v>
      </c>
      <c r="O102" s="185">
        <v>86.481481481481481</v>
      </c>
      <c r="P102" s="185">
        <v>9.6999999999999993</v>
      </c>
      <c r="Q102" s="264">
        <v>0</v>
      </c>
      <c r="R102" s="93">
        <v>0</v>
      </c>
      <c r="S102" s="6" t="s">
        <v>100</v>
      </c>
      <c r="T102" s="6" t="s">
        <v>100</v>
      </c>
      <c r="U102" s="131" t="s">
        <v>100</v>
      </c>
      <c r="V102" s="231">
        <f>PRESSÃO!P102</f>
        <v>0.19206056087396398</v>
      </c>
      <c r="W102" s="231">
        <f>PRESSÃO!Q102</f>
        <v>5.9668950122792802E-2</v>
      </c>
      <c r="X102" s="130">
        <v>1</v>
      </c>
      <c r="Y102" s="322">
        <v>208.92816369510149</v>
      </c>
      <c r="Z102" s="101" t="s">
        <v>100</v>
      </c>
    </row>
    <row r="103" spans="1:26" ht="15" customHeight="1" x14ac:dyDescent="0.2">
      <c r="A103" s="14" t="s">
        <v>240</v>
      </c>
      <c r="B103" s="8">
        <v>350635</v>
      </c>
      <c r="C103" s="15">
        <v>0</v>
      </c>
      <c r="D103" s="59">
        <v>7</v>
      </c>
      <c r="E103" s="269">
        <v>7</v>
      </c>
      <c r="F103" s="270">
        <v>30</v>
      </c>
      <c r="G103" s="42"/>
      <c r="H103" s="4" t="s">
        <v>1135</v>
      </c>
      <c r="I103" s="1" t="s">
        <v>14</v>
      </c>
      <c r="J103" s="26">
        <v>491.7</v>
      </c>
      <c r="K103" s="137" t="s">
        <v>145</v>
      </c>
      <c r="L103" s="137">
        <v>8.6999999999999993</v>
      </c>
      <c r="M103" s="185">
        <v>50</v>
      </c>
      <c r="N103" s="185">
        <v>49.674999999999997</v>
      </c>
      <c r="O103" s="185">
        <v>38.4896872920825</v>
      </c>
      <c r="P103" s="185">
        <v>5.24</v>
      </c>
      <c r="Q103" s="264">
        <v>0</v>
      </c>
      <c r="R103" s="93">
        <v>1</v>
      </c>
      <c r="S103" s="6" t="s">
        <v>100</v>
      </c>
      <c r="T103" s="6" t="s">
        <v>100</v>
      </c>
      <c r="U103" s="131" t="s">
        <v>100</v>
      </c>
      <c r="V103" s="231">
        <f>PRESSÃO!P103</f>
        <v>1.0549109605770921</v>
      </c>
      <c r="W103" s="231">
        <f>PRESSÃO!Q103</f>
        <v>0</v>
      </c>
      <c r="X103" s="130">
        <v>36</v>
      </c>
      <c r="Y103" s="322">
        <v>687.71287481762511</v>
      </c>
      <c r="Z103" s="101" t="s">
        <v>100</v>
      </c>
    </row>
    <row r="104" spans="1:26" ht="15" customHeight="1" x14ac:dyDescent="0.2">
      <c r="A104" s="14" t="s">
        <v>241</v>
      </c>
      <c r="B104" s="8">
        <v>350640</v>
      </c>
      <c r="C104" s="15">
        <v>0</v>
      </c>
      <c r="D104" s="59">
        <v>19</v>
      </c>
      <c r="E104" s="269">
        <v>19</v>
      </c>
      <c r="F104" s="270">
        <v>30</v>
      </c>
      <c r="G104" s="42"/>
      <c r="H104" s="4" t="s">
        <v>1136</v>
      </c>
      <c r="I104" s="1" t="s">
        <v>2</v>
      </c>
      <c r="J104" s="26">
        <v>157.28</v>
      </c>
      <c r="K104" s="137" t="s">
        <v>145</v>
      </c>
      <c r="L104" s="137">
        <v>9.5</v>
      </c>
      <c r="M104" s="185">
        <v>100</v>
      </c>
      <c r="N104" s="185">
        <v>100</v>
      </c>
      <c r="O104" s="185">
        <v>91.076115485564301</v>
      </c>
      <c r="P104" s="185">
        <v>9.6999999999999993</v>
      </c>
      <c r="Q104" s="264">
        <v>0</v>
      </c>
      <c r="R104" s="93">
        <v>0</v>
      </c>
      <c r="S104" s="6" t="s">
        <v>100</v>
      </c>
      <c r="T104" s="6" t="s">
        <v>100</v>
      </c>
      <c r="U104" s="131" t="s">
        <v>100</v>
      </c>
      <c r="V104" s="231">
        <f>PRESSÃO!P104</f>
        <v>4.5479453099900001E-3</v>
      </c>
      <c r="W104" s="231">
        <f>PRESSÃO!Q104</f>
        <v>2.6421917823922E-3</v>
      </c>
      <c r="X104" s="130">
        <v>7</v>
      </c>
      <c r="Y104" s="322">
        <v>0</v>
      </c>
      <c r="Z104" s="101" t="s">
        <v>100</v>
      </c>
    </row>
    <row r="105" spans="1:26" ht="15" customHeight="1" x14ac:dyDescent="0.2">
      <c r="A105" s="14" t="s">
        <v>242</v>
      </c>
      <c r="B105" s="8">
        <v>350650</v>
      </c>
      <c r="C105" s="15">
        <v>0</v>
      </c>
      <c r="D105" s="59">
        <v>19</v>
      </c>
      <c r="E105" s="269">
        <v>19</v>
      </c>
      <c r="F105" s="270">
        <v>30</v>
      </c>
      <c r="G105" s="42"/>
      <c r="H105" s="4" t="s">
        <v>1137</v>
      </c>
      <c r="I105" s="1" t="s">
        <v>2</v>
      </c>
      <c r="J105" s="26">
        <v>530.65</v>
      </c>
      <c r="K105" s="137" t="s">
        <v>145</v>
      </c>
      <c r="L105" s="137">
        <v>4.4000000000000004</v>
      </c>
      <c r="M105" s="185">
        <v>98</v>
      </c>
      <c r="N105" s="185">
        <v>98</v>
      </c>
      <c r="O105" s="185">
        <v>74.483870967741936</v>
      </c>
      <c r="P105" s="185">
        <v>8.01</v>
      </c>
      <c r="Q105" s="264">
        <v>1</v>
      </c>
      <c r="R105" s="93">
        <v>0</v>
      </c>
      <c r="S105" s="6" t="s">
        <v>100</v>
      </c>
      <c r="T105" s="6" t="s">
        <v>100</v>
      </c>
      <c r="U105" s="131" t="s">
        <v>100</v>
      </c>
      <c r="V105" s="231">
        <f>PRESSÃO!P105</f>
        <v>6.1133333380802991E-2</v>
      </c>
      <c r="W105" s="231">
        <f>PRESSÃO!Q105</f>
        <v>0.20207047185516991</v>
      </c>
      <c r="X105" s="130">
        <v>19</v>
      </c>
      <c r="Y105" s="322">
        <v>54.974216428648084</v>
      </c>
      <c r="Z105" s="101" t="s">
        <v>100</v>
      </c>
    </row>
    <row r="106" spans="1:26" ht="15" customHeight="1" x14ac:dyDescent="0.2">
      <c r="A106" s="14" t="s">
        <v>243</v>
      </c>
      <c r="B106" s="8">
        <v>350660</v>
      </c>
      <c r="C106" s="15">
        <v>0</v>
      </c>
      <c r="D106" s="59">
        <v>6</v>
      </c>
      <c r="E106" s="269">
        <v>6</v>
      </c>
      <c r="F106" s="270">
        <v>30</v>
      </c>
      <c r="G106" s="42"/>
      <c r="H106" s="4" t="s">
        <v>1138</v>
      </c>
      <c r="I106" s="1" t="s">
        <v>16</v>
      </c>
      <c r="J106" s="26">
        <v>316.72000000000003</v>
      </c>
      <c r="K106" s="137" t="s">
        <v>145</v>
      </c>
      <c r="L106" s="137">
        <v>9.6</v>
      </c>
      <c r="M106" s="185">
        <v>97</v>
      </c>
      <c r="N106" s="185">
        <v>96.030000000000015</v>
      </c>
      <c r="O106" s="185">
        <v>84.48753462603878</v>
      </c>
      <c r="P106" s="185">
        <v>9.64</v>
      </c>
      <c r="Q106" s="264">
        <v>0</v>
      </c>
      <c r="R106" s="93">
        <v>0</v>
      </c>
      <c r="S106" s="6" t="s">
        <v>100</v>
      </c>
      <c r="T106" s="6" t="s">
        <v>100</v>
      </c>
      <c r="U106" s="131" t="s">
        <v>100</v>
      </c>
      <c r="V106" s="231">
        <f>PRESSÃO!P106</f>
        <v>0.76072044646344361</v>
      </c>
      <c r="W106" s="231">
        <f>PRESSÃO!Q106</f>
        <v>8.1050228092729992E-3</v>
      </c>
      <c r="X106" s="130">
        <v>27</v>
      </c>
      <c r="Y106" s="322">
        <v>210.78822895787707</v>
      </c>
      <c r="Z106" s="101" t="s">
        <v>100</v>
      </c>
    </row>
    <row r="107" spans="1:26" ht="15" customHeight="1" x14ac:dyDescent="0.2">
      <c r="A107" s="14" t="s">
        <v>244</v>
      </c>
      <c r="B107" s="8">
        <v>350670</v>
      </c>
      <c r="C107" s="15">
        <v>0</v>
      </c>
      <c r="D107" s="59">
        <v>13</v>
      </c>
      <c r="E107" s="269">
        <v>13</v>
      </c>
      <c r="F107" s="270">
        <v>30</v>
      </c>
      <c r="G107" s="42"/>
      <c r="H107" s="4" t="s">
        <v>1139</v>
      </c>
      <c r="I107" s="1" t="s">
        <v>10</v>
      </c>
      <c r="J107" s="26">
        <v>691.02</v>
      </c>
      <c r="K107" s="137" t="s">
        <v>145</v>
      </c>
      <c r="L107" s="137">
        <v>7.3</v>
      </c>
      <c r="M107" s="185">
        <v>98</v>
      </c>
      <c r="N107" s="185">
        <v>98</v>
      </c>
      <c r="O107" s="185">
        <v>88.159771754636239</v>
      </c>
      <c r="P107" s="185">
        <v>9.9700000000000006</v>
      </c>
      <c r="Q107" s="264">
        <v>1</v>
      </c>
      <c r="R107" s="93">
        <v>0</v>
      </c>
      <c r="S107" s="6" t="s">
        <v>100</v>
      </c>
      <c r="T107" s="6" t="s">
        <v>100</v>
      </c>
      <c r="U107" s="131" t="s">
        <v>100</v>
      </c>
      <c r="V107" s="231">
        <f>PRESSÃO!P107</f>
        <v>1.7250868362259226</v>
      </c>
      <c r="W107" s="231">
        <f>PRESSÃO!Q107</f>
        <v>0.10616423138597761</v>
      </c>
      <c r="X107" s="130">
        <v>12</v>
      </c>
      <c r="Y107" s="322">
        <v>23.432219539788285</v>
      </c>
      <c r="Z107" s="101" t="s">
        <v>100</v>
      </c>
    </row>
    <row r="108" spans="1:26" ht="15" customHeight="1" x14ac:dyDescent="0.2">
      <c r="A108" s="14" t="s">
        <v>245</v>
      </c>
      <c r="B108" s="8">
        <v>350680</v>
      </c>
      <c r="C108" s="15">
        <v>0</v>
      </c>
      <c r="D108" s="59">
        <v>13</v>
      </c>
      <c r="E108" s="269">
        <v>13</v>
      </c>
      <c r="F108" s="270">
        <v>30</v>
      </c>
      <c r="G108" s="42"/>
      <c r="H108" s="4" t="s">
        <v>1140</v>
      </c>
      <c r="I108" s="1" t="s">
        <v>10</v>
      </c>
      <c r="J108" s="26">
        <v>364.04</v>
      </c>
      <c r="K108" s="137" t="s">
        <v>145</v>
      </c>
      <c r="L108" s="137">
        <v>10</v>
      </c>
      <c r="M108" s="185">
        <v>95</v>
      </c>
      <c r="N108" s="185">
        <v>95</v>
      </c>
      <c r="O108" s="185">
        <v>78.741496598639458</v>
      </c>
      <c r="P108" s="185">
        <v>8.34</v>
      </c>
      <c r="Q108" s="264">
        <v>0</v>
      </c>
      <c r="R108" s="93">
        <v>0</v>
      </c>
      <c r="S108" s="6" t="s">
        <v>100</v>
      </c>
      <c r="T108" s="6" t="s">
        <v>100</v>
      </c>
      <c r="U108" s="131" t="s">
        <v>100</v>
      </c>
      <c r="V108" s="231">
        <f>PRESSÃO!P108</f>
        <v>0.36360768644043601</v>
      </c>
      <c r="W108" s="231">
        <f>PRESSÃO!Q108</f>
        <v>4.5813926400638E-2</v>
      </c>
      <c r="X108" s="130">
        <v>11</v>
      </c>
      <c r="Y108" s="322">
        <v>104.25193379816631</v>
      </c>
      <c r="Z108" s="101" t="s">
        <v>100</v>
      </c>
    </row>
    <row r="109" spans="1:26" ht="15" customHeight="1" x14ac:dyDescent="0.2">
      <c r="A109" s="14" t="s">
        <v>246</v>
      </c>
      <c r="B109" s="8">
        <v>350690</v>
      </c>
      <c r="C109" s="15">
        <v>0</v>
      </c>
      <c r="D109" s="59">
        <v>10</v>
      </c>
      <c r="E109" s="269">
        <v>10</v>
      </c>
      <c r="F109" s="270">
        <v>30</v>
      </c>
      <c r="G109" s="42"/>
      <c r="H109" s="4" t="s">
        <v>1141</v>
      </c>
      <c r="I109" s="1" t="s">
        <v>54</v>
      </c>
      <c r="J109" s="26">
        <v>653.36</v>
      </c>
      <c r="K109" s="137" t="s">
        <v>145</v>
      </c>
      <c r="L109" s="137">
        <v>7.2</v>
      </c>
      <c r="M109" s="185">
        <v>95</v>
      </c>
      <c r="N109" s="185">
        <v>95</v>
      </c>
      <c r="O109" s="185">
        <v>86.821705426356587</v>
      </c>
      <c r="P109" s="185">
        <v>9.73</v>
      </c>
      <c r="Q109" s="264">
        <v>0</v>
      </c>
      <c r="R109" s="93">
        <v>0</v>
      </c>
      <c r="S109" s="6" t="s">
        <v>100</v>
      </c>
      <c r="T109" s="6" t="s">
        <v>100</v>
      </c>
      <c r="U109" s="131" t="s">
        <v>100</v>
      </c>
      <c r="V109" s="231">
        <f>PRESSÃO!P109</f>
        <v>5.8319939126388998E-2</v>
      </c>
      <c r="W109" s="231">
        <f>PRESSÃO!Q109</f>
        <v>2.0894976882227601E-3</v>
      </c>
      <c r="X109" s="130">
        <v>8</v>
      </c>
      <c r="Y109" s="322">
        <v>108.14722317448869</v>
      </c>
      <c r="Z109" s="101" t="s">
        <v>100</v>
      </c>
    </row>
    <row r="110" spans="1:26" ht="15" customHeight="1" x14ac:dyDescent="0.2">
      <c r="A110" s="14" t="s">
        <v>247</v>
      </c>
      <c r="B110" s="8">
        <v>350700</v>
      </c>
      <c r="C110" s="15">
        <v>0</v>
      </c>
      <c r="D110" s="59">
        <v>10</v>
      </c>
      <c r="E110" s="269">
        <v>10</v>
      </c>
      <c r="F110" s="270">
        <v>30</v>
      </c>
      <c r="G110" s="42"/>
      <c r="H110" s="4" t="s">
        <v>1142</v>
      </c>
      <c r="I110" s="1" t="s">
        <v>54</v>
      </c>
      <c r="J110" s="26">
        <v>249.01</v>
      </c>
      <c r="K110" s="137" t="s">
        <v>145</v>
      </c>
      <c r="L110" s="137">
        <v>9.5</v>
      </c>
      <c r="M110" s="185">
        <v>92</v>
      </c>
      <c r="N110" s="185">
        <v>92</v>
      </c>
      <c r="O110" s="185">
        <v>28.081949841045571</v>
      </c>
      <c r="P110" s="185">
        <v>4.9000000000000004</v>
      </c>
      <c r="Q110" s="264">
        <v>1</v>
      </c>
      <c r="R110" s="93">
        <v>0</v>
      </c>
      <c r="S110" s="6" t="s">
        <v>100</v>
      </c>
      <c r="T110" s="6" t="s">
        <v>100</v>
      </c>
      <c r="U110" s="131" t="s">
        <v>100</v>
      </c>
      <c r="V110" s="231">
        <f>PRESSÃO!P110</f>
        <v>0.29722373823094222</v>
      </c>
      <c r="W110" s="231">
        <f>PRESSÃO!Q110</f>
        <v>0.3548375723081052</v>
      </c>
      <c r="X110" s="130">
        <v>42</v>
      </c>
      <c r="Y110" s="322">
        <v>143.34681423563623</v>
      </c>
      <c r="Z110" s="101" t="s">
        <v>100</v>
      </c>
    </row>
    <row r="111" spans="1:26" ht="15" customHeight="1" x14ac:dyDescent="0.2">
      <c r="A111" s="14" t="s">
        <v>248</v>
      </c>
      <c r="B111" s="8">
        <v>350710</v>
      </c>
      <c r="C111" s="15">
        <v>0</v>
      </c>
      <c r="D111" s="59">
        <v>5</v>
      </c>
      <c r="E111" s="269">
        <v>5</v>
      </c>
      <c r="F111" s="270">
        <v>30</v>
      </c>
      <c r="G111" s="42"/>
      <c r="H111" s="4" t="s">
        <v>1143</v>
      </c>
      <c r="I111" s="1" t="s">
        <v>9</v>
      </c>
      <c r="J111" s="26">
        <v>108.51</v>
      </c>
      <c r="K111" s="137" t="s">
        <v>145</v>
      </c>
      <c r="L111" s="137">
        <v>8.5</v>
      </c>
      <c r="M111" s="185">
        <v>85</v>
      </c>
      <c r="N111" s="185">
        <v>0</v>
      </c>
      <c r="O111" s="185">
        <v>0</v>
      </c>
      <c r="P111" s="185">
        <v>1.58</v>
      </c>
      <c r="Q111" s="264">
        <v>0</v>
      </c>
      <c r="R111" s="93">
        <v>0</v>
      </c>
      <c r="S111" s="6" t="s">
        <v>100</v>
      </c>
      <c r="T111" s="6" t="s">
        <v>100</v>
      </c>
      <c r="U111" s="131" t="s">
        <v>100</v>
      </c>
      <c r="V111" s="231">
        <f>PRESSÃO!P111</f>
        <v>0.15998926801458913</v>
      </c>
      <c r="W111" s="231">
        <f>PRESSÃO!Q111</f>
        <v>3.04754184349612E-2</v>
      </c>
      <c r="X111" s="130">
        <v>52</v>
      </c>
      <c r="Y111" s="322">
        <v>99.378748716183026</v>
      </c>
      <c r="Z111" s="101" t="s">
        <v>100</v>
      </c>
    </row>
    <row r="112" spans="1:26" ht="15" customHeight="1" x14ac:dyDescent="0.2">
      <c r="A112" s="14" t="s">
        <v>249</v>
      </c>
      <c r="B112" s="8">
        <v>350715</v>
      </c>
      <c r="C112" s="15">
        <v>0</v>
      </c>
      <c r="D112" s="59">
        <v>14</v>
      </c>
      <c r="E112" s="269">
        <v>14</v>
      </c>
      <c r="F112" s="270">
        <v>30</v>
      </c>
      <c r="G112" s="42"/>
      <c r="H112" s="4" t="s">
        <v>1144</v>
      </c>
      <c r="I112" s="1" t="s">
        <v>8</v>
      </c>
      <c r="J112" s="26">
        <v>133.22</v>
      </c>
      <c r="K112" s="137" t="s">
        <v>145</v>
      </c>
      <c r="L112" s="137">
        <v>7.1</v>
      </c>
      <c r="M112" s="185">
        <v>95</v>
      </c>
      <c r="N112" s="185">
        <v>95</v>
      </c>
      <c r="O112" s="185">
        <v>89.361702127659569</v>
      </c>
      <c r="P112" s="185">
        <v>9.93</v>
      </c>
      <c r="Q112" s="264">
        <v>0</v>
      </c>
      <c r="R112" s="93">
        <v>1</v>
      </c>
      <c r="S112" s="6" t="s">
        <v>100</v>
      </c>
      <c r="T112" s="6" t="s">
        <v>100</v>
      </c>
      <c r="U112" s="131" t="s">
        <v>100</v>
      </c>
      <c r="V112" s="231">
        <f>PRESSÃO!P112</f>
        <v>1.21987215518731E-2</v>
      </c>
      <c r="W112" s="231">
        <f>PRESSÃO!Q112</f>
        <v>3.4063927114800002E-3</v>
      </c>
      <c r="X112" s="130">
        <v>1</v>
      </c>
      <c r="Y112" s="322">
        <v>60.679287737591196</v>
      </c>
      <c r="Z112" s="101" t="s">
        <v>100</v>
      </c>
    </row>
    <row r="113" spans="1:26" ht="15" customHeight="1" x14ac:dyDescent="0.2">
      <c r="A113" s="14" t="s">
        <v>250</v>
      </c>
      <c r="B113" s="8">
        <v>350720</v>
      </c>
      <c r="C113" s="15">
        <v>0</v>
      </c>
      <c r="D113" s="59">
        <v>21</v>
      </c>
      <c r="E113" s="269">
        <v>21</v>
      </c>
      <c r="F113" s="270">
        <v>30</v>
      </c>
      <c r="G113" s="42"/>
      <c r="H113" s="4" t="s">
        <v>1145</v>
      </c>
      <c r="I113" s="1" t="s">
        <v>4</v>
      </c>
      <c r="J113" s="26">
        <v>118.67</v>
      </c>
      <c r="K113" s="137" t="s">
        <v>145</v>
      </c>
      <c r="L113" s="137">
        <v>9.4</v>
      </c>
      <c r="M113" s="185">
        <v>100</v>
      </c>
      <c r="N113" s="185">
        <v>100</v>
      </c>
      <c r="O113" s="185">
        <v>91.428571428571431</v>
      </c>
      <c r="P113" s="185">
        <v>9.6999999999999993</v>
      </c>
      <c r="Q113" s="264">
        <v>0</v>
      </c>
      <c r="R113" s="93">
        <v>0</v>
      </c>
      <c r="S113" s="6" t="s">
        <v>100</v>
      </c>
      <c r="T113" s="6" t="s">
        <v>100</v>
      </c>
      <c r="U113" s="131" t="s">
        <v>100</v>
      </c>
      <c r="V113" s="231">
        <f>PRESSÃO!P113</f>
        <v>0.12753698636380001</v>
      </c>
      <c r="W113" s="231">
        <f>PRESSÃO!Q113</f>
        <v>5.0468036203090996E-2</v>
      </c>
      <c r="X113" s="130">
        <v>1</v>
      </c>
      <c r="Y113" s="322">
        <v>75.257367562599129</v>
      </c>
      <c r="Z113" s="101" t="s">
        <v>100</v>
      </c>
    </row>
    <row r="114" spans="1:26" ht="15" customHeight="1" x14ac:dyDescent="0.2">
      <c r="A114" s="14" t="s">
        <v>251</v>
      </c>
      <c r="B114" s="8">
        <v>350730</v>
      </c>
      <c r="C114" s="15">
        <v>0</v>
      </c>
      <c r="D114" s="59">
        <v>13</v>
      </c>
      <c r="E114" s="269">
        <v>13</v>
      </c>
      <c r="F114" s="270">
        <v>30</v>
      </c>
      <c r="G114" s="42"/>
      <c r="H114" s="4" t="s">
        <v>1146</v>
      </c>
      <c r="I114" s="1" t="s">
        <v>10</v>
      </c>
      <c r="J114" s="26">
        <v>120.8</v>
      </c>
      <c r="K114" s="137" t="s">
        <v>145</v>
      </c>
      <c r="L114" s="137">
        <v>5.3</v>
      </c>
      <c r="M114" s="185">
        <v>97</v>
      </c>
      <c r="N114" s="185">
        <v>97</v>
      </c>
      <c r="O114" s="185">
        <v>80.357142857142861</v>
      </c>
      <c r="P114" s="185">
        <v>9.76</v>
      </c>
      <c r="Q114" s="264">
        <v>0</v>
      </c>
      <c r="R114" s="93">
        <v>0</v>
      </c>
      <c r="S114" s="6" t="s">
        <v>100</v>
      </c>
      <c r="T114" s="6" t="s">
        <v>100</v>
      </c>
      <c r="U114" s="131" t="s">
        <v>100</v>
      </c>
      <c r="V114" s="231">
        <f>PRESSÃO!P114</f>
        <v>2.0547945205430002E-3</v>
      </c>
      <c r="W114" s="231">
        <f>PRESSÃO!Q114</f>
        <v>1.358675808667E-2</v>
      </c>
      <c r="X114" s="130">
        <v>3</v>
      </c>
      <c r="Y114" s="322">
        <v>130.48464088907269</v>
      </c>
      <c r="Z114" s="101" t="s">
        <v>100</v>
      </c>
    </row>
    <row r="115" spans="1:26" ht="15" customHeight="1" x14ac:dyDescent="0.2">
      <c r="A115" s="14" t="s">
        <v>252</v>
      </c>
      <c r="B115" s="8">
        <v>350740</v>
      </c>
      <c r="C115" s="15">
        <v>0</v>
      </c>
      <c r="D115" s="59">
        <v>16</v>
      </c>
      <c r="E115" s="269">
        <v>16</v>
      </c>
      <c r="F115" s="270">
        <v>30</v>
      </c>
      <c r="G115" s="42"/>
      <c r="H115" s="4" t="s">
        <v>1147</v>
      </c>
      <c r="I115" s="1" t="s">
        <v>0</v>
      </c>
      <c r="J115" s="26">
        <v>552.6</v>
      </c>
      <c r="K115" s="137" t="s">
        <v>145</v>
      </c>
      <c r="L115" s="137">
        <v>8.1</v>
      </c>
      <c r="M115" s="185">
        <v>98</v>
      </c>
      <c r="N115" s="185">
        <v>98.000000000000014</v>
      </c>
      <c r="O115" s="185">
        <v>78.364116094986812</v>
      </c>
      <c r="P115" s="185">
        <v>8.57</v>
      </c>
      <c r="Q115" s="264">
        <v>0</v>
      </c>
      <c r="R115" s="93">
        <v>0</v>
      </c>
      <c r="S115" s="6" t="s">
        <v>100</v>
      </c>
      <c r="T115" s="6" t="s">
        <v>100</v>
      </c>
      <c r="U115" s="131" t="s">
        <v>100</v>
      </c>
      <c r="V115" s="231">
        <f>PRESSÃO!P115</f>
        <v>0.6245030440287338</v>
      </c>
      <c r="W115" s="231">
        <f>PRESSÃO!Q115</f>
        <v>7.1253425356555308E-2</v>
      </c>
      <c r="X115" s="130">
        <v>5</v>
      </c>
      <c r="Y115" s="322">
        <v>144.62746595179385</v>
      </c>
      <c r="Z115" s="101" t="s">
        <v>100</v>
      </c>
    </row>
    <row r="116" spans="1:26" ht="15" customHeight="1" x14ac:dyDescent="0.2">
      <c r="A116" s="14" t="s">
        <v>253</v>
      </c>
      <c r="B116" s="8">
        <v>350745</v>
      </c>
      <c r="C116" s="15">
        <v>0</v>
      </c>
      <c r="D116" s="59">
        <v>13</v>
      </c>
      <c r="E116" s="269">
        <v>13</v>
      </c>
      <c r="F116" s="270">
        <v>30</v>
      </c>
      <c r="G116" s="42"/>
      <c r="H116" s="4" t="s">
        <v>1148</v>
      </c>
      <c r="I116" s="1" t="s">
        <v>10</v>
      </c>
      <c r="J116" s="26">
        <v>348.12</v>
      </c>
      <c r="K116" s="137" t="s">
        <v>145</v>
      </c>
      <c r="L116" s="137">
        <v>8.5</v>
      </c>
      <c r="M116" s="185">
        <v>100</v>
      </c>
      <c r="N116" s="185">
        <v>0</v>
      </c>
      <c r="O116" s="185">
        <v>0</v>
      </c>
      <c r="P116" s="185">
        <v>1.8</v>
      </c>
      <c r="Q116" s="264">
        <v>0</v>
      </c>
      <c r="R116" s="93">
        <v>0</v>
      </c>
      <c r="S116" s="6" t="s">
        <v>100</v>
      </c>
      <c r="T116" s="6" t="s">
        <v>100</v>
      </c>
      <c r="U116" s="131" t="s">
        <v>100</v>
      </c>
      <c r="V116" s="231">
        <f>PRESSÃO!P116</f>
        <v>6.3926940639310002E-3</v>
      </c>
      <c r="W116" s="231">
        <f>PRESSÃO!Q116</f>
        <v>8.4474885844699999E-4</v>
      </c>
      <c r="X116" s="130">
        <v>2</v>
      </c>
      <c r="Y116" s="322">
        <v>0</v>
      </c>
      <c r="Z116" s="101" t="s">
        <v>100</v>
      </c>
    </row>
    <row r="117" spans="1:26" ht="15" customHeight="1" x14ac:dyDescent="0.2">
      <c r="A117" s="14" t="s">
        <v>254</v>
      </c>
      <c r="B117" s="8">
        <v>350750</v>
      </c>
      <c r="C117" s="15">
        <v>0</v>
      </c>
      <c r="D117" s="59">
        <v>10</v>
      </c>
      <c r="E117" s="269">
        <v>10</v>
      </c>
      <c r="F117" s="270">
        <v>30</v>
      </c>
      <c r="G117" s="42"/>
      <c r="H117" s="4" t="s">
        <v>1149</v>
      </c>
      <c r="I117" s="1" t="s">
        <v>54</v>
      </c>
      <c r="J117" s="26">
        <v>1482.87</v>
      </c>
      <c r="K117" s="137" t="s">
        <v>145</v>
      </c>
      <c r="L117" s="137">
        <v>7.7</v>
      </c>
      <c r="M117" s="185">
        <v>94</v>
      </c>
      <c r="N117" s="185">
        <v>94</v>
      </c>
      <c r="O117" s="185">
        <v>85.751688025354824</v>
      </c>
      <c r="P117" s="185">
        <v>9.91</v>
      </c>
      <c r="Q117" s="264">
        <v>0</v>
      </c>
      <c r="R117" s="93">
        <v>1</v>
      </c>
      <c r="S117" s="6" t="s">
        <v>100</v>
      </c>
      <c r="T117" s="6" t="s">
        <v>100</v>
      </c>
      <c r="U117" s="131" t="s">
        <v>100</v>
      </c>
      <c r="V117" s="231">
        <f>PRESSÃO!P117</f>
        <v>0.1778593599239609</v>
      </c>
      <c r="W117" s="231">
        <f>PRESSÃO!Q117</f>
        <v>5.7444977168634899E-2</v>
      </c>
      <c r="X117" s="130">
        <v>36</v>
      </c>
      <c r="Y117" s="322">
        <v>1.4563997870268468</v>
      </c>
      <c r="Z117" s="101" t="s">
        <v>100</v>
      </c>
    </row>
    <row r="118" spans="1:26" ht="15" customHeight="1" x14ac:dyDescent="0.2">
      <c r="A118" s="14" t="s">
        <v>255</v>
      </c>
      <c r="B118" s="8">
        <v>350760</v>
      </c>
      <c r="C118" s="15">
        <v>0</v>
      </c>
      <c r="D118" s="59">
        <v>5</v>
      </c>
      <c r="E118" s="269">
        <v>5</v>
      </c>
      <c r="F118" s="270">
        <v>30</v>
      </c>
      <c r="G118" s="42"/>
      <c r="H118" s="4" t="s">
        <v>1150</v>
      </c>
      <c r="I118" s="1" t="s">
        <v>9</v>
      </c>
      <c r="J118" s="26">
        <v>513.59</v>
      </c>
      <c r="K118" s="137" t="s">
        <v>145</v>
      </c>
      <c r="L118" s="137">
        <v>9.5</v>
      </c>
      <c r="M118" s="185">
        <v>91</v>
      </c>
      <c r="N118" s="185">
        <v>91</v>
      </c>
      <c r="O118" s="185">
        <v>85.541022592152203</v>
      </c>
      <c r="P118" s="185">
        <v>9.8699999999999992</v>
      </c>
      <c r="Q118" s="264">
        <v>0</v>
      </c>
      <c r="R118" s="93">
        <v>1</v>
      </c>
      <c r="S118" s="6" t="s">
        <v>100</v>
      </c>
      <c r="T118" s="6" t="s">
        <v>100</v>
      </c>
      <c r="U118" s="131" t="s">
        <v>100</v>
      </c>
      <c r="V118" s="231">
        <f>PRESSÃO!P118</f>
        <v>0.13409311354808781</v>
      </c>
      <c r="W118" s="231">
        <f>PRESSÃO!Q118</f>
        <v>3.6243455159642585E-2</v>
      </c>
      <c r="X118" s="130">
        <v>220</v>
      </c>
      <c r="Y118" s="322">
        <v>15.376180914947431</v>
      </c>
      <c r="Z118" s="101" t="s">
        <v>100</v>
      </c>
    </row>
    <row r="119" spans="1:26" ht="15" customHeight="1" x14ac:dyDescent="0.2">
      <c r="A119" s="14" t="s">
        <v>256</v>
      </c>
      <c r="B119" s="8">
        <v>350770</v>
      </c>
      <c r="C119" s="15">
        <v>0</v>
      </c>
      <c r="D119" s="59">
        <v>19</v>
      </c>
      <c r="E119" s="269">
        <v>19</v>
      </c>
      <c r="F119" s="270">
        <v>30</v>
      </c>
      <c r="G119" s="42"/>
      <c r="H119" s="4" t="s">
        <v>1151</v>
      </c>
      <c r="I119" s="1" t="s">
        <v>2</v>
      </c>
      <c r="J119" s="26">
        <v>195.52</v>
      </c>
      <c r="K119" s="137" t="s">
        <v>145</v>
      </c>
      <c r="L119" s="137">
        <v>9</v>
      </c>
      <c r="M119" s="185">
        <v>100</v>
      </c>
      <c r="N119" s="185">
        <v>100</v>
      </c>
      <c r="O119" s="185">
        <v>87.20930232558139</v>
      </c>
      <c r="P119" s="185">
        <v>9.6999999999999993</v>
      </c>
      <c r="Q119" s="264">
        <v>0</v>
      </c>
      <c r="R119" s="93">
        <v>0</v>
      </c>
      <c r="S119" s="6" t="s">
        <v>100</v>
      </c>
      <c r="T119" s="6" t="s">
        <v>100</v>
      </c>
      <c r="U119" s="131" t="s">
        <v>100</v>
      </c>
      <c r="V119" s="231">
        <f>PRESSÃO!P119</f>
        <v>6.9863014569599997E-3</v>
      </c>
      <c r="W119" s="231">
        <f>PRESSÃO!Q119</f>
        <v>9.8173520336399995E-5</v>
      </c>
      <c r="X119" s="130">
        <v>2</v>
      </c>
      <c r="Y119" s="322">
        <v>0.78583409652899172</v>
      </c>
      <c r="Z119" s="101" t="s">
        <v>100</v>
      </c>
    </row>
    <row r="120" spans="1:26" ht="15" customHeight="1" x14ac:dyDescent="0.2">
      <c r="A120" s="14" t="s">
        <v>257</v>
      </c>
      <c r="B120" s="8">
        <v>350775</v>
      </c>
      <c r="C120" s="15">
        <v>0</v>
      </c>
      <c r="D120" s="59">
        <v>19</v>
      </c>
      <c r="E120" s="269">
        <v>19</v>
      </c>
      <c r="F120" s="270">
        <v>30</v>
      </c>
      <c r="G120" s="42"/>
      <c r="H120" s="4" t="s">
        <v>1152</v>
      </c>
      <c r="I120" s="1" t="s">
        <v>2</v>
      </c>
      <c r="J120" s="26">
        <v>104.83</v>
      </c>
      <c r="K120" s="137" t="s">
        <v>145</v>
      </c>
      <c r="L120" s="137">
        <v>8.1999999999999993</v>
      </c>
      <c r="M120" s="185">
        <v>85</v>
      </c>
      <c r="N120" s="185">
        <v>85</v>
      </c>
      <c r="O120" s="185">
        <v>71.544715447154474</v>
      </c>
      <c r="P120" s="185">
        <v>7.62</v>
      </c>
      <c r="Q120" s="264">
        <v>0</v>
      </c>
      <c r="R120" s="93">
        <v>0</v>
      </c>
      <c r="S120" s="6" t="s">
        <v>100</v>
      </c>
      <c r="T120" s="6" t="s">
        <v>100</v>
      </c>
      <c r="U120" s="131" t="s">
        <v>100</v>
      </c>
      <c r="V120" s="231">
        <f>PRESSÃO!P120</f>
        <v>0</v>
      </c>
      <c r="W120" s="231">
        <f>PRESSÃO!Q120</f>
        <v>9.0289955922905011E-3</v>
      </c>
      <c r="X120" s="130">
        <v>1</v>
      </c>
      <c r="Y120" s="322">
        <v>82.568394943554338</v>
      </c>
      <c r="Z120" s="101" t="s">
        <v>100</v>
      </c>
    </row>
    <row r="121" spans="1:26" ht="15" customHeight="1" x14ac:dyDescent="0.2">
      <c r="A121" s="14" t="s">
        <v>258</v>
      </c>
      <c r="B121" s="8">
        <v>350780</v>
      </c>
      <c r="C121" s="15">
        <v>0</v>
      </c>
      <c r="D121" s="59">
        <v>4</v>
      </c>
      <c r="E121" s="269">
        <v>4</v>
      </c>
      <c r="F121" s="270">
        <v>30</v>
      </c>
      <c r="G121" s="42"/>
      <c r="H121" s="4" t="s">
        <v>1153</v>
      </c>
      <c r="I121" s="1" t="s">
        <v>15</v>
      </c>
      <c r="J121" s="26">
        <v>279.8</v>
      </c>
      <c r="K121" s="137" t="s">
        <v>145</v>
      </c>
      <c r="L121" s="137">
        <v>10</v>
      </c>
      <c r="M121" s="185">
        <v>100</v>
      </c>
      <c r="N121" s="185">
        <v>100</v>
      </c>
      <c r="O121" s="185">
        <v>71.52103559870551</v>
      </c>
      <c r="P121" s="185">
        <v>7.85</v>
      </c>
      <c r="Q121" s="264">
        <v>0</v>
      </c>
      <c r="R121" s="93">
        <v>0</v>
      </c>
      <c r="S121" s="6" t="s">
        <v>100</v>
      </c>
      <c r="T121" s="6" t="s">
        <v>100</v>
      </c>
      <c r="U121" s="131" t="s">
        <v>100</v>
      </c>
      <c r="V121" s="231">
        <f>PRESSÃO!P121</f>
        <v>3.6966666347873996E-2</v>
      </c>
      <c r="W121" s="231">
        <f>PRESSÃO!Q121</f>
        <v>7.8864535788268103E-2</v>
      </c>
      <c r="X121" s="130">
        <v>2</v>
      </c>
      <c r="Y121" s="322">
        <v>121.4892882289833</v>
      </c>
      <c r="Z121" s="101" t="s">
        <v>100</v>
      </c>
    </row>
    <row r="122" spans="1:26" ht="15" customHeight="1" x14ac:dyDescent="0.2">
      <c r="A122" s="14" t="s">
        <v>259</v>
      </c>
      <c r="B122" s="8">
        <v>350790</v>
      </c>
      <c r="C122" s="15">
        <v>0</v>
      </c>
      <c r="D122" s="59">
        <v>13</v>
      </c>
      <c r="E122" s="269">
        <v>13</v>
      </c>
      <c r="F122" s="270">
        <v>30</v>
      </c>
      <c r="G122" s="42"/>
      <c r="H122" s="4" t="s">
        <v>1154</v>
      </c>
      <c r="I122" s="1" t="s">
        <v>10</v>
      </c>
      <c r="J122" s="26">
        <v>1101.47</v>
      </c>
      <c r="K122" s="137" t="s">
        <v>145</v>
      </c>
      <c r="L122" s="137">
        <v>8.1</v>
      </c>
      <c r="M122" s="185">
        <v>99.8</v>
      </c>
      <c r="N122" s="185">
        <v>99.799999999999983</v>
      </c>
      <c r="O122" s="185">
        <v>77.88990825688073</v>
      </c>
      <c r="P122" s="185">
        <v>8.56</v>
      </c>
      <c r="Q122" s="264">
        <v>0</v>
      </c>
      <c r="R122" s="93">
        <v>2</v>
      </c>
      <c r="S122" s="6" t="s">
        <v>100</v>
      </c>
      <c r="T122" s="6" t="s">
        <v>100</v>
      </c>
      <c r="U122" s="131" t="s">
        <v>100</v>
      </c>
      <c r="V122" s="231">
        <f>PRESSÃO!P122</f>
        <v>0.19229284656396145</v>
      </c>
      <c r="W122" s="231">
        <f>PRESSÃO!Q122</f>
        <v>3.9891666625183404E-2</v>
      </c>
      <c r="X122" s="130">
        <v>34</v>
      </c>
      <c r="Y122" s="322">
        <v>15.226012909428007</v>
      </c>
      <c r="Z122" s="101" t="s">
        <v>100</v>
      </c>
    </row>
    <row r="123" spans="1:26" ht="15" customHeight="1" x14ac:dyDescent="0.2">
      <c r="A123" s="14" t="s">
        <v>260</v>
      </c>
      <c r="B123" s="8">
        <v>350800</v>
      </c>
      <c r="C123" s="15">
        <v>0</v>
      </c>
      <c r="D123" s="59">
        <v>14</v>
      </c>
      <c r="E123" s="269">
        <v>14</v>
      </c>
      <c r="F123" s="270">
        <v>30</v>
      </c>
      <c r="G123" s="42"/>
      <c r="H123" s="4" t="s">
        <v>1155</v>
      </c>
      <c r="I123" s="1" t="s">
        <v>8</v>
      </c>
      <c r="J123" s="26">
        <v>1194.98</v>
      </c>
      <c r="K123" s="137" t="s">
        <v>145</v>
      </c>
      <c r="L123" s="137">
        <v>7.2</v>
      </c>
      <c r="M123" s="185">
        <v>98</v>
      </c>
      <c r="N123" s="185">
        <v>98</v>
      </c>
      <c r="O123" s="185">
        <v>77.400468384074941</v>
      </c>
      <c r="P123" s="185">
        <v>8.5</v>
      </c>
      <c r="Q123" s="264">
        <v>0</v>
      </c>
      <c r="R123" s="93">
        <v>0</v>
      </c>
      <c r="S123" s="6" t="s">
        <v>100</v>
      </c>
      <c r="T123" s="6" t="s">
        <v>100</v>
      </c>
      <c r="U123" s="131" t="s">
        <v>100</v>
      </c>
      <c r="V123" s="231">
        <f>PRESSÃO!P123</f>
        <v>0.83739026878046863</v>
      </c>
      <c r="W123" s="231">
        <f>PRESSÃO!Q123</f>
        <v>2.0890410850037998E-3</v>
      </c>
      <c r="X123" s="130">
        <v>6</v>
      </c>
      <c r="Y123" s="322">
        <v>93.715240030322747</v>
      </c>
      <c r="Z123" s="101" t="s">
        <v>100</v>
      </c>
    </row>
    <row r="124" spans="1:26" ht="15" customHeight="1" x14ac:dyDescent="0.2">
      <c r="A124" s="14" t="s">
        <v>261</v>
      </c>
      <c r="B124" s="8">
        <v>350810</v>
      </c>
      <c r="C124" s="15">
        <v>0</v>
      </c>
      <c r="D124" s="59">
        <v>19</v>
      </c>
      <c r="E124" s="269">
        <v>19</v>
      </c>
      <c r="F124" s="270">
        <v>30</v>
      </c>
      <c r="G124" s="42"/>
      <c r="H124" s="4" t="s">
        <v>1156</v>
      </c>
      <c r="I124" s="1" t="s">
        <v>2</v>
      </c>
      <c r="J124" s="26">
        <v>326.64</v>
      </c>
      <c r="K124" s="137" t="s">
        <v>145</v>
      </c>
      <c r="L124" s="137">
        <v>7.2</v>
      </c>
      <c r="M124" s="185">
        <v>100</v>
      </c>
      <c r="N124" s="185">
        <v>100</v>
      </c>
      <c r="O124" s="185">
        <v>77.014218009478668</v>
      </c>
      <c r="P124" s="185">
        <v>8.51</v>
      </c>
      <c r="Q124" s="264">
        <v>0</v>
      </c>
      <c r="R124" s="93">
        <v>0</v>
      </c>
      <c r="S124" s="6" t="s">
        <v>100</v>
      </c>
      <c r="T124" s="6" t="s">
        <v>100</v>
      </c>
      <c r="U124" s="131" t="s">
        <v>100</v>
      </c>
      <c r="V124" s="231">
        <f>PRESSÃO!P124</f>
        <v>0.15706910296813001</v>
      </c>
      <c r="W124" s="231">
        <f>PRESSÃO!Q124</f>
        <v>7.6708067097796206E-2</v>
      </c>
      <c r="X124" s="130">
        <v>1</v>
      </c>
      <c r="Y124" s="322">
        <v>32.048965384841274</v>
      </c>
      <c r="Z124" s="101" t="s">
        <v>100</v>
      </c>
    </row>
    <row r="125" spans="1:26" ht="15" customHeight="1" x14ac:dyDescent="0.2">
      <c r="A125" s="14" t="s">
        <v>262</v>
      </c>
      <c r="B125" s="8">
        <v>350820</v>
      </c>
      <c r="C125" s="15">
        <v>0</v>
      </c>
      <c r="D125" s="59">
        <v>8</v>
      </c>
      <c r="E125" s="269">
        <v>8</v>
      </c>
      <c r="F125" s="270">
        <v>30</v>
      </c>
      <c r="G125" s="42"/>
      <c r="H125" s="4" t="s">
        <v>1157</v>
      </c>
      <c r="I125" s="1" t="s">
        <v>51</v>
      </c>
      <c r="J125" s="26">
        <v>266.27</v>
      </c>
      <c r="K125" s="137" t="s">
        <v>145</v>
      </c>
      <c r="L125" s="137">
        <v>10</v>
      </c>
      <c r="M125" s="185">
        <v>100</v>
      </c>
      <c r="N125" s="185">
        <v>100</v>
      </c>
      <c r="O125" s="185">
        <v>90.104166666666671</v>
      </c>
      <c r="P125" s="185">
        <v>10</v>
      </c>
      <c r="Q125" s="264">
        <v>0</v>
      </c>
      <c r="R125" s="93">
        <v>1</v>
      </c>
      <c r="S125" s="6" t="s">
        <v>100</v>
      </c>
      <c r="T125" s="6" t="s">
        <v>100</v>
      </c>
      <c r="U125" s="131" t="s">
        <v>100</v>
      </c>
      <c r="V125" s="231">
        <f>PRESSÃO!P125</f>
        <v>0.13568493150690999</v>
      </c>
      <c r="W125" s="231">
        <f>PRESSÃO!Q125</f>
        <v>2.6324200913199002E-2</v>
      </c>
      <c r="X125" s="130">
        <v>3</v>
      </c>
      <c r="Y125" s="322">
        <v>279.96549103846161</v>
      </c>
      <c r="Z125" s="101" t="s">
        <v>100</v>
      </c>
    </row>
    <row r="126" spans="1:26" ht="15" customHeight="1" x14ac:dyDescent="0.2">
      <c r="A126" s="14" t="s">
        <v>263</v>
      </c>
      <c r="B126" s="8">
        <v>350830</v>
      </c>
      <c r="C126" s="15">
        <v>0</v>
      </c>
      <c r="D126" s="59">
        <v>17</v>
      </c>
      <c r="E126" s="269">
        <v>17</v>
      </c>
      <c r="F126" s="270">
        <v>30</v>
      </c>
      <c r="G126" s="42"/>
      <c r="H126" s="4" t="s">
        <v>1158</v>
      </c>
      <c r="I126" s="1" t="s">
        <v>7</v>
      </c>
      <c r="J126" s="26">
        <v>239.21</v>
      </c>
      <c r="K126" s="137" t="s">
        <v>145</v>
      </c>
      <c r="L126" s="137">
        <v>7.4</v>
      </c>
      <c r="M126" s="185">
        <v>99</v>
      </c>
      <c r="N126" s="185">
        <v>99</v>
      </c>
      <c r="O126" s="185">
        <v>91.219512195121951</v>
      </c>
      <c r="P126" s="185">
        <v>9.7899999999999991</v>
      </c>
      <c r="Q126" s="264">
        <v>0</v>
      </c>
      <c r="R126" s="93">
        <v>0</v>
      </c>
      <c r="S126" s="6" t="s">
        <v>100</v>
      </c>
      <c r="T126" s="6" t="s">
        <v>100</v>
      </c>
      <c r="U126" s="131" t="s">
        <v>100</v>
      </c>
      <c r="V126" s="231">
        <f>PRESSÃO!P126</f>
        <v>2.9206621004528002E-2</v>
      </c>
      <c r="W126" s="231">
        <f>PRESSÃO!Q126</f>
        <v>1.2671232876710001E-3</v>
      </c>
      <c r="X126" s="130">
        <v>2</v>
      </c>
      <c r="Y126" s="322">
        <v>89.065526597605981</v>
      </c>
      <c r="Z126" s="101" t="s">
        <v>100</v>
      </c>
    </row>
    <row r="127" spans="1:26" ht="15" customHeight="1" x14ac:dyDescent="0.2">
      <c r="A127" s="14" t="s">
        <v>264</v>
      </c>
      <c r="B127" s="8">
        <v>350840</v>
      </c>
      <c r="C127" s="15">
        <v>0</v>
      </c>
      <c r="D127" s="59">
        <v>10</v>
      </c>
      <c r="E127" s="269">
        <v>10</v>
      </c>
      <c r="F127" s="270">
        <v>30</v>
      </c>
      <c r="G127" s="42"/>
      <c r="H127" s="4" t="s">
        <v>1159</v>
      </c>
      <c r="I127" s="1" t="s">
        <v>54</v>
      </c>
      <c r="J127" s="26">
        <v>259.81</v>
      </c>
      <c r="K127" s="137" t="s">
        <v>145</v>
      </c>
      <c r="L127" s="137">
        <v>7.4</v>
      </c>
      <c r="M127" s="185">
        <v>80</v>
      </c>
      <c r="N127" s="185">
        <v>80</v>
      </c>
      <c r="O127" s="185">
        <v>73.896713615023472</v>
      </c>
      <c r="P127" s="185">
        <v>7.7</v>
      </c>
      <c r="Q127" s="264">
        <v>1</v>
      </c>
      <c r="R127" s="93">
        <v>0</v>
      </c>
      <c r="S127" s="6" t="s">
        <v>100</v>
      </c>
      <c r="T127" s="6" t="s">
        <v>100</v>
      </c>
      <c r="U127" s="131" t="s">
        <v>100</v>
      </c>
      <c r="V127" s="231">
        <f>PRESSÃO!P127</f>
        <v>3.5351598174372403E-2</v>
      </c>
      <c r="W127" s="231">
        <f>PRESSÃO!Q127</f>
        <v>1.9147222166913107E-2</v>
      </c>
      <c r="X127" s="130">
        <v>10</v>
      </c>
      <c r="Y127" s="322">
        <v>21.621935613527604</v>
      </c>
      <c r="Z127" s="101" t="s">
        <v>100</v>
      </c>
    </row>
    <row r="128" spans="1:26" ht="15" customHeight="1" x14ac:dyDescent="0.2">
      <c r="A128" s="14" t="s">
        <v>265</v>
      </c>
      <c r="B128" s="8">
        <v>350850</v>
      </c>
      <c r="C128" s="15">
        <v>0</v>
      </c>
      <c r="D128" s="59">
        <v>2</v>
      </c>
      <c r="E128" s="269">
        <v>2</v>
      </c>
      <c r="F128" s="270">
        <v>30</v>
      </c>
      <c r="G128" s="42"/>
      <c r="H128" s="4" t="s">
        <v>1160</v>
      </c>
      <c r="I128" s="1" t="s">
        <v>6</v>
      </c>
      <c r="J128" s="26">
        <v>369.91</v>
      </c>
      <c r="K128" s="137" t="s">
        <v>145</v>
      </c>
      <c r="L128" s="137">
        <v>9.6</v>
      </c>
      <c r="M128" s="185">
        <v>98</v>
      </c>
      <c r="N128" s="185">
        <v>97.02</v>
      </c>
      <c r="O128" s="185">
        <v>71.801566579634468</v>
      </c>
      <c r="P128" s="185">
        <v>8.1199999999999992</v>
      </c>
      <c r="Q128" s="264">
        <v>0</v>
      </c>
      <c r="R128" s="93">
        <v>0</v>
      </c>
      <c r="S128" s="6" t="s">
        <v>100</v>
      </c>
      <c r="T128" s="6" t="s">
        <v>100</v>
      </c>
      <c r="U128" s="131" t="s">
        <v>100</v>
      </c>
      <c r="V128" s="231">
        <f>PRESSÃO!P128</f>
        <v>0.18976712593478581</v>
      </c>
      <c r="W128" s="231">
        <f>PRESSÃO!Q128</f>
        <v>0.5658412076104995</v>
      </c>
      <c r="X128" s="130">
        <v>140</v>
      </c>
      <c r="Y128" s="322">
        <v>109.6786096410989</v>
      </c>
      <c r="Z128" s="101" t="s">
        <v>100</v>
      </c>
    </row>
    <row r="129" spans="1:26" ht="15" customHeight="1" x14ac:dyDescent="0.2">
      <c r="A129" s="14" t="s">
        <v>266</v>
      </c>
      <c r="B129" s="8">
        <v>350860</v>
      </c>
      <c r="C129" s="15">
        <v>0</v>
      </c>
      <c r="D129" s="59">
        <v>2</v>
      </c>
      <c r="E129" s="269">
        <v>2</v>
      </c>
      <c r="F129" s="270">
        <v>30</v>
      </c>
      <c r="G129" s="42"/>
      <c r="H129" s="4" t="s">
        <v>1161</v>
      </c>
      <c r="I129" s="1" t="s">
        <v>6</v>
      </c>
      <c r="J129" s="26">
        <v>287.83999999999997</v>
      </c>
      <c r="K129" s="137" t="s">
        <v>145</v>
      </c>
      <c r="L129" s="137">
        <v>9.5</v>
      </c>
      <c r="M129" s="185">
        <v>100</v>
      </c>
      <c r="N129" s="185">
        <v>100</v>
      </c>
      <c r="O129" s="185">
        <v>89.817415730337075</v>
      </c>
      <c r="P129" s="185">
        <v>10</v>
      </c>
      <c r="Q129" s="264">
        <v>0</v>
      </c>
      <c r="R129" s="93">
        <v>1</v>
      </c>
      <c r="S129" s="6" t="s">
        <v>100</v>
      </c>
      <c r="T129" s="6" t="s">
        <v>100</v>
      </c>
      <c r="U129" s="131" t="s">
        <v>100</v>
      </c>
      <c r="V129" s="231">
        <f>PRESSÃO!P129</f>
        <v>0.1000076070023851</v>
      </c>
      <c r="W129" s="231">
        <f>PRESSÃO!Q129</f>
        <v>8.9497716894855004E-3</v>
      </c>
      <c r="X129" s="130">
        <v>66</v>
      </c>
      <c r="Y129" s="322">
        <v>123.57493302861164</v>
      </c>
      <c r="Z129" s="101" t="s">
        <v>100</v>
      </c>
    </row>
    <row r="130" spans="1:26" ht="15" customHeight="1" x14ac:dyDescent="0.2">
      <c r="A130" s="14" t="s">
        <v>267</v>
      </c>
      <c r="B130" s="8">
        <v>350870</v>
      </c>
      <c r="C130" s="15">
        <v>0</v>
      </c>
      <c r="D130" s="59">
        <v>4</v>
      </c>
      <c r="E130" s="269">
        <v>4</v>
      </c>
      <c r="F130" s="270">
        <v>30</v>
      </c>
      <c r="G130" s="42"/>
      <c r="H130" s="4" t="s">
        <v>1162</v>
      </c>
      <c r="I130" s="1" t="s">
        <v>15</v>
      </c>
      <c r="J130" s="26">
        <v>470.49</v>
      </c>
      <c r="K130" s="137" t="s">
        <v>145</v>
      </c>
      <c r="L130" s="137">
        <v>7.1</v>
      </c>
      <c r="M130" s="185">
        <v>100</v>
      </c>
      <c r="N130" s="185">
        <v>0</v>
      </c>
      <c r="O130" s="185">
        <v>0</v>
      </c>
      <c r="P130" s="185">
        <v>1.5</v>
      </c>
      <c r="Q130" s="264">
        <v>0</v>
      </c>
      <c r="R130" s="93">
        <v>0</v>
      </c>
      <c r="S130" s="6" t="s">
        <v>100</v>
      </c>
      <c r="T130" s="6" t="s">
        <v>100</v>
      </c>
      <c r="U130" s="131" t="s">
        <v>100</v>
      </c>
      <c r="V130" s="231">
        <f>PRESSÃO!P130</f>
        <v>7.1365753436778215E-2</v>
      </c>
      <c r="W130" s="231">
        <f>PRESSÃO!Q130</f>
        <v>5.7077625570799997E-4</v>
      </c>
      <c r="X130" s="130">
        <v>5</v>
      </c>
      <c r="Y130" s="322">
        <v>80.307739369312173</v>
      </c>
      <c r="Z130" s="101" t="s">
        <v>100</v>
      </c>
    </row>
    <row r="131" spans="1:26" ht="15" customHeight="1" x14ac:dyDescent="0.2">
      <c r="A131" s="14" t="s">
        <v>268</v>
      </c>
      <c r="B131" s="8">
        <v>350880</v>
      </c>
      <c r="C131" s="15">
        <v>0</v>
      </c>
      <c r="D131" s="59">
        <v>16</v>
      </c>
      <c r="E131" s="269">
        <v>16</v>
      </c>
      <c r="F131" s="270">
        <v>30</v>
      </c>
      <c r="G131" s="42"/>
      <c r="H131" s="4" t="s">
        <v>1163</v>
      </c>
      <c r="I131" s="1" t="s">
        <v>0</v>
      </c>
      <c r="J131" s="26">
        <v>919.86</v>
      </c>
      <c r="K131" s="137" t="s">
        <v>145</v>
      </c>
      <c r="L131" s="137">
        <v>7</v>
      </c>
      <c r="M131" s="185">
        <v>100</v>
      </c>
      <c r="N131" s="185">
        <v>3.9999999999999996</v>
      </c>
      <c r="O131" s="185">
        <v>3.1707317073170742</v>
      </c>
      <c r="P131" s="185">
        <v>1.77</v>
      </c>
      <c r="Q131" s="264">
        <v>0</v>
      </c>
      <c r="R131" s="93">
        <v>1</v>
      </c>
      <c r="S131" s="6" t="s">
        <v>100</v>
      </c>
      <c r="T131" s="6" t="s">
        <v>100</v>
      </c>
      <c r="U131" s="131" t="s">
        <v>100</v>
      </c>
      <c r="V131" s="231">
        <f>PRESSÃO!P131</f>
        <v>0.42407382015025302</v>
      </c>
      <c r="W131" s="231">
        <f>PRESSÃO!Q131</f>
        <v>1.7029299846719699E-2</v>
      </c>
      <c r="X131" s="130">
        <v>6</v>
      </c>
      <c r="Y131" s="322">
        <v>38.841035265787482</v>
      </c>
      <c r="Z131" s="101" t="s">
        <v>100</v>
      </c>
    </row>
    <row r="132" spans="1:26" ht="15" customHeight="1" x14ac:dyDescent="0.2">
      <c r="A132" s="14" t="s">
        <v>269</v>
      </c>
      <c r="B132" s="8">
        <v>350890</v>
      </c>
      <c r="C132" s="15">
        <v>0</v>
      </c>
      <c r="D132" s="59">
        <v>21</v>
      </c>
      <c r="E132" s="269">
        <v>21</v>
      </c>
      <c r="F132" s="270">
        <v>30</v>
      </c>
      <c r="G132" s="42"/>
      <c r="H132" s="4" t="s">
        <v>1164</v>
      </c>
      <c r="I132" s="1" t="s">
        <v>4</v>
      </c>
      <c r="J132" s="26">
        <v>251.95</v>
      </c>
      <c r="K132" s="137" t="s">
        <v>145</v>
      </c>
      <c r="L132" s="137">
        <v>9.1999999999999993</v>
      </c>
      <c r="M132" s="185">
        <v>99</v>
      </c>
      <c r="N132" s="185">
        <v>99</v>
      </c>
      <c r="O132" s="185">
        <v>84.324324324324323</v>
      </c>
      <c r="P132" s="185">
        <v>9.99</v>
      </c>
      <c r="Q132" s="264">
        <v>0</v>
      </c>
      <c r="R132" s="93">
        <v>0</v>
      </c>
      <c r="S132" s="6" t="s">
        <v>100</v>
      </c>
      <c r="T132" s="6" t="s">
        <v>100</v>
      </c>
      <c r="U132" s="131" t="s">
        <v>100</v>
      </c>
      <c r="V132" s="231">
        <f>PRESSÃO!P132</f>
        <v>0.48656394923665996</v>
      </c>
      <c r="W132" s="231">
        <f>PRESSÃO!Q132</f>
        <v>6.785388297690001E-3</v>
      </c>
      <c r="X132" s="130">
        <v>1</v>
      </c>
      <c r="Y132" s="322">
        <v>5636.1133049040345</v>
      </c>
      <c r="Z132" s="101" t="s">
        <v>100</v>
      </c>
    </row>
    <row r="133" spans="1:26" ht="15" customHeight="1" x14ac:dyDescent="0.2">
      <c r="A133" s="14" t="s">
        <v>270</v>
      </c>
      <c r="B133" s="8">
        <v>350900</v>
      </c>
      <c r="C133" s="15">
        <v>0</v>
      </c>
      <c r="D133" s="59">
        <v>6</v>
      </c>
      <c r="E133" s="269">
        <v>6</v>
      </c>
      <c r="F133" s="270">
        <v>30</v>
      </c>
      <c r="G133" s="42"/>
      <c r="H133" s="4" t="s">
        <v>1165</v>
      </c>
      <c r="I133" s="1" t="s">
        <v>16</v>
      </c>
      <c r="J133" s="26">
        <v>95.89</v>
      </c>
      <c r="K133" s="137" t="s">
        <v>145</v>
      </c>
      <c r="L133" s="137">
        <v>8.5</v>
      </c>
      <c r="M133" s="185">
        <v>76</v>
      </c>
      <c r="N133" s="185">
        <v>0</v>
      </c>
      <c r="O133" s="185">
        <v>0</v>
      </c>
      <c r="P133" s="185">
        <v>1.1399999999999999</v>
      </c>
      <c r="Q133" s="264">
        <v>1</v>
      </c>
      <c r="R133" s="93">
        <v>0</v>
      </c>
      <c r="S133" s="6" t="s">
        <v>100</v>
      </c>
      <c r="T133" s="6" t="s">
        <v>100</v>
      </c>
      <c r="U133" s="131" t="s">
        <v>100</v>
      </c>
      <c r="V133" s="231">
        <f>PRESSÃO!P133</f>
        <v>0.38396164385876674</v>
      </c>
      <c r="W133" s="231">
        <f>PRESSÃO!Q133</f>
        <v>3.4025913086966585E-2</v>
      </c>
      <c r="X133" s="130">
        <v>92</v>
      </c>
      <c r="Y133" s="322">
        <v>1.7386477344990856</v>
      </c>
      <c r="Z133" s="101" t="s">
        <v>100</v>
      </c>
    </row>
    <row r="134" spans="1:26" ht="15" customHeight="1" x14ac:dyDescent="0.2">
      <c r="A134" s="14" t="s">
        <v>271</v>
      </c>
      <c r="B134" s="8">
        <v>350910</v>
      </c>
      <c r="C134" s="15">
        <v>0</v>
      </c>
      <c r="D134" s="59">
        <v>22</v>
      </c>
      <c r="E134" s="269">
        <v>22</v>
      </c>
      <c r="F134" s="270">
        <v>30</v>
      </c>
      <c r="G134" s="42"/>
      <c r="H134" s="4" t="s">
        <v>1166</v>
      </c>
      <c r="I134" s="1" t="s">
        <v>5</v>
      </c>
      <c r="J134" s="26">
        <v>535.52</v>
      </c>
      <c r="K134" s="137" t="s">
        <v>145</v>
      </c>
      <c r="L134" s="137">
        <v>7.5</v>
      </c>
      <c r="M134" s="185">
        <v>99</v>
      </c>
      <c r="N134" s="185">
        <v>99</v>
      </c>
      <c r="O134" s="185">
        <v>77.391304347826093</v>
      </c>
      <c r="P134" s="185">
        <v>8</v>
      </c>
      <c r="Q134" s="264">
        <v>0</v>
      </c>
      <c r="R134" s="93">
        <v>0</v>
      </c>
      <c r="S134" s="6" t="s">
        <v>100</v>
      </c>
      <c r="T134" s="6" t="s">
        <v>100</v>
      </c>
      <c r="U134" s="131" t="s">
        <v>100</v>
      </c>
      <c r="V134" s="231">
        <f>PRESSÃO!P134</f>
        <v>8.3107534238719E-2</v>
      </c>
      <c r="W134" s="231">
        <f>PRESSÃO!Q134</f>
        <v>2.0950000291532999E-2</v>
      </c>
      <c r="X134" s="130">
        <v>6</v>
      </c>
      <c r="Y134" s="322">
        <v>152.73970214445933</v>
      </c>
      <c r="Z134" s="101" t="s">
        <v>100</v>
      </c>
    </row>
    <row r="135" spans="1:26" ht="15" customHeight="1" x14ac:dyDescent="0.2">
      <c r="A135" s="14" t="s">
        <v>272</v>
      </c>
      <c r="B135" s="8">
        <v>350920</v>
      </c>
      <c r="C135" s="15">
        <v>0</v>
      </c>
      <c r="D135" s="59">
        <v>6</v>
      </c>
      <c r="E135" s="269">
        <v>6</v>
      </c>
      <c r="F135" s="270">
        <v>30</v>
      </c>
      <c r="G135" s="42"/>
      <c r="H135" s="4" t="s">
        <v>1167</v>
      </c>
      <c r="I135" s="1" t="s">
        <v>16</v>
      </c>
      <c r="J135" s="26">
        <v>128.36000000000001</v>
      </c>
      <c r="K135" s="137" t="s">
        <v>145</v>
      </c>
      <c r="L135" s="137">
        <v>8.5</v>
      </c>
      <c r="M135" s="185">
        <v>71</v>
      </c>
      <c r="N135" s="185">
        <v>0</v>
      </c>
      <c r="O135" s="185">
        <v>0</v>
      </c>
      <c r="P135" s="185">
        <v>1.07</v>
      </c>
      <c r="Q135" s="264">
        <v>3</v>
      </c>
      <c r="R135" s="93">
        <v>0</v>
      </c>
      <c r="S135" s="6" t="s">
        <v>100</v>
      </c>
      <c r="T135" s="6" t="s">
        <v>100</v>
      </c>
      <c r="U135" s="131" t="s">
        <v>100</v>
      </c>
      <c r="V135" s="231">
        <f>PRESSÃO!P135</f>
        <v>0.106554219711821</v>
      </c>
      <c r="W135" s="231">
        <f>PRESSÃO!Q135</f>
        <v>0.25120290819045377</v>
      </c>
      <c r="X135" s="130">
        <v>99</v>
      </c>
      <c r="Y135" s="322">
        <v>119.68776043776057</v>
      </c>
      <c r="Z135" s="101" t="s">
        <v>100</v>
      </c>
    </row>
    <row r="136" spans="1:26" ht="15" customHeight="1" x14ac:dyDescent="0.2">
      <c r="A136" s="14" t="s">
        <v>273</v>
      </c>
      <c r="B136" s="8">
        <v>350925</v>
      </c>
      <c r="C136" s="15">
        <v>0</v>
      </c>
      <c r="D136" s="59">
        <v>11</v>
      </c>
      <c r="E136" s="269">
        <v>11</v>
      </c>
      <c r="F136" s="270">
        <v>30</v>
      </c>
      <c r="G136" s="42"/>
      <c r="H136" s="4" t="s">
        <v>1168</v>
      </c>
      <c r="I136" s="1" t="s">
        <v>12</v>
      </c>
      <c r="J136" s="26">
        <v>454.93</v>
      </c>
      <c r="K136" s="137" t="s">
        <v>145</v>
      </c>
      <c r="L136" s="137">
        <v>9.1</v>
      </c>
      <c r="M136" s="185">
        <v>71</v>
      </c>
      <c r="N136" s="185">
        <v>71.000000000000014</v>
      </c>
      <c r="O136" s="185">
        <v>61.383537653239927</v>
      </c>
      <c r="P136" s="185">
        <v>7.06</v>
      </c>
      <c r="Q136" s="264">
        <v>0</v>
      </c>
      <c r="R136" s="93">
        <v>5</v>
      </c>
      <c r="S136" s="6" t="s">
        <v>100</v>
      </c>
      <c r="T136" s="6" t="s">
        <v>100</v>
      </c>
      <c r="U136" s="131" t="s">
        <v>100</v>
      </c>
      <c r="V136" s="231">
        <f>PRESSÃO!P136</f>
        <v>1.2479424664613621</v>
      </c>
      <c r="W136" s="231">
        <f>PRESSÃO!Q136</f>
        <v>9.1107305456980016E-3</v>
      </c>
      <c r="X136" s="130">
        <v>35</v>
      </c>
      <c r="Y136" s="322">
        <v>148.09084238673751</v>
      </c>
      <c r="Z136" s="101" t="s">
        <v>100</v>
      </c>
    </row>
    <row r="137" spans="1:26" ht="15" customHeight="1" x14ac:dyDescent="0.2">
      <c r="A137" s="14" t="s">
        <v>274</v>
      </c>
      <c r="B137" s="8">
        <v>350930</v>
      </c>
      <c r="C137" s="15">
        <v>0</v>
      </c>
      <c r="D137" s="59">
        <v>15</v>
      </c>
      <c r="E137" s="269">
        <v>15</v>
      </c>
      <c r="F137" s="270">
        <v>30</v>
      </c>
      <c r="G137" s="42"/>
      <c r="H137" s="4" t="s">
        <v>1169</v>
      </c>
      <c r="I137" s="1" t="s">
        <v>17</v>
      </c>
      <c r="J137" s="26">
        <v>176.79</v>
      </c>
      <c r="K137" s="137" t="s">
        <v>145</v>
      </c>
      <c r="L137" s="137">
        <v>7.3</v>
      </c>
      <c r="M137" s="185">
        <v>100</v>
      </c>
      <c r="N137" s="185">
        <v>100</v>
      </c>
      <c r="O137" s="185">
        <v>85.632183908045974</v>
      </c>
      <c r="P137" s="185">
        <v>10</v>
      </c>
      <c r="Q137" s="264">
        <v>0</v>
      </c>
      <c r="R137" s="93">
        <v>0</v>
      </c>
      <c r="S137" s="6" t="s">
        <v>100</v>
      </c>
      <c r="T137" s="6" t="s">
        <v>100</v>
      </c>
      <c r="U137" s="131" t="s">
        <v>100</v>
      </c>
      <c r="V137" s="231">
        <f>PRESSÃO!P137</f>
        <v>0.28608609208526098</v>
      </c>
      <c r="W137" s="231">
        <f>PRESSÃO!Q137</f>
        <v>0.10515228311543101</v>
      </c>
      <c r="X137" s="130">
        <v>19</v>
      </c>
      <c r="Y137" s="322">
        <v>3.1265693806340082</v>
      </c>
      <c r="Z137" s="101" t="s">
        <v>100</v>
      </c>
    </row>
    <row r="138" spans="1:26" ht="15" customHeight="1" x14ac:dyDescent="0.2">
      <c r="A138" s="14" t="s">
        <v>275</v>
      </c>
      <c r="B138" s="8">
        <v>350940</v>
      </c>
      <c r="C138" s="15">
        <v>0</v>
      </c>
      <c r="D138" s="59">
        <v>4</v>
      </c>
      <c r="E138" s="269">
        <v>4</v>
      </c>
      <c r="F138" s="270">
        <v>30</v>
      </c>
      <c r="G138" s="42"/>
      <c r="H138" s="4" t="s">
        <v>1170</v>
      </c>
      <c r="I138" s="1" t="s">
        <v>15</v>
      </c>
      <c r="J138" s="26">
        <v>660.69</v>
      </c>
      <c r="K138" s="137" t="s">
        <v>145</v>
      </c>
      <c r="L138" s="137">
        <v>10</v>
      </c>
      <c r="M138" s="185">
        <v>99</v>
      </c>
      <c r="N138" s="185">
        <v>99.000000000000014</v>
      </c>
      <c r="O138" s="185">
        <v>88.118811881188122</v>
      </c>
      <c r="P138" s="185">
        <v>9.99</v>
      </c>
      <c r="Q138" s="264">
        <v>1</v>
      </c>
      <c r="R138" s="93">
        <v>0</v>
      </c>
      <c r="S138" s="6" t="s">
        <v>100</v>
      </c>
      <c r="T138" s="6" t="s">
        <v>100</v>
      </c>
      <c r="U138" s="131" t="s">
        <v>100</v>
      </c>
      <c r="V138" s="231">
        <f>PRESSÃO!P138</f>
        <v>0.29563282576571187</v>
      </c>
      <c r="W138" s="231">
        <f>PRESSÃO!Q138</f>
        <v>7.0082572364741306E-3</v>
      </c>
      <c r="X138" s="130">
        <v>14</v>
      </c>
      <c r="Y138" s="322">
        <v>139.95476345936032</v>
      </c>
      <c r="Z138" s="101" t="s">
        <v>100</v>
      </c>
    </row>
    <row r="139" spans="1:26" ht="15" customHeight="1" x14ac:dyDescent="0.2">
      <c r="A139" s="14" t="s">
        <v>276</v>
      </c>
      <c r="B139" s="8">
        <v>350945</v>
      </c>
      <c r="C139" s="15">
        <v>0</v>
      </c>
      <c r="D139" s="59">
        <v>14</v>
      </c>
      <c r="E139" s="269">
        <v>14</v>
      </c>
      <c r="F139" s="270">
        <v>30</v>
      </c>
      <c r="G139" s="42"/>
      <c r="H139" s="4" t="s">
        <v>1171</v>
      </c>
      <c r="I139" s="1" t="s">
        <v>8</v>
      </c>
      <c r="J139" s="26">
        <v>184.08</v>
      </c>
      <c r="K139" s="137" t="s">
        <v>145</v>
      </c>
      <c r="L139" s="137">
        <v>7.2</v>
      </c>
      <c r="M139" s="185">
        <v>77</v>
      </c>
      <c r="N139" s="185">
        <v>77</v>
      </c>
      <c r="O139" s="185">
        <v>62.962962962962962</v>
      </c>
      <c r="P139" s="185">
        <v>7.05</v>
      </c>
      <c r="Q139" s="264">
        <v>0</v>
      </c>
      <c r="R139" s="93">
        <v>0</v>
      </c>
      <c r="S139" s="6" t="s">
        <v>100</v>
      </c>
      <c r="T139" s="6" t="s">
        <v>100</v>
      </c>
      <c r="U139" s="131" t="s">
        <v>100</v>
      </c>
      <c r="V139" s="231">
        <f>PRESSÃO!P139</f>
        <v>8.9834854758803012E-2</v>
      </c>
      <c r="W139" s="231">
        <f>PRESSÃO!Q139</f>
        <v>1.6525114224952002E-2</v>
      </c>
      <c r="X139" s="130">
        <v>1</v>
      </c>
      <c r="Y139" s="322">
        <v>147.31839495375021</v>
      </c>
      <c r="Z139" s="101" t="s">
        <v>100</v>
      </c>
    </row>
    <row r="140" spans="1:26" ht="15" customHeight="1" x14ac:dyDescent="0.2">
      <c r="A140" s="14" t="s">
        <v>277</v>
      </c>
      <c r="B140" s="8">
        <v>350950</v>
      </c>
      <c r="C140" s="15">
        <v>0</v>
      </c>
      <c r="D140" s="59">
        <v>5</v>
      </c>
      <c r="E140" s="269">
        <v>5</v>
      </c>
      <c r="F140" s="270">
        <v>30</v>
      </c>
      <c r="G140" s="42"/>
      <c r="H140" s="4" t="s">
        <v>1172</v>
      </c>
      <c r="I140" s="1" t="s">
        <v>9</v>
      </c>
      <c r="J140" s="26">
        <v>795.7</v>
      </c>
      <c r="K140" s="137" t="s">
        <v>145</v>
      </c>
      <c r="L140" s="137">
        <v>9.8000000000000007</v>
      </c>
      <c r="M140" s="185">
        <v>92.45</v>
      </c>
      <c r="N140" s="185">
        <v>80.061699999999988</v>
      </c>
      <c r="O140" s="185">
        <v>75.485165822313576</v>
      </c>
      <c r="P140" s="185">
        <v>7.79</v>
      </c>
      <c r="Q140" s="264">
        <v>19</v>
      </c>
      <c r="R140" s="93">
        <v>1</v>
      </c>
      <c r="S140" s="6" t="s">
        <v>100</v>
      </c>
      <c r="T140" s="6" t="s">
        <v>100</v>
      </c>
      <c r="U140" s="131" t="s">
        <v>100</v>
      </c>
      <c r="V140" s="231">
        <f>PRESSÃO!P140</f>
        <v>0.48722461984747933</v>
      </c>
      <c r="W140" s="231">
        <f>PRESSÃO!Q140</f>
        <v>0.25095104199319518</v>
      </c>
      <c r="X140" s="130">
        <v>856</v>
      </c>
      <c r="Y140" s="322">
        <v>12.014695447105964</v>
      </c>
      <c r="Z140" s="101" t="s">
        <v>100</v>
      </c>
    </row>
    <row r="141" spans="1:26" ht="15" customHeight="1" x14ac:dyDescent="0.2">
      <c r="A141" s="14" t="s">
        <v>278</v>
      </c>
      <c r="B141" s="8">
        <v>350960</v>
      </c>
      <c r="C141" s="15">
        <v>0</v>
      </c>
      <c r="D141" s="59">
        <v>5</v>
      </c>
      <c r="E141" s="269">
        <v>5</v>
      </c>
      <c r="F141" s="270">
        <v>30</v>
      </c>
      <c r="G141" s="42"/>
      <c r="H141" s="4" t="s">
        <v>1173</v>
      </c>
      <c r="I141" s="1" t="s">
        <v>9</v>
      </c>
      <c r="J141" s="26">
        <v>80.05</v>
      </c>
      <c r="K141" s="137" t="s">
        <v>145</v>
      </c>
      <c r="L141" s="137">
        <v>8.5</v>
      </c>
      <c r="M141" s="185">
        <v>70</v>
      </c>
      <c r="N141" s="185">
        <v>67.199999999999989</v>
      </c>
      <c r="O141" s="185">
        <v>63.834173156207058</v>
      </c>
      <c r="P141" s="185">
        <v>7.14</v>
      </c>
      <c r="Q141" s="264">
        <v>0</v>
      </c>
      <c r="R141" s="93">
        <v>0</v>
      </c>
      <c r="S141" s="6" t="s">
        <v>100</v>
      </c>
      <c r="T141" s="6" t="s">
        <v>100</v>
      </c>
      <c r="U141" s="131" t="s">
        <v>100</v>
      </c>
      <c r="V141" s="231">
        <f>PRESSÃO!P141</f>
        <v>0.51823561647220706</v>
      </c>
      <c r="W141" s="231">
        <f>PRESSÃO!Q141</f>
        <v>2.1139878532472303E-2</v>
      </c>
      <c r="X141" s="130">
        <v>91</v>
      </c>
      <c r="Y141" s="322">
        <v>183.79408502407165</v>
      </c>
      <c r="Z141" s="101" t="s">
        <v>100</v>
      </c>
    </row>
    <row r="142" spans="1:26" ht="15" customHeight="1" x14ac:dyDescent="0.2">
      <c r="A142" s="14" t="s">
        <v>279</v>
      </c>
      <c r="B142" s="8">
        <v>350970</v>
      </c>
      <c r="C142" s="15">
        <v>0</v>
      </c>
      <c r="D142" s="59">
        <v>1</v>
      </c>
      <c r="E142" s="269">
        <v>1</v>
      </c>
      <c r="F142" s="270">
        <v>30</v>
      </c>
      <c r="G142" s="42"/>
      <c r="H142" s="4" t="s">
        <v>1174</v>
      </c>
      <c r="I142" s="1" t="s">
        <v>52</v>
      </c>
      <c r="J142" s="26">
        <v>289.51</v>
      </c>
      <c r="K142" s="137" t="s">
        <v>145</v>
      </c>
      <c r="L142" s="137">
        <v>9.6</v>
      </c>
      <c r="M142" s="185">
        <v>70</v>
      </c>
      <c r="N142" s="185">
        <v>70</v>
      </c>
      <c r="O142" s="185">
        <v>69.292781238548912</v>
      </c>
      <c r="P142" s="185">
        <v>7.05</v>
      </c>
      <c r="Q142" s="264">
        <v>0</v>
      </c>
      <c r="R142" s="93">
        <v>0</v>
      </c>
      <c r="S142" s="6" t="s">
        <v>100</v>
      </c>
      <c r="T142" s="6" t="s">
        <v>100</v>
      </c>
      <c r="U142" s="131" t="s">
        <v>100</v>
      </c>
      <c r="V142" s="231">
        <f>PRESSÃO!P142</f>
        <v>0.86882009127178184</v>
      </c>
      <c r="W142" s="231">
        <f>PRESSÃO!Q142</f>
        <v>2.9794520684033998E-3</v>
      </c>
      <c r="X142" s="130">
        <v>78</v>
      </c>
      <c r="Y142" s="322">
        <v>268.68874160696333</v>
      </c>
      <c r="Z142" s="101" t="s">
        <v>100</v>
      </c>
    </row>
    <row r="143" spans="1:26" ht="15" customHeight="1" x14ac:dyDescent="0.2">
      <c r="A143" s="14" t="s">
        <v>280</v>
      </c>
      <c r="B143" s="8">
        <v>350980</v>
      </c>
      <c r="C143" s="15">
        <v>0</v>
      </c>
      <c r="D143" s="59">
        <v>17</v>
      </c>
      <c r="E143" s="269">
        <v>17</v>
      </c>
      <c r="F143" s="270">
        <v>30</v>
      </c>
      <c r="G143" s="42"/>
      <c r="H143" s="4" t="s">
        <v>1175</v>
      </c>
      <c r="I143" s="1" t="s">
        <v>7</v>
      </c>
      <c r="J143" s="26">
        <v>484.58</v>
      </c>
      <c r="K143" s="137" t="s">
        <v>145</v>
      </c>
      <c r="L143" s="137">
        <v>8.8000000000000007</v>
      </c>
      <c r="M143" s="185">
        <v>100</v>
      </c>
      <c r="N143" s="185">
        <v>100</v>
      </c>
      <c r="O143" s="185">
        <v>79.802955665024626</v>
      </c>
      <c r="P143" s="185">
        <v>10</v>
      </c>
      <c r="Q143" s="264">
        <v>0</v>
      </c>
      <c r="R143" s="93">
        <v>0</v>
      </c>
      <c r="S143" s="6" t="s">
        <v>100</v>
      </c>
      <c r="T143" s="6" t="s">
        <v>100</v>
      </c>
      <c r="U143" s="131" t="s">
        <v>100</v>
      </c>
      <c r="V143" s="231">
        <f>PRESSÃO!P143</f>
        <v>0.18645205319203004</v>
      </c>
      <c r="W143" s="231">
        <f>PRESSÃO!Q143</f>
        <v>0</v>
      </c>
      <c r="X143" s="130">
        <v>2</v>
      </c>
      <c r="Y143" s="322">
        <v>0</v>
      </c>
      <c r="Z143" s="101" t="s">
        <v>100</v>
      </c>
    </row>
    <row r="144" spans="1:26" ht="15" customHeight="1" x14ac:dyDescent="0.2">
      <c r="A144" s="14" t="s">
        <v>281</v>
      </c>
      <c r="B144" s="8">
        <v>350990</v>
      </c>
      <c r="C144" s="15">
        <v>0</v>
      </c>
      <c r="D144" s="59">
        <v>11</v>
      </c>
      <c r="E144" s="269">
        <v>11</v>
      </c>
      <c r="F144" s="270">
        <v>30</v>
      </c>
      <c r="G144" s="42"/>
      <c r="H144" s="4" t="s">
        <v>1176</v>
      </c>
      <c r="I144" s="1" t="s">
        <v>12</v>
      </c>
      <c r="J144" s="26">
        <v>1242.01</v>
      </c>
      <c r="K144" s="137" t="s">
        <v>145</v>
      </c>
      <c r="L144" s="137">
        <v>8.6</v>
      </c>
      <c r="M144" s="185">
        <v>67</v>
      </c>
      <c r="N144" s="185">
        <v>67</v>
      </c>
      <c r="O144" s="185">
        <v>47.332185886402755</v>
      </c>
      <c r="P144" s="185">
        <v>6.08</v>
      </c>
      <c r="Q144" s="264">
        <v>0</v>
      </c>
      <c r="R144" s="93">
        <v>0</v>
      </c>
      <c r="S144" s="6" t="s">
        <v>100</v>
      </c>
      <c r="T144" s="6" t="s">
        <v>100</v>
      </c>
      <c r="U144" s="131" t="s">
        <v>100</v>
      </c>
      <c r="V144" s="231">
        <f>PRESSÃO!P144</f>
        <v>0.29985206108369011</v>
      </c>
      <c r="W144" s="231">
        <f>PRESSÃO!Q144</f>
        <v>6.6210045662100001E-4</v>
      </c>
      <c r="X144" s="130">
        <v>24</v>
      </c>
      <c r="Y144" s="322">
        <v>449.75028379922162</v>
      </c>
      <c r="Z144" s="101" t="s">
        <v>100</v>
      </c>
    </row>
    <row r="145" spans="1:26" ht="15" customHeight="1" x14ac:dyDescent="0.2">
      <c r="A145" s="14" t="s">
        <v>282</v>
      </c>
      <c r="B145" s="8">
        <v>350995</v>
      </c>
      <c r="C145" s="15">
        <v>0</v>
      </c>
      <c r="D145" s="59">
        <v>2</v>
      </c>
      <c r="E145" s="269">
        <v>2</v>
      </c>
      <c r="F145" s="270">
        <v>30</v>
      </c>
      <c r="G145" s="42"/>
      <c r="H145" s="4" t="s">
        <v>1177</v>
      </c>
      <c r="I145" s="1" t="s">
        <v>6</v>
      </c>
      <c r="J145" s="26">
        <v>53.49</v>
      </c>
      <c r="K145" s="137" t="s">
        <v>145</v>
      </c>
      <c r="L145" s="137">
        <v>9.5</v>
      </c>
      <c r="M145" s="185">
        <v>90</v>
      </c>
      <c r="N145" s="185">
        <v>89.999999999999986</v>
      </c>
      <c r="O145" s="185">
        <v>64.609053497942384</v>
      </c>
      <c r="P145" s="185">
        <v>7.26</v>
      </c>
      <c r="Q145" s="264">
        <v>0</v>
      </c>
      <c r="R145" s="93">
        <v>0</v>
      </c>
      <c r="S145" s="6" t="s">
        <v>100</v>
      </c>
      <c r="T145" s="6" t="s">
        <v>100</v>
      </c>
      <c r="U145" s="131" t="s">
        <v>100</v>
      </c>
      <c r="V145" s="231">
        <f>PRESSÃO!P145</f>
        <v>2.6301369863040006E-2</v>
      </c>
      <c r="W145" s="231">
        <f>PRESSÃO!Q145</f>
        <v>1.9493150336520999E-2</v>
      </c>
      <c r="X145" s="130">
        <v>8</v>
      </c>
      <c r="Y145" s="322">
        <v>173.04065372440922</v>
      </c>
      <c r="Z145" s="101" t="s">
        <v>100</v>
      </c>
    </row>
    <row r="146" spans="1:26" ht="15" customHeight="1" x14ac:dyDescent="0.2">
      <c r="A146" s="14" t="s">
        <v>283</v>
      </c>
      <c r="B146" s="8">
        <v>351000</v>
      </c>
      <c r="C146" s="15">
        <v>0</v>
      </c>
      <c r="D146" s="59">
        <v>17</v>
      </c>
      <c r="E146" s="269">
        <v>17</v>
      </c>
      <c r="F146" s="270">
        <v>30</v>
      </c>
      <c r="G146" s="42"/>
      <c r="H146" s="4" t="s">
        <v>1178</v>
      </c>
      <c r="I146" s="1" t="s">
        <v>7</v>
      </c>
      <c r="J146" s="26">
        <v>596.29</v>
      </c>
      <c r="K146" s="137" t="s">
        <v>145</v>
      </c>
      <c r="L146" s="137">
        <v>4.4000000000000004</v>
      </c>
      <c r="M146" s="185">
        <v>93.2</v>
      </c>
      <c r="N146" s="185">
        <v>93.200000000000017</v>
      </c>
      <c r="O146" s="185">
        <v>53.257432005060089</v>
      </c>
      <c r="P146" s="185">
        <v>6.36</v>
      </c>
      <c r="Q146" s="264">
        <v>0</v>
      </c>
      <c r="R146" s="93">
        <v>0</v>
      </c>
      <c r="S146" s="6" t="s">
        <v>100</v>
      </c>
      <c r="T146" s="6" t="s">
        <v>100</v>
      </c>
      <c r="U146" s="131" t="s">
        <v>100</v>
      </c>
      <c r="V146" s="231">
        <f>PRESSÃO!P146</f>
        <v>0.24389497719224001</v>
      </c>
      <c r="W146" s="231">
        <f>PRESSÃO!Q146</f>
        <v>6.3337519082230009E-2</v>
      </c>
      <c r="X146" s="130">
        <v>3</v>
      </c>
      <c r="Y146" s="322">
        <v>59.931992671045954</v>
      </c>
      <c r="Z146" s="101" t="s">
        <v>100</v>
      </c>
    </row>
    <row r="147" spans="1:26" ht="15" customHeight="1" x14ac:dyDescent="0.2">
      <c r="A147" s="14" t="s">
        <v>284</v>
      </c>
      <c r="B147" s="8">
        <v>351010</v>
      </c>
      <c r="C147" s="15">
        <v>0</v>
      </c>
      <c r="D147" s="59">
        <v>15</v>
      </c>
      <c r="E147" s="269">
        <v>15</v>
      </c>
      <c r="F147" s="270">
        <v>30</v>
      </c>
      <c r="G147" s="42"/>
      <c r="H147" s="4" t="s">
        <v>1179</v>
      </c>
      <c r="I147" s="1" t="s">
        <v>17</v>
      </c>
      <c r="J147" s="26">
        <v>69.52</v>
      </c>
      <c r="K147" s="137" t="s">
        <v>145</v>
      </c>
      <c r="L147" s="137">
        <v>9</v>
      </c>
      <c r="M147" s="185">
        <v>98</v>
      </c>
      <c r="N147" s="185">
        <v>98</v>
      </c>
      <c r="O147" s="185">
        <v>81.818181818181813</v>
      </c>
      <c r="P147" s="185">
        <v>9.67</v>
      </c>
      <c r="Q147" s="264">
        <v>0</v>
      </c>
      <c r="R147" s="93">
        <v>0</v>
      </c>
      <c r="S147" s="6" t="s">
        <v>100</v>
      </c>
      <c r="T147" s="6" t="s">
        <v>100</v>
      </c>
      <c r="U147" s="131" t="s">
        <v>100</v>
      </c>
      <c r="V147" s="231">
        <f>PRESSÃO!P147</f>
        <v>0</v>
      </c>
      <c r="W147" s="231">
        <f>PRESSÃO!Q147</f>
        <v>1.3597032015725199E-2</v>
      </c>
      <c r="X147" s="130">
        <v>2</v>
      </c>
      <c r="Y147" s="322">
        <v>1.5568162069386116</v>
      </c>
      <c r="Z147" s="101" t="s">
        <v>100</v>
      </c>
    </row>
    <row r="148" spans="1:26" ht="15" customHeight="1" x14ac:dyDescent="0.2">
      <c r="A148" s="14" t="s">
        <v>285</v>
      </c>
      <c r="B148" s="8">
        <v>351015</v>
      </c>
      <c r="C148" s="15">
        <v>0</v>
      </c>
      <c r="D148" s="59">
        <v>17</v>
      </c>
      <c r="E148" s="269">
        <v>17</v>
      </c>
      <c r="F148" s="270">
        <v>30</v>
      </c>
      <c r="G148" s="42"/>
      <c r="H148" s="4" t="s">
        <v>1180</v>
      </c>
      <c r="I148" s="1" t="s">
        <v>7</v>
      </c>
      <c r="J148" s="26">
        <v>57.38</v>
      </c>
      <c r="K148" s="137" t="s">
        <v>145</v>
      </c>
      <c r="L148" s="137">
        <v>8</v>
      </c>
      <c r="M148" s="185">
        <v>100</v>
      </c>
      <c r="N148" s="185">
        <v>100</v>
      </c>
      <c r="O148" s="185">
        <v>74</v>
      </c>
      <c r="P148" s="185">
        <v>8.11</v>
      </c>
      <c r="Q148" s="264">
        <v>0</v>
      </c>
      <c r="R148" s="93">
        <v>0</v>
      </c>
      <c r="S148" s="6" t="s">
        <v>100</v>
      </c>
      <c r="T148" s="6" t="s">
        <v>100</v>
      </c>
      <c r="U148" s="131" t="s">
        <v>100</v>
      </c>
      <c r="V148" s="231">
        <f>PRESSÃO!P148</f>
        <v>0.10324200913235999</v>
      </c>
      <c r="W148" s="231">
        <f>PRESSÃO!Q148</f>
        <v>5.7861492241899999E-4</v>
      </c>
      <c r="X148" s="130">
        <v>0</v>
      </c>
      <c r="Y148" s="322">
        <v>4.1848671782142226</v>
      </c>
      <c r="Z148" s="101" t="s">
        <v>100</v>
      </c>
    </row>
    <row r="149" spans="1:26" ht="15" customHeight="1" x14ac:dyDescent="0.2">
      <c r="A149" s="14" t="s">
        <v>286</v>
      </c>
      <c r="B149" s="8">
        <v>351020</v>
      </c>
      <c r="C149" s="15">
        <v>0</v>
      </c>
      <c r="D149" s="59">
        <v>14</v>
      </c>
      <c r="E149" s="269">
        <v>14</v>
      </c>
      <c r="F149" s="270">
        <v>30</v>
      </c>
      <c r="G149" s="42"/>
      <c r="H149" s="4" t="s">
        <v>1181</v>
      </c>
      <c r="I149" s="1" t="s">
        <v>8</v>
      </c>
      <c r="J149" s="26">
        <v>1641.04</v>
      </c>
      <c r="K149" s="137" t="s">
        <v>145</v>
      </c>
      <c r="L149" s="137">
        <v>8.6</v>
      </c>
      <c r="M149" s="185">
        <v>97</v>
      </c>
      <c r="N149" s="185">
        <v>97</v>
      </c>
      <c r="O149" s="185">
        <v>75.523809523809518</v>
      </c>
      <c r="P149" s="185">
        <v>8.17</v>
      </c>
      <c r="Q149" s="264">
        <v>0</v>
      </c>
      <c r="R149" s="93">
        <v>3</v>
      </c>
      <c r="S149" s="6" t="s">
        <v>100</v>
      </c>
      <c r="T149" s="6" t="s">
        <v>100</v>
      </c>
      <c r="U149" s="131" t="s">
        <v>100</v>
      </c>
      <c r="V149" s="231">
        <f>PRESSÃO!P149</f>
        <v>0.25992981895577527</v>
      </c>
      <c r="W149" s="231">
        <f>PRESSÃO!Q149</f>
        <v>4.0013698491899001E-3</v>
      </c>
      <c r="X149" s="130">
        <v>29</v>
      </c>
      <c r="Y149" s="322">
        <v>75.875891048162103</v>
      </c>
      <c r="Z149" s="101" t="s">
        <v>100</v>
      </c>
    </row>
    <row r="150" spans="1:26" ht="15" customHeight="1" x14ac:dyDescent="0.2">
      <c r="A150" s="14" t="s">
        <v>287</v>
      </c>
      <c r="B150" s="8">
        <v>351030</v>
      </c>
      <c r="C150" s="15">
        <v>0</v>
      </c>
      <c r="D150" s="59">
        <v>10</v>
      </c>
      <c r="E150" s="269">
        <v>10</v>
      </c>
      <c r="F150" s="270">
        <v>30</v>
      </c>
      <c r="G150" s="42"/>
      <c r="H150" s="4" t="s">
        <v>1182</v>
      </c>
      <c r="I150" s="1" t="s">
        <v>54</v>
      </c>
      <c r="J150" s="26">
        <v>169.98</v>
      </c>
      <c r="K150" s="137" t="s">
        <v>145</v>
      </c>
      <c r="L150" s="137">
        <v>9.5</v>
      </c>
      <c r="M150" s="185">
        <v>75</v>
      </c>
      <c r="N150" s="185">
        <v>75</v>
      </c>
      <c r="O150" s="185">
        <v>70.493685419058551</v>
      </c>
      <c r="P150" s="185">
        <v>7.71</v>
      </c>
      <c r="Q150" s="264">
        <v>0</v>
      </c>
      <c r="R150" s="93">
        <v>0</v>
      </c>
      <c r="S150" s="6" t="s">
        <v>100</v>
      </c>
      <c r="T150" s="6" t="s">
        <v>100</v>
      </c>
      <c r="U150" s="131" t="s">
        <v>100</v>
      </c>
      <c r="V150" s="231">
        <f>PRESSÃO!P150</f>
        <v>0.20071385083715609</v>
      </c>
      <c r="W150" s="231">
        <f>PRESSÃO!Q150</f>
        <v>1.66095890411069E-2</v>
      </c>
      <c r="X150" s="130">
        <v>17</v>
      </c>
      <c r="Y150" s="322">
        <v>25.01050755411103</v>
      </c>
      <c r="Z150" s="101" t="s">
        <v>100</v>
      </c>
    </row>
    <row r="151" spans="1:26" ht="15" customHeight="1" x14ac:dyDescent="0.2">
      <c r="A151" s="14" t="s">
        <v>288</v>
      </c>
      <c r="B151" s="8">
        <v>351040</v>
      </c>
      <c r="C151" s="15">
        <v>0</v>
      </c>
      <c r="D151" s="59">
        <v>5</v>
      </c>
      <c r="E151" s="269">
        <v>5</v>
      </c>
      <c r="F151" s="270">
        <v>30</v>
      </c>
      <c r="G151" s="42"/>
      <c r="H151" s="4" t="s">
        <v>1183</v>
      </c>
      <c r="I151" s="1" t="s">
        <v>9</v>
      </c>
      <c r="J151" s="26">
        <v>323.2</v>
      </c>
      <c r="K151" s="137" t="s">
        <v>145</v>
      </c>
      <c r="L151" s="137">
        <v>9.8000000000000007</v>
      </c>
      <c r="M151" s="185">
        <v>95</v>
      </c>
      <c r="N151" s="185">
        <v>25.193999999999999</v>
      </c>
      <c r="O151" s="185">
        <v>20.13274336283186</v>
      </c>
      <c r="P151" s="185">
        <v>3.33</v>
      </c>
      <c r="Q151" s="264">
        <v>0</v>
      </c>
      <c r="R151" s="93">
        <v>0</v>
      </c>
      <c r="S151" s="6" t="s">
        <v>100</v>
      </c>
      <c r="T151" s="6" t="s">
        <v>100</v>
      </c>
      <c r="U151" s="131" t="s">
        <v>100</v>
      </c>
      <c r="V151" s="231">
        <f>PRESSÃO!P151</f>
        <v>0.21791354539368399</v>
      </c>
      <c r="W151" s="231">
        <f>PRESSÃO!Q151</f>
        <v>0.1811536069466767</v>
      </c>
      <c r="X151" s="130">
        <v>60</v>
      </c>
      <c r="Y151" s="322">
        <v>147.84788976564462</v>
      </c>
      <c r="Z151" s="101" t="s">
        <v>100</v>
      </c>
    </row>
    <row r="152" spans="1:26" ht="15" customHeight="1" x14ac:dyDescent="0.2">
      <c r="A152" s="14" t="s">
        <v>289</v>
      </c>
      <c r="B152" s="8">
        <v>351050</v>
      </c>
      <c r="C152" s="15">
        <v>0</v>
      </c>
      <c r="D152" s="59">
        <v>3</v>
      </c>
      <c r="E152" s="269">
        <v>3</v>
      </c>
      <c r="F152" s="270">
        <v>30</v>
      </c>
      <c r="G152" s="42"/>
      <c r="H152" s="4" t="s">
        <v>1184</v>
      </c>
      <c r="I152" s="1" t="s">
        <v>13</v>
      </c>
      <c r="J152" s="26">
        <v>483.95</v>
      </c>
      <c r="K152" s="137" t="s">
        <v>145</v>
      </c>
      <c r="L152" s="137">
        <v>10</v>
      </c>
      <c r="M152" s="185">
        <v>71</v>
      </c>
      <c r="N152" s="185">
        <v>71.000000000000014</v>
      </c>
      <c r="O152" s="185">
        <v>67.445008460236892</v>
      </c>
      <c r="P152" s="185">
        <v>7.45</v>
      </c>
      <c r="Q152" s="264">
        <v>0</v>
      </c>
      <c r="R152" s="93">
        <v>2</v>
      </c>
      <c r="S152" s="6" t="s">
        <v>100</v>
      </c>
      <c r="T152" s="6" t="s">
        <v>100</v>
      </c>
      <c r="U152" s="131" t="s">
        <v>100</v>
      </c>
      <c r="V152" s="231">
        <f>PRESSÃO!P152</f>
        <v>1.81229694614394</v>
      </c>
      <c r="W152" s="231">
        <f>PRESSÃO!Q152</f>
        <v>0.17218036528573699</v>
      </c>
      <c r="X152" s="130">
        <v>179</v>
      </c>
      <c r="Y152" s="322">
        <v>410.33054853185291</v>
      </c>
      <c r="Z152" s="101" t="s">
        <v>100</v>
      </c>
    </row>
    <row r="153" spans="1:26" ht="15" customHeight="1" x14ac:dyDescent="0.2">
      <c r="A153" s="14" t="s">
        <v>290</v>
      </c>
      <c r="B153" s="8">
        <v>351060</v>
      </c>
      <c r="C153" s="15">
        <v>0</v>
      </c>
      <c r="D153" s="59">
        <v>6</v>
      </c>
      <c r="E153" s="269">
        <v>6</v>
      </c>
      <c r="F153" s="270">
        <v>30</v>
      </c>
      <c r="G153" s="42"/>
      <c r="H153" s="4" t="s">
        <v>1185</v>
      </c>
      <c r="I153" s="1" t="s">
        <v>16</v>
      </c>
      <c r="J153" s="26">
        <v>34.97</v>
      </c>
      <c r="K153" s="137" t="s">
        <v>145</v>
      </c>
      <c r="L153" s="137">
        <v>8.6</v>
      </c>
      <c r="M153" s="185">
        <v>70</v>
      </c>
      <c r="N153" s="185">
        <v>30.099999999999998</v>
      </c>
      <c r="O153" s="185">
        <v>27.091200906344412</v>
      </c>
      <c r="P153" s="185">
        <v>3.96</v>
      </c>
      <c r="Q153" s="264">
        <v>4</v>
      </c>
      <c r="R153" s="93">
        <v>1</v>
      </c>
      <c r="S153" s="6" t="s">
        <v>100</v>
      </c>
      <c r="T153" s="6" t="s">
        <v>100</v>
      </c>
      <c r="U153" s="131" t="s">
        <v>100</v>
      </c>
      <c r="V153" s="231">
        <f>PRESSÃO!P153</f>
        <v>1.0356164383599999</v>
      </c>
      <c r="W153" s="231">
        <f>PRESSÃO!Q153</f>
        <v>2.9018044065860595E-2</v>
      </c>
      <c r="X153" s="130">
        <v>65</v>
      </c>
      <c r="Y153" s="322">
        <v>78.486484900971419</v>
      </c>
      <c r="Z153" s="101" t="s">
        <v>100</v>
      </c>
    </row>
    <row r="154" spans="1:26" ht="15" customHeight="1" x14ac:dyDescent="0.2">
      <c r="A154" s="14" t="s">
        <v>291</v>
      </c>
      <c r="B154" s="8">
        <v>351070</v>
      </c>
      <c r="C154" s="15">
        <v>0</v>
      </c>
      <c r="D154" s="59">
        <v>15</v>
      </c>
      <c r="E154" s="269">
        <v>15</v>
      </c>
      <c r="F154" s="270">
        <v>30</v>
      </c>
      <c r="G154" s="42"/>
      <c r="H154" s="4" t="s">
        <v>1186</v>
      </c>
      <c r="I154" s="1" t="s">
        <v>17</v>
      </c>
      <c r="J154" s="26">
        <v>637.57000000000005</v>
      </c>
      <c r="K154" s="137" t="s">
        <v>145</v>
      </c>
      <c r="L154" s="137">
        <v>8.1999999999999993</v>
      </c>
      <c r="M154" s="185">
        <v>84</v>
      </c>
      <c r="N154" s="185">
        <v>84</v>
      </c>
      <c r="O154" s="185">
        <v>82.255389718076287</v>
      </c>
      <c r="P154" s="185">
        <v>9.76</v>
      </c>
      <c r="Q154" s="264">
        <v>0</v>
      </c>
      <c r="R154" s="93">
        <v>0</v>
      </c>
      <c r="S154" s="6" t="s">
        <v>100</v>
      </c>
      <c r="T154" s="6" t="s">
        <v>100</v>
      </c>
      <c r="U154" s="131" t="s">
        <v>100</v>
      </c>
      <c r="V154" s="231">
        <f>PRESSÃO!P154</f>
        <v>0.121872146177577</v>
      </c>
      <c r="W154" s="231">
        <f>PRESSÃO!Q154</f>
        <v>3.2990867579860005E-3</v>
      </c>
      <c r="X154" s="130">
        <v>3</v>
      </c>
      <c r="Y154" s="322">
        <v>20.23188211697493</v>
      </c>
      <c r="Z154" s="101" t="s">
        <v>100</v>
      </c>
    </row>
    <row r="155" spans="1:26" ht="15" customHeight="1" x14ac:dyDescent="0.2">
      <c r="A155" s="14" t="s">
        <v>292</v>
      </c>
      <c r="B155" s="8">
        <v>351080</v>
      </c>
      <c r="C155" s="15">
        <v>0</v>
      </c>
      <c r="D155" s="59">
        <v>4</v>
      </c>
      <c r="E155" s="269">
        <v>4</v>
      </c>
      <c r="F155" s="270">
        <v>30</v>
      </c>
      <c r="G155" s="42"/>
      <c r="H155" s="4" t="s">
        <v>1187</v>
      </c>
      <c r="I155" s="1" t="s">
        <v>15</v>
      </c>
      <c r="J155" s="26">
        <v>865.54</v>
      </c>
      <c r="K155" s="137" t="s">
        <v>145</v>
      </c>
      <c r="L155" s="137">
        <v>8.4</v>
      </c>
      <c r="M155" s="185">
        <v>100</v>
      </c>
      <c r="N155" s="185">
        <v>100</v>
      </c>
      <c r="O155" s="185">
        <v>81.742424242424249</v>
      </c>
      <c r="P155" s="185">
        <v>9.8000000000000007</v>
      </c>
      <c r="Q155" s="264">
        <v>0</v>
      </c>
      <c r="R155" s="93">
        <v>0</v>
      </c>
      <c r="S155" s="6" t="s">
        <v>100</v>
      </c>
      <c r="T155" s="6" t="s">
        <v>100</v>
      </c>
      <c r="U155" s="131" t="s">
        <v>100</v>
      </c>
      <c r="V155" s="231">
        <f>PRESSÃO!P155</f>
        <v>1.8176919287811093</v>
      </c>
      <c r="W155" s="231">
        <f>PRESSÃO!Q155</f>
        <v>1.6818036559513604E-2</v>
      </c>
      <c r="X155" s="130">
        <v>8</v>
      </c>
      <c r="Y155" s="322">
        <v>8.9857131127089183</v>
      </c>
      <c r="Z155" s="101" t="s">
        <v>100</v>
      </c>
    </row>
    <row r="156" spans="1:26" ht="15" customHeight="1" x14ac:dyDescent="0.2">
      <c r="A156" s="14" t="s">
        <v>293</v>
      </c>
      <c r="B156" s="8">
        <v>351090</v>
      </c>
      <c r="C156" s="15">
        <v>0</v>
      </c>
      <c r="D156" s="59">
        <v>4</v>
      </c>
      <c r="E156" s="269">
        <v>4</v>
      </c>
      <c r="F156" s="270">
        <v>30</v>
      </c>
      <c r="G156" s="42"/>
      <c r="H156" s="4" t="s">
        <v>1188</v>
      </c>
      <c r="I156" s="1" t="s">
        <v>15</v>
      </c>
      <c r="J156" s="26">
        <v>190.92</v>
      </c>
      <c r="K156" s="137" t="s">
        <v>145</v>
      </c>
      <c r="L156" s="137">
        <v>8.1</v>
      </c>
      <c r="M156" s="185">
        <v>92</v>
      </c>
      <c r="N156" s="185">
        <v>92</v>
      </c>
      <c r="O156" s="185">
        <v>85.567010309278345</v>
      </c>
      <c r="P156" s="185">
        <v>9.58</v>
      </c>
      <c r="Q156" s="264">
        <v>0</v>
      </c>
      <c r="R156" s="93">
        <v>0</v>
      </c>
      <c r="S156" s="6" t="s">
        <v>100</v>
      </c>
      <c r="T156" s="6" t="s">
        <v>100</v>
      </c>
      <c r="U156" s="131" t="s">
        <v>100</v>
      </c>
      <c r="V156" s="231">
        <f>PRESSÃO!P156</f>
        <v>4.0892009196248996E-2</v>
      </c>
      <c r="W156" s="231">
        <f>PRESSÃO!Q156</f>
        <v>3.4360730212530004E-4</v>
      </c>
      <c r="X156" s="130">
        <v>5</v>
      </c>
      <c r="Y156" s="322">
        <v>154.4411421894645</v>
      </c>
      <c r="Z156" s="101" t="s">
        <v>100</v>
      </c>
    </row>
    <row r="157" spans="1:26" ht="15" customHeight="1" x14ac:dyDescent="0.2">
      <c r="A157" s="14" t="s">
        <v>294</v>
      </c>
      <c r="B157" s="8">
        <v>351100</v>
      </c>
      <c r="C157" s="15">
        <v>0</v>
      </c>
      <c r="D157" s="59">
        <v>19</v>
      </c>
      <c r="E157" s="269">
        <v>19</v>
      </c>
      <c r="F157" s="270">
        <v>30</v>
      </c>
      <c r="G157" s="42"/>
      <c r="H157" s="4" t="s">
        <v>1189</v>
      </c>
      <c r="I157" s="1" t="s">
        <v>2</v>
      </c>
      <c r="J157" s="26">
        <v>1062.6500000000001</v>
      </c>
      <c r="K157" s="137" t="s">
        <v>145</v>
      </c>
      <c r="L157" s="137">
        <v>9</v>
      </c>
      <c r="M157" s="185">
        <v>98.5</v>
      </c>
      <c r="N157" s="185">
        <v>98.5</v>
      </c>
      <c r="O157" s="185">
        <v>84.81481481481481</v>
      </c>
      <c r="P157" s="185">
        <v>9.68</v>
      </c>
      <c r="Q157" s="264">
        <v>0</v>
      </c>
      <c r="R157" s="93">
        <v>0</v>
      </c>
      <c r="S157" s="6" t="s">
        <v>100</v>
      </c>
      <c r="T157" s="6" t="s">
        <v>100</v>
      </c>
      <c r="U157" s="131" t="s">
        <v>100</v>
      </c>
      <c r="V157" s="231">
        <f>PRESSÃO!P157</f>
        <v>1.5380517503788001E-2</v>
      </c>
      <c r="W157" s="231">
        <f>PRESSÃO!Q157</f>
        <v>0.11150494697540456</v>
      </c>
      <c r="X157" s="130">
        <v>10</v>
      </c>
      <c r="Y157" s="322">
        <v>139.16363166312985</v>
      </c>
      <c r="Z157" s="101" t="s">
        <v>100</v>
      </c>
    </row>
    <row r="158" spans="1:26" ht="15" customHeight="1" x14ac:dyDescent="0.2">
      <c r="A158" s="14" t="s">
        <v>295</v>
      </c>
      <c r="B158" s="8">
        <v>351110</v>
      </c>
      <c r="C158" s="15">
        <v>0</v>
      </c>
      <c r="D158" s="59">
        <v>15</v>
      </c>
      <c r="E158" s="269">
        <v>15</v>
      </c>
      <c r="F158" s="270">
        <v>30</v>
      </c>
      <c r="G158" s="42"/>
      <c r="H158" s="4" t="s">
        <v>1190</v>
      </c>
      <c r="I158" s="1" t="s">
        <v>17</v>
      </c>
      <c r="J158" s="26">
        <v>292.24</v>
      </c>
      <c r="K158" s="137" t="s">
        <v>145</v>
      </c>
      <c r="L158" s="137">
        <v>9.8000000000000007</v>
      </c>
      <c r="M158" s="185">
        <v>98</v>
      </c>
      <c r="N158" s="185">
        <v>97.313999999999993</v>
      </c>
      <c r="O158" s="185">
        <v>89.53125</v>
      </c>
      <c r="P158" s="185">
        <v>9.9600000000000009</v>
      </c>
      <c r="Q158" s="264">
        <v>9</v>
      </c>
      <c r="R158" s="93">
        <v>0</v>
      </c>
      <c r="S158" s="6" t="s">
        <v>100</v>
      </c>
      <c r="T158" s="6" t="s">
        <v>100</v>
      </c>
      <c r="U158" s="131" t="s">
        <v>100</v>
      </c>
      <c r="V158" s="231">
        <f>PRESSÃO!P158</f>
        <v>0.23471963470392601</v>
      </c>
      <c r="W158" s="231">
        <f>PRESSÃO!Q158</f>
        <v>0.87604098152856125</v>
      </c>
      <c r="X158" s="130">
        <v>149</v>
      </c>
      <c r="Y158" s="322">
        <v>138.38850495497823</v>
      </c>
      <c r="Z158" s="101" t="s">
        <v>100</v>
      </c>
    </row>
    <row r="159" spans="1:26" ht="15" customHeight="1" x14ac:dyDescent="0.2">
      <c r="A159" s="14" t="s">
        <v>296</v>
      </c>
      <c r="B159" s="8">
        <v>351120</v>
      </c>
      <c r="C159" s="15">
        <v>0</v>
      </c>
      <c r="D159" s="59">
        <v>15</v>
      </c>
      <c r="E159" s="269">
        <v>15</v>
      </c>
      <c r="F159" s="270">
        <v>30</v>
      </c>
      <c r="G159" s="42"/>
      <c r="H159" s="4" t="s">
        <v>1191</v>
      </c>
      <c r="I159" s="1" t="s">
        <v>17</v>
      </c>
      <c r="J159" s="26">
        <v>145.43</v>
      </c>
      <c r="K159" s="137" t="s">
        <v>145</v>
      </c>
      <c r="L159" s="137">
        <v>9.5</v>
      </c>
      <c r="M159" s="185">
        <v>99</v>
      </c>
      <c r="N159" s="185">
        <v>99.000000000000014</v>
      </c>
      <c r="O159" s="185">
        <v>91.005291005290999</v>
      </c>
      <c r="P159" s="185">
        <v>9.99</v>
      </c>
      <c r="Q159" s="264">
        <v>0</v>
      </c>
      <c r="R159" s="93">
        <v>1</v>
      </c>
      <c r="S159" s="6" t="s">
        <v>100</v>
      </c>
      <c r="T159" s="6" t="s">
        <v>100</v>
      </c>
      <c r="U159" s="131" t="s">
        <v>100</v>
      </c>
      <c r="V159" s="231">
        <f>PRESSÃO!P159</f>
        <v>8.2191780821899998E-2</v>
      </c>
      <c r="W159" s="231">
        <f>PRESSÃO!Q159</f>
        <v>3.0729261826523101E-2</v>
      </c>
      <c r="X159" s="130">
        <v>7</v>
      </c>
      <c r="Y159" s="322">
        <v>153.60238886795702</v>
      </c>
      <c r="Z159" s="101" t="s">
        <v>100</v>
      </c>
    </row>
    <row r="160" spans="1:26" ht="15" customHeight="1" x14ac:dyDescent="0.2">
      <c r="A160" s="14" t="s">
        <v>297</v>
      </c>
      <c r="B160" s="8">
        <v>351130</v>
      </c>
      <c r="C160" s="15">
        <v>0</v>
      </c>
      <c r="D160" s="59">
        <v>15</v>
      </c>
      <c r="E160" s="269">
        <v>15</v>
      </c>
      <c r="F160" s="270">
        <v>30</v>
      </c>
      <c r="G160" s="42"/>
      <c r="H160" s="4" t="s">
        <v>1192</v>
      </c>
      <c r="I160" s="1" t="s">
        <v>17</v>
      </c>
      <c r="J160" s="26">
        <v>197.62</v>
      </c>
      <c r="K160" s="137" t="s">
        <v>145</v>
      </c>
      <c r="L160" s="137">
        <v>10</v>
      </c>
      <c r="M160" s="185">
        <v>100</v>
      </c>
      <c r="N160" s="185">
        <v>100</v>
      </c>
      <c r="O160" s="185">
        <v>74.866310160427815</v>
      </c>
      <c r="P160" s="185">
        <v>8.08</v>
      </c>
      <c r="Q160" s="264">
        <v>0</v>
      </c>
      <c r="R160" s="93">
        <v>0</v>
      </c>
      <c r="S160" s="6" t="s">
        <v>100</v>
      </c>
      <c r="T160" s="6" t="s">
        <v>100</v>
      </c>
      <c r="U160" s="131" t="s">
        <v>100</v>
      </c>
      <c r="V160" s="231">
        <f>PRESSÃO!P160</f>
        <v>2.0644748875029297E-2</v>
      </c>
      <c r="W160" s="231">
        <f>PRESSÃO!Q160</f>
        <v>4.3562747118875506E-2</v>
      </c>
      <c r="X160" s="130">
        <v>8</v>
      </c>
      <c r="Y160" s="322">
        <v>61.431428400205021</v>
      </c>
      <c r="Z160" s="101" t="s">
        <v>100</v>
      </c>
    </row>
    <row r="161" spans="1:26" ht="15" customHeight="1" x14ac:dyDescent="0.2">
      <c r="A161" s="14" t="s">
        <v>298</v>
      </c>
      <c r="B161" s="8">
        <v>351140</v>
      </c>
      <c r="C161" s="15">
        <v>0</v>
      </c>
      <c r="D161" s="59">
        <v>17</v>
      </c>
      <c r="E161" s="269">
        <v>17</v>
      </c>
      <c r="F161" s="270">
        <v>30</v>
      </c>
      <c r="G161" s="42"/>
      <c r="H161" s="4" t="s">
        <v>1193</v>
      </c>
      <c r="I161" s="1" t="s">
        <v>7</v>
      </c>
      <c r="J161" s="26">
        <v>503.64</v>
      </c>
      <c r="K161" s="137" t="s">
        <v>145</v>
      </c>
      <c r="L161" s="137">
        <v>7.4</v>
      </c>
      <c r="M161" s="185">
        <v>95</v>
      </c>
      <c r="N161" s="185">
        <v>90.25</v>
      </c>
      <c r="O161" s="185">
        <v>51.45945945945946</v>
      </c>
      <c r="P161" s="185">
        <v>6.19</v>
      </c>
      <c r="Q161" s="264">
        <v>0</v>
      </c>
      <c r="R161" s="93">
        <v>0</v>
      </c>
      <c r="S161" s="6" t="s">
        <v>100</v>
      </c>
      <c r="T161" s="6" t="s">
        <v>100</v>
      </c>
      <c r="U161" s="131" t="s">
        <v>100</v>
      </c>
      <c r="V161" s="231">
        <f>PRESSÃO!P161</f>
        <v>0.12751101073363397</v>
      </c>
      <c r="W161" s="231">
        <f>PRESSÃO!Q161</f>
        <v>8.2527473358280298E-2</v>
      </c>
      <c r="X161" s="130">
        <v>2</v>
      </c>
      <c r="Y161" s="322">
        <v>52.608033208043892</v>
      </c>
      <c r="Z161" s="101" t="s">
        <v>100</v>
      </c>
    </row>
    <row r="162" spans="1:26" ht="15" customHeight="1" x14ac:dyDescent="0.2">
      <c r="A162" s="14" t="s">
        <v>299</v>
      </c>
      <c r="B162" s="8">
        <v>351150</v>
      </c>
      <c r="C162" s="15">
        <v>0</v>
      </c>
      <c r="D162" s="59">
        <v>10</v>
      </c>
      <c r="E162" s="269">
        <v>10</v>
      </c>
      <c r="F162" s="270">
        <v>30</v>
      </c>
      <c r="G162" s="42"/>
      <c r="H162" s="4" t="s">
        <v>1194</v>
      </c>
      <c r="I162" s="1" t="s">
        <v>54</v>
      </c>
      <c r="J162" s="26">
        <v>127.76</v>
      </c>
      <c r="K162" s="137" t="s">
        <v>145</v>
      </c>
      <c r="L162" s="137">
        <v>8.4</v>
      </c>
      <c r="M162" s="185">
        <v>98</v>
      </c>
      <c r="N162" s="185">
        <v>98.000000000000014</v>
      </c>
      <c r="O162" s="185">
        <v>91.392733564013838</v>
      </c>
      <c r="P162" s="185">
        <v>9.9700000000000006</v>
      </c>
      <c r="Q162" s="264">
        <v>1</v>
      </c>
      <c r="R162" s="93">
        <v>1</v>
      </c>
      <c r="S162" s="6" t="s">
        <v>100</v>
      </c>
      <c r="T162" s="6" t="s">
        <v>100</v>
      </c>
      <c r="U162" s="131" t="s">
        <v>100</v>
      </c>
      <c r="V162" s="231">
        <f>PRESSÃO!P162</f>
        <v>0.40372663622231103</v>
      </c>
      <c r="W162" s="231">
        <f>PRESSÃO!Q162</f>
        <v>5.7350456420591995E-3</v>
      </c>
      <c r="X162" s="130">
        <v>43</v>
      </c>
      <c r="Y162" s="322">
        <v>196.15647436774944</v>
      </c>
      <c r="Z162" s="101" t="s">
        <v>100</v>
      </c>
    </row>
    <row r="163" spans="1:26" ht="15" customHeight="1" x14ac:dyDescent="0.2">
      <c r="A163" s="14" t="s">
        <v>300</v>
      </c>
      <c r="B163" s="8">
        <v>351160</v>
      </c>
      <c r="C163" s="15">
        <v>0</v>
      </c>
      <c r="D163" s="59">
        <v>10</v>
      </c>
      <c r="E163" s="269">
        <v>10</v>
      </c>
      <c r="F163" s="270">
        <v>30</v>
      </c>
      <c r="G163" s="42"/>
      <c r="H163" s="4" t="s">
        <v>1195</v>
      </c>
      <c r="I163" s="1" t="s">
        <v>54</v>
      </c>
      <c r="J163" s="26">
        <v>190.19</v>
      </c>
      <c r="K163" s="137" t="s">
        <v>145</v>
      </c>
      <c r="L163" s="137">
        <v>10</v>
      </c>
      <c r="M163" s="185">
        <v>84</v>
      </c>
      <c r="N163" s="185">
        <v>84.000000000000014</v>
      </c>
      <c r="O163" s="185">
        <v>55.910543130990412</v>
      </c>
      <c r="P163" s="185">
        <v>6.6</v>
      </c>
      <c r="Q163" s="264">
        <v>0</v>
      </c>
      <c r="R163" s="93">
        <v>0</v>
      </c>
      <c r="S163" s="6" t="s">
        <v>100</v>
      </c>
      <c r="T163" s="6" t="s">
        <v>100</v>
      </c>
      <c r="U163" s="131" t="s">
        <v>100</v>
      </c>
      <c r="V163" s="231">
        <f>PRESSÃO!P163</f>
        <v>8.7883992491126009E-2</v>
      </c>
      <c r="W163" s="231">
        <f>PRESSÃO!Q163</f>
        <v>2.08526640304884E-2</v>
      </c>
      <c r="X163" s="130">
        <v>18</v>
      </c>
      <c r="Y163" s="322">
        <v>28.61609389239096</v>
      </c>
      <c r="Z163" s="101" t="s">
        <v>100</v>
      </c>
    </row>
    <row r="164" spans="1:26" ht="15" customHeight="1" x14ac:dyDescent="0.2">
      <c r="A164" s="14" t="s">
        <v>301</v>
      </c>
      <c r="B164" s="8">
        <v>351170</v>
      </c>
      <c r="C164" s="15">
        <v>0</v>
      </c>
      <c r="D164" s="59">
        <v>5</v>
      </c>
      <c r="E164" s="269">
        <v>5</v>
      </c>
      <c r="F164" s="270">
        <v>30</v>
      </c>
      <c r="G164" s="42"/>
      <c r="H164" s="4" t="s">
        <v>1196</v>
      </c>
      <c r="I164" s="1" t="s">
        <v>9</v>
      </c>
      <c r="J164" s="26">
        <v>176</v>
      </c>
      <c r="K164" s="137" t="s">
        <v>145</v>
      </c>
      <c r="L164" s="137">
        <v>7.8</v>
      </c>
      <c r="M164" s="185">
        <v>78</v>
      </c>
      <c r="N164" s="185">
        <v>74.88</v>
      </c>
      <c r="O164" s="185">
        <v>69.727047146401986</v>
      </c>
      <c r="P164" s="185">
        <v>7.34</v>
      </c>
      <c r="Q164" s="264">
        <v>0</v>
      </c>
      <c r="R164" s="93">
        <v>2</v>
      </c>
      <c r="S164" s="6" t="s">
        <v>100</v>
      </c>
      <c r="T164" s="6" t="s">
        <v>100</v>
      </c>
      <c r="U164" s="131" t="s">
        <v>100</v>
      </c>
      <c r="V164" s="231">
        <f>PRESSÃO!P164</f>
        <v>5.1522183630947023E-2</v>
      </c>
      <c r="W164" s="231">
        <f>PRESSÃO!Q164</f>
        <v>6.2442922222100006E-3</v>
      </c>
      <c r="X164" s="130">
        <v>12</v>
      </c>
      <c r="Y164" s="322">
        <v>69.772141599403597</v>
      </c>
      <c r="Z164" s="101" t="s">
        <v>100</v>
      </c>
    </row>
    <row r="165" spans="1:26" ht="15" customHeight="1" x14ac:dyDescent="0.2">
      <c r="A165" s="14" t="s">
        <v>302</v>
      </c>
      <c r="B165" s="8">
        <v>355720</v>
      </c>
      <c r="C165" s="15">
        <v>0</v>
      </c>
      <c r="D165" s="59">
        <v>17</v>
      </c>
      <c r="E165" s="269">
        <v>17</v>
      </c>
      <c r="F165" s="270">
        <v>30</v>
      </c>
      <c r="G165" s="42"/>
      <c r="H165" s="4" t="s">
        <v>1197</v>
      </c>
      <c r="I165" s="1" t="s">
        <v>7</v>
      </c>
      <c r="J165" s="26">
        <v>188.21</v>
      </c>
      <c r="K165" s="137" t="s">
        <v>145</v>
      </c>
      <c r="L165" s="137">
        <v>7.8</v>
      </c>
      <c r="M165" s="185">
        <v>100</v>
      </c>
      <c r="N165" s="185">
        <v>100</v>
      </c>
      <c r="O165" s="185">
        <v>50</v>
      </c>
      <c r="P165" s="185">
        <v>6.55</v>
      </c>
      <c r="Q165" s="264">
        <v>0</v>
      </c>
      <c r="R165" s="93">
        <v>0</v>
      </c>
      <c r="S165" s="6" t="s">
        <v>100</v>
      </c>
      <c r="T165" s="6" t="s">
        <v>100</v>
      </c>
      <c r="U165" s="131" t="s">
        <v>100</v>
      </c>
      <c r="V165" s="231">
        <f>PRESSÃO!P165</f>
        <v>0</v>
      </c>
      <c r="W165" s="231">
        <f>PRESSÃO!Q165</f>
        <v>1.2285540463169999E-3</v>
      </c>
      <c r="X165" s="130">
        <v>4</v>
      </c>
      <c r="Y165" s="322">
        <v>2.2709191693858362</v>
      </c>
      <c r="Z165" s="101" t="s">
        <v>100</v>
      </c>
    </row>
    <row r="166" spans="1:26" ht="15" customHeight="1" x14ac:dyDescent="0.2">
      <c r="A166" s="14" t="s">
        <v>303</v>
      </c>
      <c r="B166" s="8">
        <v>351190</v>
      </c>
      <c r="C166" s="15">
        <v>0</v>
      </c>
      <c r="D166" s="59">
        <v>20</v>
      </c>
      <c r="E166" s="269">
        <v>20</v>
      </c>
      <c r="F166" s="270">
        <v>30</v>
      </c>
      <c r="G166" s="42"/>
      <c r="H166" s="4" t="s">
        <v>1198</v>
      </c>
      <c r="I166" s="1" t="s">
        <v>3</v>
      </c>
      <c r="J166" s="26">
        <v>168.74</v>
      </c>
      <c r="K166" s="137" t="s">
        <v>145</v>
      </c>
      <c r="L166" s="137">
        <v>7.8</v>
      </c>
      <c r="M166" s="185">
        <v>100</v>
      </c>
      <c r="N166" s="185">
        <v>100</v>
      </c>
      <c r="O166" s="185">
        <v>75.18248175182481</v>
      </c>
      <c r="P166" s="185">
        <v>7.88</v>
      </c>
      <c r="Q166" s="264">
        <v>0</v>
      </c>
      <c r="R166" s="93">
        <v>0</v>
      </c>
      <c r="S166" s="6" t="s">
        <v>100</v>
      </c>
      <c r="T166" s="6" t="s">
        <v>100</v>
      </c>
      <c r="U166" s="131" t="s">
        <v>100</v>
      </c>
      <c r="V166" s="231">
        <f>PRESSÃO!P166</f>
        <v>0.1004931507372</v>
      </c>
      <c r="W166" s="231">
        <f>PRESSÃO!Q166</f>
        <v>3.1762556714034995E-2</v>
      </c>
      <c r="X166" s="130">
        <v>18</v>
      </c>
      <c r="Y166" s="322">
        <v>161.69276201760096</v>
      </c>
      <c r="Z166" s="101" t="s">
        <v>100</v>
      </c>
    </row>
    <row r="167" spans="1:26" ht="15" customHeight="1" x14ac:dyDescent="0.2">
      <c r="A167" s="14" t="s">
        <v>304</v>
      </c>
      <c r="B167" s="8">
        <v>351200</v>
      </c>
      <c r="C167" s="15">
        <v>0</v>
      </c>
      <c r="D167" s="59">
        <v>12</v>
      </c>
      <c r="E167" s="269">
        <v>1</v>
      </c>
      <c r="F167" s="270">
        <v>30</v>
      </c>
      <c r="G167" s="42"/>
      <c r="H167" s="4" t="s">
        <v>1199</v>
      </c>
      <c r="I167" s="1" t="s">
        <v>11</v>
      </c>
      <c r="J167" s="26">
        <v>423.96</v>
      </c>
      <c r="K167" s="137" t="s">
        <v>145</v>
      </c>
      <c r="L167" s="137">
        <v>9.1</v>
      </c>
      <c r="M167" s="185">
        <v>99.15</v>
      </c>
      <c r="N167" s="185">
        <v>99.149999999999991</v>
      </c>
      <c r="O167" s="185">
        <v>85.652173913043484</v>
      </c>
      <c r="P167" s="185">
        <v>9.99</v>
      </c>
      <c r="Q167" s="264">
        <v>0</v>
      </c>
      <c r="R167" s="93">
        <v>0</v>
      </c>
      <c r="S167" s="6" t="s">
        <v>100</v>
      </c>
      <c r="T167" s="6" t="s">
        <v>100</v>
      </c>
      <c r="U167" s="131" t="s">
        <v>100</v>
      </c>
      <c r="V167" s="231">
        <f>PRESSÃO!P167</f>
        <v>0.74571399950847017</v>
      </c>
      <c r="W167" s="231">
        <f>PRESSÃO!Q167</f>
        <v>0.16626271065060041</v>
      </c>
      <c r="X167" s="130">
        <v>7</v>
      </c>
      <c r="Y167" s="322">
        <v>89.455903090508627</v>
      </c>
      <c r="Z167" s="101" t="s">
        <v>100</v>
      </c>
    </row>
    <row r="168" spans="1:26" ht="15" customHeight="1" x14ac:dyDescent="0.2">
      <c r="A168" s="14" t="s">
        <v>305</v>
      </c>
      <c r="B168" s="8">
        <v>351210</v>
      </c>
      <c r="C168" s="15">
        <v>0</v>
      </c>
      <c r="D168" s="59">
        <v>12</v>
      </c>
      <c r="E168" s="269">
        <v>12</v>
      </c>
      <c r="F168" s="270">
        <v>30</v>
      </c>
      <c r="G168" s="42"/>
      <c r="H168" s="4" t="s">
        <v>1200</v>
      </c>
      <c r="I168" s="1" t="s">
        <v>11</v>
      </c>
      <c r="J168" s="26">
        <v>729.25</v>
      </c>
      <c r="K168" s="137" t="s">
        <v>145</v>
      </c>
      <c r="L168" s="137">
        <v>8.9</v>
      </c>
      <c r="M168" s="185">
        <v>100</v>
      </c>
      <c r="N168" s="185">
        <v>100</v>
      </c>
      <c r="O168" s="185">
        <v>82.231404958677686</v>
      </c>
      <c r="P168" s="185">
        <v>10</v>
      </c>
      <c r="Q168" s="264">
        <v>0</v>
      </c>
      <c r="R168" s="93">
        <v>1</v>
      </c>
      <c r="S168" s="6" t="s">
        <v>100</v>
      </c>
      <c r="T168" s="6" t="s">
        <v>100</v>
      </c>
      <c r="U168" s="131" t="s">
        <v>100</v>
      </c>
      <c r="V168" s="231">
        <f>PRESSÃO!P168</f>
        <v>3.4381797433808368</v>
      </c>
      <c r="W168" s="231">
        <f>PRESSÃO!Q168</f>
        <v>0.260296803544111</v>
      </c>
      <c r="X168" s="130">
        <v>13</v>
      </c>
      <c r="Y168" s="322">
        <v>447.06002240546621</v>
      </c>
      <c r="Z168" s="101" t="s">
        <v>100</v>
      </c>
    </row>
    <row r="169" spans="1:26" ht="15" customHeight="1" x14ac:dyDescent="0.2">
      <c r="A169" s="14" t="s">
        <v>306</v>
      </c>
      <c r="B169" s="8">
        <v>351220</v>
      </c>
      <c r="C169" s="15">
        <v>0</v>
      </c>
      <c r="D169" s="59">
        <v>9</v>
      </c>
      <c r="E169" s="269">
        <v>9</v>
      </c>
      <c r="F169" s="270">
        <v>30</v>
      </c>
      <c r="G169" s="42"/>
      <c r="H169" s="4" t="s">
        <v>1201</v>
      </c>
      <c r="I169" s="1" t="s">
        <v>18</v>
      </c>
      <c r="J169" s="26">
        <v>183.83</v>
      </c>
      <c r="K169" s="137" t="s">
        <v>145</v>
      </c>
      <c r="L169" s="137">
        <v>9.8000000000000007</v>
      </c>
      <c r="M169" s="185">
        <v>100</v>
      </c>
      <c r="N169" s="185">
        <v>11</v>
      </c>
      <c r="O169" s="185">
        <v>10.108303249097474</v>
      </c>
      <c r="P169" s="185">
        <v>2.3199999999999998</v>
      </c>
      <c r="Q169" s="264">
        <v>0</v>
      </c>
      <c r="R169" s="93">
        <v>0</v>
      </c>
      <c r="S169" s="6" t="s">
        <v>100</v>
      </c>
      <c r="T169" s="6" t="s">
        <v>100</v>
      </c>
      <c r="U169" s="131" t="s">
        <v>100</v>
      </c>
      <c r="V169" s="231">
        <f>PRESSÃO!P169</f>
        <v>0.31722103002464536</v>
      </c>
      <c r="W169" s="231">
        <f>PRESSÃO!Q169</f>
        <v>2.9101598168349299E-2</v>
      </c>
      <c r="X169" s="130">
        <v>9</v>
      </c>
      <c r="Y169" s="322">
        <v>87.761426968965111</v>
      </c>
      <c r="Z169" s="101" t="s">
        <v>100</v>
      </c>
    </row>
    <row r="170" spans="1:26" ht="15" customHeight="1" x14ac:dyDescent="0.2">
      <c r="A170" s="14" t="s">
        <v>307</v>
      </c>
      <c r="B170" s="8">
        <v>351230</v>
      </c>
      <c r="C170" s="15">
        <v>0</v>
      </c>
      <c r="D170" s="59">
        <v>10</v>
      </c>
      <c r="E170" s="269">
        <v>10</v>
      </c>
      <c r="F170" s="270">
        <v>30</v>
      </c>
      <c r="G170" s="42"/>
      <c r="H170" s="4" t="s">
        <v>1202</v>
      </c>
      <c r="I170" s="1" t="s">
        <v>54</v>
      </c>
      <c r="J170" s="26">
        <v>468.24</v>
      </c>
      <c r="K170" s="137" t="s">
        <v>145</v>
      </c>
      <c r="L170" s="137">
        <v>9.8000000000000007</v>
      </c>
      <c r="M170" s="185">
        <v>91</v>
      </c>
      <c r="N170" s="185">
        <v>91</v>
      </c>
      <c r="O170" s="185">
        <v>84.625492772667542</v>
      </c>
      <c r="P170" s="185">
        <v>9.8699999999999992</v>
      </c>
      <c r="Q170" s="264">
        <v>0</v>
      </c>
      <c r="R170" s="93">
        <v>0</v>
      </c>
      <c r="S170" s="6" t="s">
        <v>100</v>
      </c>
      <c r="T170" s="6" t="s">
        <v>100</v>
      </c>
      <c r="U170" s="131" t="s">
        <v>100</v>
      </c>
      <c r="V170" s="231">
        <f>PRESSÃO!P170</f>
        <v>3.9339422282353105E-2</v>
      </c>
      <c r="W170" s="231">
        <f>PRESSÃO!Q170</f>
        <v>0</v>
      </c>
      <c r="X170" s="130">
        <v>31</v>
      </c>
      <c r="Y170" s="322">
        <v>89.363801690562084</v>
      </c>
      <c r="Z170" s="101" t="s">
        <v>100</v>
      </c>
    </row>
    <row r="171" spans="1:26" ht="15" customHeight="1" x14ac:dyDescent="0.2">
      <c r="A171" s="14" t="s">
        <v>308</v>
      </c>
      <c r="B171" s="8">
        <v>351240</v>
      </c>
      <c r="C171" s="15">
        <v>0</v>
      </c>
      <c r="D171" s="59">
        <v>5</v>
      </c>
      <c r="E171" s="269">
        <v>5</v>
      </c>
      <c r="F171" s="270">
        <v>30</v>
      </c>
      <c r="G171" s="42"/>
      <c r="H171" s="4" t="s">
        <v>1203</v>
      </c>
      <c r="I171" s="1" t="s">
        <v>9</v>
      </c>
      <c r="J171" s="26">
        <v>137.34</v>
      </c>
      <c r="K171" s="137" t="s">
        <v>145</v>
      </c>
      <c r="L171" s="137">
        <v>8.1999999999999993</v>
      </c>
      <c r="M171" s="185">
        <v>100</v>
      </c>
      <c r="N171" s="185">
        <v>0</v>
      </c>
      <c r="O171" s="185">
        <v>0</v>
      </c>
      <c r="P171" s="185">
        <v>1.5</v>
      </c>
      <c r="Q171" s="264">
        <v>1</v>
      </c>
      <c r="R171" s="93">
        <v>0</v>
      </c>
      <c r="S171" s="6" t="s">
        <v>100</v>
      </c>
      <c r="T171" s="6" t="s">
        <v>100</v>
      </c>
      <c r="U171" s="131" t="s">
        <v>100</v>
      </c>
      <c r="V171" s="231">
        <f>PRESSÃO!P171</f>
        <v>0.10072736682709031</v>
      </c>
      <c r="W171" s="231">
        <f>PRESSÃO!Q171</f>
        <v>4.6973135510448356E-2</v>
      </c>
      <c r="X171" s="130">
        <v>45</v>
      </c>
      <c r="Y171" s="322">
        <v>119.92492999905953</v>
      </c>
      <c r="Z171" s="101" t="s">
        <v>100</v>
      </c>
    </row>
    <row r="172" spans="1:26" ht="15" customHeight="1" x14ac:dyDescent="0.2">
      <c r="A172" s="14" t="s">
        <v>309</v>
      </c>
      <c r="B172" s="8">
        <v>351250</v>
      </c>
      <c r="C172" s="15">
        <v>0</v>
      </c>
      <c r="D172" s="59">
        <v>19</v>
      </c>
      <c r="E172" s="269">
        <v>19</v>
      </c>
      <c r="F172" s="270">
        <v>30</v>
      </c>
      <c r="G172" s="42"/>
      <c r="H172" s="4" t="s">
        <v>1204</v>
      </c>
      <c r="I172" s="1" t="s">
        <v>2</v>
      </c>
      <c r="J172" s="26">
        <v>246.54</v>
      </c>
      <c r="K172" s="137" t="s">
        <v>145</v>
      </c>
      <c r="L172" s="137">
        <v>9</v>
      </c>
      <c r="M172" s="185">
        <v>94</v>
      </c>
      <c r="N172" s="185">
        <v>94</v>
      </c>
      <c r="O172" s="185">
        <v>80.952380952380949</v>
      </c>
      <c r="P172" s="185">
        <v>9.61</v>
      </c>
      <c r="Q172" s="264">
        <v>0</v>
      </c>
      <c r="R172" s="93">
        <v>1</v>
      </c>
      <c r="S172" s="6" t="s">
        <v>100</v>
      </c>
      <c r="T172" s="6" t="s">
        <v>100</v>
      </c>
      <c r="U172" s="131" t="s">
        <v>100</v>
      </c>
      <c r="V172" s="231">
        <f>PRESSÃO!P172</f>
        <v>5.2339040900341201E-2</v>
      </c>
      <c r="W172" s="231">
        <f>PRESSÃO!Q172</f>
        <v>1.3142237467312199E-2</v>
      </c>
      <c r="X172" s="130">
        <v>12</v>
      </c>
      <c r="Y172" s="322">
        <v>181.43671448150789</v>
      </c>
      <c r="Z172" s="101" t="s">
        <v>100</v>
      </c>
    </row>
    <row r="173" spans="1:26" ht="15" customHeight="1" x14ac:dyDescent="0.2">
      <c r="A173" s="14" t="s">
        <v>310</v>
      </c>
      <c r="B173" s="8">
        <v>351260</v>
      </c>
      <c r="C173" s="15">
        <v>0</v>
      </c>
      <c r="D173" s="59">
        <v>14</v>
      </c>
      <c r="E173" s="269">
        <v>14</v>
      </c>
      <c r="F173" s="270">
        <v>30</v>
      </c>
      <c r="G173" s="42"/>
      <c r="H173" s="4" t="s">
        <v>1205</v>
      </c>
      <c r="I173" s="1" t="s">
        <v>8</v>
      </c>
      <c r="J173" s="26">
        <v>304.51</v>
      </c>
      <c r="K173" s="137" t="s">
        <v>145</v>
      </c>
      <c r="L173" s="137">
        <v>7.6</v>
      </c>
      <c r="M173" s="185">
        <v>90</v>
      </c>
      <c r="N173" s="185">
        <v>90</v>
      </c>
      <c r="O173" s="185">
        <v>72.682926829268297</v>
      </c>
      <c r="P173" s="185">
        <v>7.59</v>
      </c>
      <c r="Q173" s="264">
        <v>0</v>
      </c>
      <c r="R173" s="93">
        <v>0</v>
      </c>
      <c r="S173" s="6" t="s">
        <v>100</v>
      </c>
      <c r="T173" s="6" t="s">
        <v>100</v>
      </c>
      <c r="U173" s="131" t="s">
        <v>100</v>
      </c>
      <c r="V173" s="231">
        <f>PRESSÃO!P173</f>
        <v>0.18822749198541699</v>
      </c>
      <c r="W173" s="231">
        <f>PRESSÃO!Q173</f>
        <v>1.130821948E-4</v>
      </c>
      <c r="X173" s="130">
        <v>0</v>
      </c>
      <c r="Y173" s="322">
        <v>112.47094615436113</v>
      </c>
      <c r="Z173" s="101" t="s">
        <v>100</v>
      </c>
    </row>
    <row r="174" spans="1:26" ht="15" customHeight="1" x14ac:dyDescent="0.2">
      <c r="A174" s="14" t="s">
        <v>311</v>
      </c>
      <c r="B174" s="8">
        <v>351270</v>
      </c>
      <c r="C174" s="15">
        <v>0</v>
      </c>
      <c r="D174" s="59">
        <v>5</v>
      </c>
      <c r="E174" s="269">
        <v>5</v>
      </c>
      <c r="F174" s="270">
        <v>30</v>
      </c>
      <c r="G174" s="42"/>
      <c r="H174" s="4" t="s">
        <v>1206</v>
      </c>
      <c r="I174" s="1" t="s">
        <v>9</v>
      </c>
      <c r="J174" s="26">
        <v>278.14</v>
      </c>
      <c r="K174" s="137" t="s">
        <v>145</v>
      </c>
      <c r="L174" s="137">
        <v>9.5</v>
      </c>
      <c r="M174" s="185">
        <v>100</v>
      </c>
      <c r="N174" s="185">
        <v>100</v>
      </c>
      <c r="O174" s="185">
        <v>84.745762711864401</v>
      </c>
      <c r="P174" s="185">
        <v>9.8000000000000007</v>
      </c>
      <c r="Q174" s="264">
        <v>0</v>
      </c>
      <c r="R174" s="93">
        <v>0</v>
      </c>
      <c r="S174" s="6" t="s">
        <v>100</v>
      </c>
      <c r="T174" s="6" t="s">
        <v>100</v>
      </c>
      <c r="U174" s="131" t="s">
        <v>100</v>
      </c>
      <c r="V174" s="231">
        <f>PRESSÃO!P174</f>
        <v>7.3810502013968049E-2</v>
      </c>
      <c r="W174" s="231">
        <f>PRESSÃO!Q174</f>
        <v>4.2521689426282001E-3</v>
      </c>
      <c r="X174" s="130">
        <v>5</v>
      </c>
      <c r="Y174" s="322">
        <v>197.54688988050697</v>
      </c>
      <c r="Z174" s="101" t="s">
        <v>100</v>
      </c>
    </row>
    <row r="175" spans="1:26" ht="15" customHeight="1" x14ac:dyDescent="0.2">
      <c r="A175" s="14" t="s">
        <v>312</v>
      </c>
      <c r="B175" s="8">
        <v>351280</v>
      </c>
      <c r="C175" s="15">
        <v>0</v>
      </c>
      <c r="D175" s="59">
        <v>5</v>
      </c>
      <c r="E175" s="269">
        <v>5</v>
      </c>
      <c r="F175" s="270">
        <v>30</v>
      </c>
      <c r="G175" s="42"/>
      <c r="H175" s="4" t="s">
        <v>1207</v>
      </c>
      <c r="I175" s="1" t="s">
        <v>9</v>
      </c>
      <c r="J175" s="26">
        <v>154.72999999999999</v>
      </c>
      <c r="K175" s="137" t="s">
        <v>145</v>
      </c>
      <c r="L175" s="137">
        <v>9.8000000000000007</v>
      </c>
      <c r="M175" s="185">
        <v>100</v>
      </c>
      <c r="N175" s="185">
        <v>0</v>
      </c>
      <c r="O175" s="185">
        <v>0</v>
      </c>
      <c r="P175" s="185">
        <v>1.5</v>
      </c>
      <c r="Q175" s="264">
        <v>0</v>
      </c>
      <c r="R175" s="93">
        <v>0</v>
      </c>
      <c r="S175" s="6" t="s">
        <v>100</v>
      </c>
      <c r="T175" s="6" t="s">
        <v>100</v>
      </c>
      <c r="U175" s="131" t="s">
        <v>100</v>
      </c>
      <c r="V175" s="231">
        <f>PRESSÃO!P175</f>
        <v>0.55358721441310799</v>
      </c>
      <c r="W175" s="231">
        <f>PRESSÃO!Q175</f>
        <v>6.1438355897660999E-3</v>
      </c>
      <c r="X175" s="130">
        <v>18</v>
      </c>
      <c r="Y175" s="322">
        <v>134.91281028849187</v>
      </c>
      <c r="Z175" s="101" t="s">
        <v>100</v>
      </c>
    </row>
    <row r="176" spans="1:26" ht="15" customHeight="1" x14ac:dyDescent="0.2">
      <c r="A176" s="14" t="s">
        <v>313</v>
      </c>
      <c r="B176" s="8">
        <v>351290</v>
      </c>
      <c r="C176" s="15">
        <v>0</v>
      </c>
      <c r="D176" s="59">
        <v>15</v>
      </c>
      <c r="E176" s="269">
        <v>15</v>
      </c>
      <c r="F176" s="270">
        <v>30</v>
      </c>
      <c r="G176" s="42"/>
      <c r="H176" s="4" t="s">
        <v>1208</v>
      </c>
      <c r="I176" s="1" t="s">
        <v>17</v>
      </c>
      <c r="J176" s="26">
        <v>441.33</v>
      </c>
      <c r="K176" s="137" t="s">
        <v>145</v>
      </c>
      <c r="L176" s="137">
        <v>9.5</v>
      </c>
      <c r="M176" s="185">
        <v>98</v>
      </c>
      <c r="N176" s="185">
        <v>94.080000000000013</v>
      </c>
      <c r="O176" s="185">
        <v>79.853479853479854</v>
      </c>
      <c r="P176" s="185">
        <v>9.61</v>
      </c>
      <c r="Q176" s="264">
        <v>0</v>
      </c>
      <c r="R176" s="93">
        <v>0</v>
      </c>
      <c r="S176" s="6" t="s">
        <v>100</v>
      </c>
      <c r="T176" s="6" t="s">
        <v>100</v>
      </c>
      <c r="U176" s="131" t="s">
        <v>100</v>
      </c>
      <c r="V176" s="231">
        <f>PRESSÃO!P176</f>
        <v>0.16826341364851802</v>
      </c>
      <c r="W176" s="231">
        <f>PRESSÃO!Q176</f>
        <v>5.7635084171121995E-3</v>
      </c>
      <c r="X176" s="130">
        <v>7</v>
      </c>
      <c r="Y176" s="322">
        <v>1.8462283760285274</v>
      </c>
      <c r="Z176" s="101" t="s">
        <v>100</v>
      </c>
    </row>
    <row r="177" spans="1:26" ht="15" customHeight="1" x14ac:dyDescent="0.2">
      <c r="A177" s="14" t="s">
        <v>314</v>
      </c>
      <c r="B177" s="8">
        <v>351300</v>
      </c>
      <c r="C177" s="15">
        <v>0</v>
      </c>
      <c r="D177" s="59">
        <v>6</v>
      </c>
      <c r="E177" s="269">
        <v>6</v>
      </c>
      <c r="F177" s="270">
        <v>30</v>
      </c>
      <c r="G177" s="42"/>
      <c r="H177" s="4" t="s">
        <v>1209</v>
      </c>
      <c r="I177" s="1" t="s">
        <v>16</v>
      </c>
      <c r="J177" s="26">
        <v>323.89</v>
      </c>
      <c r="K177" s="137" t="s">
        <v>145</v>
      </c>
      <c r="L177" s="137">
        <v>8.5</v>
      </c>
      <c r="M177" s="185">
        <v>44</v>
      </c>
      <c r="N177" s="185">
        <v>18.919999999999998</v>
      </c>
      <c r="O177" s="185">
        <v>16.271377863827041</v>
      </c>
      <c r="P177" s="185">
        <v>2.86</v>
      </c>
      <c r="Q177" s="264">
        <v>0</v>
      </c>
      <c r="R177" s="93">
        <v>3</v>
      </c>
      <c r="S177" s="6" t="s">
        <v>100</v>
      </c>
      <c r="T177" s="6" t="s">
        <v>100</v>
      </c>
      <c r="U177" s="131" t="s">
        <v>100</v>
      </c>
      <c r="V177" s="231">
        <f>PRESSÃO!P177</f>
        <v>1.2626566206060128</v>
      </c>
      <c r="W177" s="231">
        <f>PRESSÃO!Q177</f>
        <v>3.7946803679437861E-2</v>
      </c>
      <c r="X177" s="130">
        <v>109</v>
      </c>
      <c r="Y177" s="322">
        <v>164.85051636535854</v>
      </c>
      <c r="Z177" s="101" t="s">
        <v>100</v>
      </c>
    </row>
    <row r="178" spans="1:26" ht="15" customHeight="1" x14ac:dyDescent="0.2">
      <c r="A178" s="14" t="s">
        <v>315</v>
      </c>
      <c r="B178" s="8">
        <v>351310</v>
      </c>
      <c r="C178" s="15">
        <v>0</v>
      </c>
      <c r="D178" s="59">
        <v>4</v>
      </c>
      <c r="E178" s="269">
        <v>4</v>
      </c>
      <c r="F178" s="270">
        <v>30</v>
      </c>
      <c r="G178" s="42"/>
      <c r="H178" s="4" t="s">
        <v>1210</v>
      </c>
      <c r="I178" s="1" t="s">
        <v>15</v>
      </c>
      <c r="J178" s="26">
        <v>311.33999999999997</v>
      </c>
      <c r="K178" s="137" t="s">
        <v>145</v>
      </c>
      <c r="L178" s="137">
        <v>10</v>
      </c>
      <c r="M178" s="185">
        <v>99</v>
      </c>
      <c r="N178" s="185">
        <v>99</v>
      </c>
      <c r="O178" s="185">
        <v>69.3207126948775</v>
      </c>
      <c r="P178" s="185">
        <v>7.69</v>
      </c>
      <c r="Q178" s="264">
        <v>1</v>
      </c>
      <c r="R178" s="93">
        <v>0</v>
      </c>
      <c r="S178" s="6" t="s">
        <v>100</v>
      </c>
      <c r="T178" s="6" t="s">
        <v>100</v>
      </c>
      <c r="U178" s="131" t="s">
        <v>100</v>
      </c>
      <c r="V178" s="231">
        <f>PRESSÃO!P178</f>
        <v>3.0180821775273599E-2</v>
      </c>
      <c r="W178" s="231">
        <f>PRESSÃO!Q178</f>
        <v>1.2930449044632438E-2</v>
      </c>
      <c r="X178" s="130">
        <v>14</v>
      </c>
      <c r="Y178" s="322">
        <v>2.8127686860647612</v>
      </c>
      <c r="Z178" s="101" t="s">
        <v>100</v>
      </c>
    </row>
    <row r="179" spans="1:26" ht="15" customHeight="1" x14ac:dyDescent="0.2">
      <c r="A179" s="14" t="s">
        <v>316</v>
      </c>
      <c r="B179" s="8">
        <v>351320</v>
      </c>
      <c r="C179" s="15">
        <v>0</v>
      </c>
      <c r="D179" s="59">
        <v>8</v>
      </c>
      <c r="E179" s="269">
        <v>8</v>
      </c>
      <c r="F179" s="270">
        <v>30</v>
      </c>
      <c r="G179" s="42"/>
      <c r="H179" s="4" t="s">
        <v>1211</v>
      </c>
      <c r="I179" s="1" t="s">
        <v>51</v>
      </c>
      <c r="J179" s="26">
        <v>385.46</v>
      </c>
      <c r="K179" s="137" t="s">
        <v>145</v>
      </c>
      <c r="L179" s="137">
        <v>7.5</v>
      </c>
      <c r="M179" s="185">
        <v>97</v>
      </c>
      <c r="N179" s="185">
        <v>97</v>
      </c>
      <c r="O179" s="185">
        <v>88.307692307692307</v>
      </c>
      <c r="P179" s="185">
        <v>9.9600000000000009</v>
      </c>
      <c r="Q179" s="264">
        <v>0</v>
      </c>
      <c r="R179" s="93">
        <v>0</v>
      </c>
      <c r="S179" s="6" t="s">
        <v>100</v>
      </c>
      <c r="T179" s="6" t="s">
        <v>100</v>
      </c>
      <c r="U179" s="131" t="s">
        <v>100</v>
      </c>
      <c r="V179" s="231">
        <f>PRESSÃO!P179</f>
        <v>0.37839166580925282</v>
      </c>
      <c r="W179" s="231">
        <f>PRESSÃO!Q179</f>
        <v>1.40143833625703E-2</v>
      </c>
      <c r="X179" s="130">
        <v>2</v>
      </c>
      <c r="Y179" s="322">
        <v>190.39469920946132</v>
      </c>
      <c r="Z179" s="101" t="s">
        <v>100</v>
      </c>
    </row>
    <row r="180" spans="1:26" ht="15" customHeight="1" x14ac:dyDescent="0.2">
      <c r="A180" s="14" t="s">
        <v>317</v>
      </c>
      <c r="B180" s="8">
        <v>351330</v>
      </c>
      <c r="C180" s="15">
        <v>0</v>
      </c>
      <c r="D180" s="59">
        <v>17</v>
      </c>
      <c r="E180" s="269">
        <v>17</v>
      </c>
      <c r="F180" s="270">
        <v>30</v>
      </c>
      <c r="G180" s="42"/>
      <c r="H180" s="4" t="s">
        <v>1212</v>
      </c>
      <c r="I180" s="1" t="s">
        <v>7</v>
      </c>
      <c r="J180" s="26">
        <v>149.16999999999999</v>
      </c>
      <c r="K180" s="137" t="s">
        <v>145</v>
      </c>
      <c r="L180" s="137">
        <v>7.9</v>
      </c>
      <c r="M180" s="185">
        <v>98</v>
      </c>
      <c r="N180" s="185">
        <v>98</v>
      </c>
      <c r="O180" s="185">
        <v>79.74683544303798</v>
      </c>
      <c r="P180" s="185">
        <v>9.77</v>
      </c>
      <c r="Q180" s="264">
        <v>0</v>
      </c>
      <c r="R180" s="93">
        <v>0</v>
      </c>
      <c r="S180" s="6" t="s">
        <v>100</v>
      </c>
      <c r="T180" s="6" t="s">
        <v>100</v>
      </c>
      <c r="U180" s="131" t="s">
        <v>100</v>
      </c>
      <c r="V180" s="231">
        <f>PRESSÃO!P180</f>
        <v>0.11384132524604</v>
      </c>
      <c r="W180" s="231">
        <f>PRESSÃO!Q180</f>
        <v>5.18082209374E-3</v>
      </c>
      <c r="X180" s="130">
        <v>0</v>
      </c>
      <c r="Y180" s="322">
        <v>114.63649600053844</v>
      </c>
      <c r="Z180" s="101" t="s">
        <v>100</v>
      </c>
    </row>
    <row r="181" spans="1:26" ht="15" customHeight="1" x14ac:dyDescent="0.2">
      <c r="A181" s="14" t="s">
        <v>318</v>
      </c>
      <c r="B181" s="8">
        <v>351340</v>
      </c>
      <c r="C181" s="15">
        <v>0</v>
      </c>
      <c r="D181" s="59">
        <v>2</v>
      </c>
      <c r="E181" s="269">
        <v>2</v>
      </c>
      <c r="F181" s="270">
        <v>30</v>
      </c>
      <c r="G181" s="42"/>
      <c r="H181" s="4" t="s">
        <v>1213</v>
      </c>
      <c r="I181" s="1" t="s">
        <v>6</v>
      </c>
      <c r="J181" s="26">
        <v>304.57</v>
      </c>
      <c r="K181" s="137" t="s">
        <v>145</v>
      </c>
      <c r="L181" s="137">
        <v>9.5</v>
      </c>
      <c r="M181" s="185">
        <v>73</v>
      </c>
      <c r="N181" s="185">
        <v>0</v>
      </c>
      <c r="O181" s="185">
        <v>0</v>
      </c>
      <c r="P181" s="185">
        <v>1.1000000000000001</v>
      </c>
      <c r="Q181" s="264">
        <v>0</v>
      </c>
      <c r="R181" s="93">
        <v>1</v>
      </c>
      <c r="S181" s="6" t="s">
        <v>100</v>
      </c>
      <c r="T181" s="6" t="s">
        <v>100</v>
      </c>
      <c r="U181" s="131" t="s">
        <v>100</v>
      </c>
      <c r="V181" s="231">
        <f>PRESSÃO!P181</f>
        <v>8.080821817736299E-3</v>
      </c>
      <c r="W181" s="231">
        <f>PRESSÃO!Q181</f>
        <v>8.8675799689101002E-3</v>
      </c>
      <c r="X181" s="130">
        <v>24</v>
      </c>
      <c r="Y181" s="322">
        <v>1.4161279499394661</v>
      </c>
      <c r="Z181" s="101" t="s">
        <v>100</v>
      </c>
    </row>
    <row r="182" spans="1:26" ht="15" customHeight="1" x14ac:dyDescent="0.2">
      <c r="A182" s="14" t="s">
        <v>319</v>
      </c>
      <c r="B182" s="8">
        <v>351350</v>
      </c>
      <c r="C182" s="15">
        <v>0</v>
      </c>
      <c r="D182" s="59">
        <v>7</v>
      </c>
      <c r="E182" s="269">
        <v>7</v>
      </c>
      <c r="F182" s="270">
        <v>30</v>
      </c>
      <c r="G182" s="42"/>
      <c r="H182" s="4" t="s">
        <v>1214</v>
      </c>
      <c r="I182" s="1" t="s">
        <v>14</v>
      </c>
      <c r="J182" s="26">
        <v>142.28</v>
      </c>
      <c r="K182" s="137" t="s">
        <v>145</v>
      </c>
      <c r="L182" s="137">
        <v>8.6999999999999993</v>
      </c>
      <c r="M182" s="185">
        <v>60</v>
      </c>
      <c r="N182" s="185">
        <v>60</v>
      </c>
      <c r="O182" s="185">
        <v>53.178769320501601</v>
      </c>
      <c r="P182" s="185">
        <v>6.36</v>
      </c>
      <c r="Q182" s="264">
        <v>2</v>
      </c>
      <c r="R182" s="93">
        <v>4</v>
      </c>
      <c r="S182" s="6" t="s">
        <v>100</v>
      </c>
      <c r="T182" s="6" t="s">
        <v>100</v>
      </c>
      <c r="U182" s="131" t="s">
        <v>100</v>
      </c>
      <c r="V182" s="231">
        <f>PRESSÃO!P182</f>
        <v>7.025805936104784</v>
      </c>
      <c r="W182" s="231">
        <f>PRESSÃO!Q182</f>
        <v>3.0286529324093984E-2</v>
      </c>
      <c r="X182" s="130">
        <v>106</v>
      </c>
      <c r="Y182" s="322">
        <v>1340.6845858603742</v>
      </c>
      <c r="Z182" s="101" t="s">
        <v>100</v>
      </c>
    </row>
    <row r="183" spans="1:26" ht="15" customHeight="1" x14ac:dyDescent="0.2">
      <c r="A183" s="14" t="s">
        <v>320</v>
      </c>
      <c r="B183" s="8">
        <v>351360</v>
      </c>
      <c r="C183" s="15">
        <v>0</v>
      </c>
      <c r="D183" s="59">
        <v>2</v>
      </c>
      <c r="E183" s="269">
        <v>2</v>
      </c>
      <c r="F183" s="270">
        <v>30</v>
      </c>
      <c r="G183" s="42"/>
      <c r="H183" s="4" t="s">
        <v>1215</v>
      </c>
      <c r="I183" s="1" t="s">
        <v>6</v>
      </c>
      <c r="J183" s="26">
        <v>1407.17</v>
      </c>
      <c r="K183" s="137" t="s">
        <v>145</v>
      </c>
      <c r="L183" s="137">
        <v>9.5</v>
      </c>
      <c r="M183" s="185">
        <v>90</v>
      </c>
      <c r="N183" s="185">
        <v>14.399999999999999</v>
      </c>
      <c r="O183" s="185">
        <v>9.4879518072289102</v>
      </c>
      <c r="P183" s="185">
        <v>2.2000000000000002</v>
      </c>
      <c r="Q183" s="264">
        <v>0</v>
      </c>
      <c r="R183" s="93">
        <v>0</v>
      </c>
      <c r="S183" s="6" t="s">
        <v>100</v>
      </c>
      <c r="T183" s="6" t="s">
        <v>100</v>
      </c>
      <c r="U183" s="131" t="s">
        <v>100</v>
      </c>
      <c r="V183" s="231">
        <f>PRESSÃO!P183</f>
        <v>0.12996438311112452</v>
      </c>
      <c r="W183" s="231">
        <f>PRESSÃO!Q183</f>
        <v>4.5205479452100003E-3</v>
      </c>
      <c r="X183" s="130">
        <v>9</v>
      </c>
      <c r="Y183" s="322">
        <v>34.292932165478277</v>
      </c>
      <c r="Z183" s="101" t="s">
        <v>100</v>
      </c>
    </row>
    <row r="184" spans="1:26" ht="15" customHeight="1" x14ac:dyDescent="0.2">
      <c r="A184" s="14" t="s">
        <v>321</v>
      </c>
      <c r="B184" s="8">
        <v>351370</v>
      </c>
      <c r="C184" s="15">
        <v>0</v>
      </c>
      <c r="D184" s="59">
        <v>9</v>
      </c>
      <c r="E184" s="269">
        <v>9</v>
      </c>
      <c r="F184" s="270">
        <v>30</v>
      </c>
      <c r="G184" s="42"/>
      <c r="H184" s="4" t="s">
        <v>1216</v>
      </c>
      <c r="I184" s="1" t="s">
        <v>18</v>
      </c>
      <c r="J184" s="26">
        <v>755.23</v>
      </c>
      <c r="K184" s="137" t="s">
        <v>145</v>
      </c>
      <c r="L184" s="137">
        <v>10</v>
      </c>
      <c r="M184" s="185">
        <v>100</v>
      </c>
      <c r="N184" s="185">
        <v>0</v>
      </c>
      <c r="O184" s="185">
        <v>0</v>
      </c>
      <c r="P184" s="185">
        <v>1.5</v>
      </c>
      <c r="Q184" s="264">
        <v>0</v>
      </c>
      <c r="R184" s="93">
        <v>0</v>
      </c>
      <c r="S184" s="6" t="s">
        <v>100</v>
      </c>
      <c r="T184" s="6" t="s">
        <v>100</v>
      </c>
      <c r="U184" s="131" t="s">
        <v>100</v>
      </c>
      <c r="V184" s="231">
        <f>PRESSÃO!P184</f>
        <v>1.3852368346422064</v>
      </c>
      <c r="W184" s="231">
        <f>PRESSÃO!Q184</f>
        <v>0.47895837417755127</v>
      </c>
      <c r="X184" s="130">
        <v>35</v>
      </c>
      <c r="Y184" s="322">
        <v>150.90617287913804</v>
      </c>
      <c r="Z184" s="101" t="s">
        <v>100</v>
      </c>
    </row>
    <row r="185" spans="1:26" ht="15" customHeight="1" x14ac:dyDescent="0.2">
      <c r="A185" s="14" t="s">
        <v>322</v>
      </c>
      <c r="B185" s="8">
        <v>351380</v>
      </c>
      <c r="C185" s="15">
        <v>0</v>
      </c>
      <c r="D185" s="59">
        <v>6</v>
      </c>
      <c r="E185" s="269">
        <v>6</v>
      </c>
      <c r="F185" s="270">
        <v>30</v>
      </c>
      <c r="G185" s="42"/>
      <c r="H185" s="4" t="s">
        <v>1217</v>
      </c>
      <c r="I185" s="1" t="s">
        <v>16</v>
      </c>
      <c r="J185" s="26">
        <v>30.65</v>
      </c>
      <c r="K185" s="137" t="s">
        <v>145</v>
      </c>
      <c r="L185" s="137">
        <v>8.3000000000000007</v>
      </c>
      <c r="M185" s="185">
        <v>90</v>
      </c>
      <c r="N185" s="185">
        <v>24.3</v>
      </c>
      <c r="O185" s="185">
        <v>23.568766557406491</v>
      </c>
      <c r="P185" s="185">
        <v>3.29</v>
      </c>
      <c r="Q185" s="264">
        <v>0</v>
      </c>
      <c r="R185" s="93">
        <v>0</v>
      </c>
      <c r="S185" s="6" t="s">
        <v>100</v>
      </c>
      <c r="T185" s="6" t="s">
        <v>100</v>
      </c>
      <c r="U185" s="131" t="s">
        <v>100</v>
      </c>
      <c r="V185" s="231">
        <f>PRESSÃO!P185</f>
        <v>0</v>
      </c>
      <c r="W185" s="231">
        <f>PRESSÃO!Q185</f>
        <v>0.12353980189552977</v>
      </c>
      <c r="X185" s="130">
        <v>90</v>
      </c>
      <c r="Y185" s="322">
        <v>0.62660431190319943</v>
      </c>
      <c r="Z185" s="101" t="s">
        <v>100</v>
      </c>
    </row>
    <row r="186" spans="1:26" ht="15" customHeight="1" x14ac:dyDescent="0.2">
      <c r="A186" s="14" t="s">
        <v>323</v>
      </c>
      <c r="B186" s="8">
        <v>351385</v>
      </c>
      <c r="C186" s="15">
        <v>0</v>
      </c>
      <c r="D186" s="59">
        <v>18</v>
      </c>
      <c r="E186" s="269">
        <v>18</v>
      </c>
      <c r="F186" s="270">
        <v>30</v>
      </c>
      <c r="G186" s="42"/>
      <c r="H186" s="4" t="s">
        <v>1218</v>
      </c>
      <c r="I186" s="1" t="s">
        <v>1</v>
      </c>
      <c r="J186" s="26">
        <v>88.4</v>
      </c>
      <c r="K186" s="137" t="s">
        <v>145</v>
      </c>
      <c r="L186" s="137">
        <v>9</v>
      </c>
      <c r="M186" s="185">
        <v>96</v>
      </c>
      <c r="N186" s="185">
        <v>96.000000000000014</v>
      </c>
      <c r="O186" s="185">
        <v>79.166666666666671</v>
      </c>
      <c r="P186" s="185">
        <v>8.26</v>
      </c>
      <c r="Q186" s="264">
        <v>0</v>
      </c>
      <c r="R186" s="93">
        <v>0</v>
      </c>
      <c r="S186" s="6" t="s">
        <v>100</v>
      </c>
      <c r="T186" s="6" t="s">
        <v>100</v>
      </c>
      <c r="U186" s="131" t="s">
        <v>100</v>
      </c>
      <c r="V186" s="231">
        <f>PRESSÃO!P186</f>
        <v>3.2132572299478884E-2</v>
      </c>
      <c r="W186" s="231">
        <f>PRESSÃO!Q186</f>
        <v>9.4977172723800004E-4</v>
      </c>
      <c r="X186" s="130">
        <v>2</v>
      </c>
      <c r="Y186" s="322">
        <v>20.147599805092923</v>
      </c>
      <c r="Z186" s="101" t="s">
        <v>100</v>
      </c>
    </row>
    <row r="187" spans="1:26" ht="15" customHeight="1" x14ac:dyDescent="0.2">
      <c r="A187" s="14" t="s">
        <v>324</v>
      </c>
      <c r="B187" s="8">
        <v>351390</v>
      </c>
      <c r="C187" s="15">
        <v>0</v>
      </c>
      <c r="D187" s="59">
        <v>4</v>
      </c>
      <c r="E187" s="269">
        <v>4</v>
      </c>
      <c r="F187" s="270">
        <v>30</v>
      </c>
      <c r="G187" s="42"/>
      <c r="H187" s="4" t="s">
        <v>1219</v>
      </c>
      <c r="I187" s="1" t="s">
        <v>15</v>
      </c>
      <c r="J187" s="26">
        <v>222.26</v>
      </c>
      <c r="K187" s="137" t="s">
        <v>145</v>
      </c>
      <c r="L187" s="137">
        <v>7.3</v>
      </c>
      <c r="M187" s="185">
        <v>100</v>
      </c>
      <c r="N187" s="185">
        <v>88</v>
      </c>
      <c r="O187" s="185">
        <v>77.349397590361448</v>
      </c>
      <c r="P187" s="185">
        <v>8.35</v>
      </c>
      <c r="Q187" s="264">
        <v>0</v>
      </c>
      <c r="R187" s="93">
        <v>0</v>
      </c>
      <c r="S187" s="6" t="s">
        <v>100</v>
      </c>
      <c r="T187" s="6" t="s">
        <v>100</v>
      </c>
      <c r="U187" s="131" t="s">
        <v>100</v>
      </c>
      <c r="V187" s="231">
        <f>PRESSÃO!P187</f>
        <v>0.13865682852245678</v>
      </c>
      <c r="W187" s="231">
        <f>PRESSÃO!Q187</f>
        <v>0</v>
      </c>
      <c r="X187" s="130">
        <v>8</v>
      </c>
      <c r="Y187" s="322">
        <v>213.06408736722418</v>
      </c>
      <c r="Z187" s="101" t="s">
        <v>100</v>
      </c>
    </row>
    <row r="188" spans="1:26" ht="15" customHeight="1" x14ac:dyDescent="0.2">
      <c r="A188" s="14" t="s">
        <v>325</v>
      </c>
      <c r="B188" s="8">
        <v>351400</v>
      </c>
      <c r="C188" s="15">
        <v>0</v>
      </c>
      <c r="D188" s="59">
        <v>16</v>
      </c>
      <c r="E188" s="269">
        <v>16</v>
      </c>
      <c r="F188" s="270">
        <v>30</v>
      </c>
      <c r="G188" s="42"/>
      <c r="H188" s="4" t="s">
        <v>1220</v>
      </c>
      <c r="I188" s="1" t="s">
        <v>0</v>
      </c>
      <c r="J188" s="26">
        <v>150.09</v>
      </c>
      <c r="K188" s="137" t="s">
        <v>145</v>
      </c>
      <c r="L188" s="137">
        <v>8</v>
      </c>
      <c r="M188" s="185">
        <v>100</v>
      </c>
      <c r="N188" s="185">
        <v>100</v>
      </c>
      <c r="O188" s="185">
        <v>92.951541850220266</v>
      </c>
      <c r="P188" s="185">
        <v>9.5</v>
      </c>
      <c r="Q188" s="264">
        <v>0</v>
      </c>
      <c r="R188" s="93">
        <v>0</v>
      </c>
      <c r="S188" s="6" t="s">
        <v>100</v>
      </c>
      <c r="T188" s="6" t="s">
        <v>100</v>
      </c>
      <c r="U188" s="131" t="s">
        <v>100</v>
      </c>
      <c r="V188" s="231">
        <f>PRESSÃO!P188</f>
        <v>6.84931506849E-4</v>
      </c>
      <c r="W188" s="231">
        <f>PRESSÃO!Q188</f>
        <v>1.1130136986301999E-2</v>
      </c>
      <c r="X188" s="130">
        <v>3</v>
      </c>
      <c r="Y188" s="322">
        <v>48.464931796650703</v>
      </c>
      <c r="Z188" s="101" t="s">
        <v>100</v>
      </c>
    </row>
    <row r="189" spans="1:26" ht="15" customHeight="1" x14ac:dyDescent="0.2">
      <c r="A189" s="14" t="s">
        <v>326</v>
      </c>
      <c r="B189" s="8">
        <v>351410</v>
      </c>
      <c r="C189" s="15">
        <v>0</v>
      </c>
      <c r="D189" s="59">
        <v>13</v>
      </c>
      <c r="E189" s="269">
        <v>13</v>
      </c>
      <c r="F189" s="270">
        <v>30</v>
      </c>
      <c r="G189" s="42"/>
      <c r="H189" s="4" t="s">
        <v>1221</v>
      </c>
      <c r="I189" s="1" t="s">
        <v>10</v>
      </c>
      <c r="J189" s="26">
        <v>632.55999999999995</v>
      </c>
      <c r="K189" s="137" t="s">
        <v>145</v>
      </c>
      <c r="L189" s="137">
        <v>8.1999999999999993</v>
      </c>
      <c r="M189" s="185">
        <v>98</v>
      </c>
      <c r="N189" s="185">
        <v>98.000000000000014</v>
      </c>
      <c r="O189" s="185">
        <v>86.578171091445427</v>
      </c>
      <c r="P189" s="185">
        <v>9.77</v>
      </c>
      <c r="Q189" s="264">
        <v>0</v>
      </c>
      <c r="R189" s="93">
        <v>0</v>
      </c>
      <c r="S189" s="6" t="s">
        <v>100</v>
      </c>
      <c r="T189" s="6" t="s">
        <v>100</v>
      </c>
      <c r="U189" s="131" t="s">
        <v>100</v>
      </c>
      <c r="V189" s="231">
        <f>PRESSÃO!P189</f>
        <v>0.72935217655218432</v>
      </c>
      <c r="W189" s="231">
        <f>PRESSÃO!Q189</f>
        <v>1.19581430618772E-2</v>
      </c>
      <c r="X189" s="130">
        <v>20</v>
      </c>
      <c r="Y189" s="322">
        <v>634.34528804624711</v>
      </c>
      <c r="Z189" s="101" t="s">
        <v>100</v>
      </c>
    </row>
    <row r="190" spans="1:26" ht="15" customHeight="1" x14ac:dyDescent="0.2">
      <c r="A190" s="14" t="s">
        <v>327</v>
      </c>
      <c r="B190" s="8">
        <v>351420</v>
      </c>
      <c r="C190" s="15">
        <v>0</v>
      </c>
      <c r="D190" s="59">
        <v>15</v>
      </c>
      <c r="E190" s="269">
        <v>15</v>
      </c>
      <c r="F190" s="270">
        <v>30</v>
      </c>
      <c r="G190" s="42"/>
      <c r="H190" s="4" t="s">
        <v>1222</v>
      </c>
      <c r="I190" s="1" t="s">
        <v>17</v>
      </c>
      <c r="J190" s="26">
        <v>78.14</v>
      </c>
      <c r="K190" s="137" t="s">
        <v>145</v>
      </c>
      <c r="L190" s="137">
        <v>8.4</v>
      </c>
      <c r="M190" s="185">
        <v>97</v>
      </c>
      <c r="N190" s="185">
        <v>97.000000000000014</v>
      </c>
      <c r="O190" s="185">
        <v>86.111111111111114</v>
      </c>
      <c r="P190" s="185">
        <v>9.66</v>
      </c>
      <c r="Q190" s="264">
        <v>0</v>
      </c>
      <c r="R190" s="93">
        <v>0</v>
      </c>
      <c r="S190" s="6" t="s">
        <v>100</v>
      </c>
      <c r="T190" s="6" t="s">
        <v>100</v>
      </c>
      <c r="U190" s="131" t="s">
        <v>100</v>
      </c>
      <c r="V190" s="231">
        <f>PRESSÃO!P190</f>
        <v>1.13616818879143E-2</v>
      </c>
      <c r="W190" s="231">
        <f>PRESSÃO!Q190</f>
        <v>8.6703195092959987E-3</v>
      </c>
      <c r="X190" s="130">
        <v>1</v>
      </c>
      <c r="Y190" s="322">
        <v>0</v>
      </c>
      <c r="Z190" s="101" t="s">
        <v>100</v>
      </c>
    </row>
    <row r="191" spans="1:26" ht="15" customHeight="1" x14ac:dyDescent="0.2">
      <c r="A191" s="14" t="s">
        <v>328</v>
      </c>
      <c r="B191" s="8">
        <v>351430</v>
      </c>
      <c r="C191" s="15">
        <v>0</v>
      </c>
      <c r="D191" s="59">
        <v>13</v>
      </c>
      <c r="E191" s="269">
        <v>13</v>
      </c>
      <c r="F191" s="270">
        <v>30</v>
      </c>
      <c r="G191" s="42"/>
      <c r="H191" s="4" t="s">
        <v>1223</v>
      </c>
      <c r="I191" s="1" t="s">
        <v>10</v>
      </c>
      <c r="J191" s="26">
        <v>205.98</v>
      </c>
      <c r="K191" s="137" t="s">
        <v>145</v>
      </c>
      <c r="L191" s="137">
        <v>9.5</v>
      </c>
      <c r="M191" s="185">
        <v>98</v>
      </c>
      <c r="N191" s="185">
        <v>98.000000000000014</v>
      </c>
      <c r="O191" s="185">
        <v>91.116173120728931</v>
      </c>
      <c r="P191" s="185">
        <v>9.9700000000000006</v>
      </c>
      <c r="Q191" s="264">
        <v>0</v>
      </c>
      <c r="R191" s="93">
        <v>0</v>
      </c>
      <c r="S191" s="6" t="s">
        <v>100</v>
      </c>
      <c r="T191" s="6" t="s">
        <v>100</v>
      </c>
      <c r="U191" s="131" t="s">
        <v>100</v>
      </c>
      <c r="V191" s="231">
        <f>PRESSÃO!P191</f>
        <v>2.8978766755206099E-2</v>
      </c>
      <c r="W191" s="231">
        <f>PRESSÃO!Q191</f>
        <v>3.2484246638009605E-2</v>
      </c>
      <c r="X191" s="130">
        <v>5</v>
      </c>
      <c r="Y191" s="322">
        <v>156.40739579142644</v>
      </c>
      <c r="Z191" s="101" t="s">
        <v>100</v>
      </c>
    </row>
    <row r="192" spans="1:26" ht="15" customHeight="1" x14ac:dyDescent="0.2">
      <c r="A192" s="14" t="s">
        <v>329</v>
      </c>
      <c r="B192" s="8">
        <v>351440</v>
      </c>
      <c r="C192" s="15">
        <v>0</v>
      </c>
      <c r="D192" s="59">
        <v>20</v>
      </c>
      <c r="E192" s="269">
        <v>20</v>
      </c>
      <c r="F192" s="270">
        <v>30</v>
      </c>
      <c r="G192" s="42"/>
      <c r="H192" s="4" t="s">
        <v>1224</v>
      </c>
      <c r="I192" s="1" t="s">
        <v>3</v>
      </c>
      <c r="J192" s="26">
        <v>488.04</v>
      </c>
      <c r="K192" s="137" t="s">
        <v>145</v>
      </c>
      <c r="L192" s="137">
        <v>9.4</v>
      </c>
      <c r="M192" s="185">
        <v>100</v>
      </c>
      <c r="N192" s="185">
        <v>100</v>
      </c>
      <c r="O192" s="185">
        <v>82.020997375328079</v>
      </c>
      <c r="P192" s="185">
        <v>9.6999999999999993</v>
      </c>
      <c r="Q192" s="264">
        <v>2</v>
      </c>
      <c r="R192" s="93">
        <v>1</v>
      </c>
      <c r="S192" s="6" t="s">
        <v>100</v>
      </c>
      <c r="T192" s="6" t="s">
        <v>100</v>
      </c>
      <c r="U192" s="131" t="s">
        <v>100</v>
      </c>
      <c r="V192" s="231">
        <f>PRESSÃO!P192</f>
        <v>4.3132420092425593E-2</v>
      </c>
      <c r="W192" s="231">
        <f>PRESSÃO!Q192</f>
        <v>0.26959238749706127</v>
      </c>
      <c r="X192" s="130">
        <v>14</v>
      </c>
      <c r="Y192" s="322">
        <v>67.331173226697743</v>
      </c>
      <c r="Z192" s="101" t="s">
        <v>100</v>
      </c>
    </row>
    <row r="193" spans="1:26" ht="15" customHeight="1" x14ac:dyDescent="0.2">
      <c r="A193" s="14" t="s">
        <v>330</v>
      </c>
      <c r="B193" s="8">
        <v>351450</v>
      </c>
      <c r="C193" s="15">
        <v>0</v>
      </c>
      <c r="D193" s="59">
        <v>17</v>
      </c>
      <c r="E193" s="269">
        <v>17</v>
      </c>
      <c r="F193" s="270">
        <v>30</v>
      </c>
      <c r="G193" s="42"/>
      <c r="H193" s="4" t="s">
        <v>1225</v>
      </c>
      <c r="I193" s="1" t="s">
        <v>7</v>
      </c>
      <c r="J193" s="26">
        <v>264.27999999999997</v>
      </c>
      <c r="K193" s="137" t="s">
        <v>145</v>
      </c>
      <c r="L193" s="137">
        <v>7.8</v>
      </c>
      <c r="M193" s="185">
        <v>97</v>
      </c>
      <c r="N193" s="185">
        <v>97.000000000000014</v>
      </c>
      <c r="O193" s="185">
        <v>81.444991789819369</v>
      </c>
      <c r="P193" s="185">
        <v>9.76</v>
      </c>
      <c r="Q193" s="264">
        <v>0</v>
      </c>
      <c r="R193" s="93">
        <v>0</v>
      </c>
      <c r="S193" s="6" t="s">
        <v>100</v>
      </c>
      <c r="T193" s="6" t="s">
        <v>100</v>
      </c>
      <c r="U193" s="131" t="s">
        <v>100</v>
      </c>
      <c r="V193" s="231">
        <f>PRESSÃO!P193</f>
        <v>0.29576435064755097</v>
      </c>
      <c r="W193" s="231">
        <f>PRESSÃO!Q193</f>
        <v>7.5013242070053991E-3</v>
      </c>
      <c r="X193" s="130">
        <v>5</v>
      </c>
      <c r="Y193" s="322">
        <v>59.613429127195126</v>
      </c>
      <c r="Z193" s="101" t="s">
        <v>100</v>
      </c>
    </row>
    <row r="194" spans="1:26" ht="15" customHeight="1" x14ac:dyDescent="0.2">
      <c r="A194" s="14" t="s">
        <v>331</v>
      </c>
      <c r="B194" s="8">
        <v>351460</v>
      </c>
      <c r="C194" s="15">
        <v>0</v>
      </c>
      <c r="D194" s="59">
        <v>9</v>
      </c>
      <c r="E194" s="269">
        <v>9</v>
      </c>
      <c r="F194" s="270">
        <v>30</v>
      </c>
      <c r="G194" s="42"/>
      <c r="H194" s="4" t="s">
        <v>1226</v>
      </c>
      <c r="I194" s="1" t="s">
        <v>18</v>
      </c>
      <c r="J194" s="26">
        <v>110.87</v>
      </c>
      <c r="K194" s="137" t="s">
        <v>145</v>
      </c>
      <c r="L194" s="137">
        <v>10</v>
      </c>
      <c r="M194" s="185">
        <v>100</v>
      </c>
      <c r="N194" s="185">
        <v>100</v>
      </c>
      <c r="O194" s="185">
        <v>82.008368200836827</v>
      </c>
      <c r="P194" s="185">
        <v>10</v>
      </c>
      <c r="Q194" s="264">
        <v>1</v>
      </c>
      <c r="R194" s="93">
        <v>0</v>
      </c>
      <c r="S194" s="6" t="s">
        <v>100</v>
      </c>
      <c r="T194" s="6" t="s">
        <v>100</v>
      </c>
      <c r="U194" s="131" t="s">
        <v>100</v>
      </c>
      <c r="V194" s="231">
        <f>PRESSÃO!P194</f>
        <v>0</v>
      </c>
      <c r="W194" s="231">
        <f>PRESSÃO!Q194</f>
        <v>1.20547942012E-4</v>
      </c>
      <c r="X194" s="130">
        <v>1</v>
      </c>
      <c r="Y194" s="322">
        <v>0</v>
      </c>
      <c r="Z194" s="101" t="s">
        <v>100</v>
      </c>
    </row>
    <row r="195" spans="1:26" ht="15" customHeight="1" x14ac:dyDescent="0.2">
      <c r="A195" s="14" t="s">
        <v>332</v>
      </c>
      <c r="B195" s="8">
        <v>351470</v>
      </c>
      <c r="C195" s="15">
        <v>0</v>
      </c>
      <c r="D195" s="59">
        <v>17</v>
      </c>
      <c r="E195" s="269">
        <v>17</v>
      </c>
      <c r="F195" s="270">
        <v>30</v>
      </c>
      <c r="G195" s="42"/>
      <c r="H195" s="4" t="s">
        <v>1227</v>
      </c>
      <c r="I195" s="1" t="s">
        <v>7</v>
      </c>
      <c r="J195" s="26">
        <v>514.59</v>
      </c>
      <c r="K195" s="137" t="s">
        <v>145</v>
      </c>
      <c r="L195" s="137">
        <v>7.7</v>
      </c>
      <c r="M195" s="185">
        <v>97</v>
      </c>
      <c r="N195" s="185">
        <v>96.999999999999986</v>
      </c>
      <c r="O195" s="185">
        <v>88.235294117647058</v>
      </c>
      <c r="P195" s="185">
        <v>9.9600000000000009</v>
      </c>
      <c r="Q195" s="264">
        <v>0</v>
      </c>
      <c r="R195" s="93">
        <v>0</v>
      </c>
      <c r="S195" s="6" t="s">
        <v>100</v>
      </c>
      <c r="T195" s="6" t="s">
        <v>100</v>
      </c>
      <c r="U195" s="131" t="s">
        <v>100</v>
      </c>
      <c r="V195" s="231">
        <f>PRESSÃO!P195</f>
        <v>2.6416895465756998E-2</v>
      </c>
      <c r="W195" s="231">
        <f>PRESSÃO!Q195</f>
        <v>4.6296805116099998E-3</v>
      </c>
      <c r="X195" s="130">
        <v>1</v>
      </c>
      <c r="Y195" s="322">
        <v>106.12419095080261</v>
      </c>
      <c r="Z195" s="101" t="s">
        <v>100</v>
      </c>
    </row>
    <row r="196" spans="1:26" ht="15" customHeight="1" x14ac:dyDescent="0.2">
      <c r="A196" s="14" t="s">
        <v>333</v>
      </c>
      <c r="B196" s="8">
        <v>351480</v>
      </c>
      <c r="C196" s="15">
        <v>0</v>
      </c>
      <c r="D196" s="59">
        <v>11</v>
      </c>
      <c r="E196" s="269">
        <v>11</v>
      </c>
      <c r="F196" s="270">
        <v>30</v>
      </c>
      <c r="G196" s="42"/>
      <c r="H196" s="4" t="s">
        <v>1228</v>
      </c>
      <c r="I196" s="1" t="s">
        <v>12</v>
      </c>
      <c r="J196" s="26">
        <v>1656.73</v>
      </c>
      <c r="K196" s="137" t="s">
        <v>145</v>
      </c>
      <c r="L196" s="137">
        <v>5.0999999999999996</v>
      </c>
      <c r="M196" s="185">
        <v>79</v>
      </c>
      <c r="N196" s="185">
        <v>77.42</v>
      </c>
      <c r="O196" s="185">
        <v>61.764705882352942</v>
      </c>
      <c r="P196" s="185">
        <v>7.17</v>
      </c>
      <c r="Q196" s="264">
        <v>0</v>
      </c>
      <c r="R196" s="93">
        <v>0</v>
      </c>
      <c r="S196" s="6" t="s">
        <v>100</v>
      </c>
      <c r="T196" s="6" t="s">
        <v>100</v>
      </c>
      <c r="U196" s="131" t="s">
        <v>100</v>
      </c>
      <c r="V196" s="231">
        <f>PRESSÃO!P196</f>
        <v>1.0404237444058122</v>
      </c>
      <c r="W196" s="231">
        <f>PRESSÃO!Q196</f>
        <v>3.4463471016347004E-3</v>
      </c>
      <c r="X196" s="130">
        <v>56</v>
      </c>
      <c r="Y196" s="322">
        <v>22.18083597447318</v>
      </c>
      <c r="Z196" s="101" t="s">
        <v>100</v>
      </c>
    </row>
    <row r="197" spans="1:26" ht="15" customHeight="1" x14ac:dyDescent="0.2">
      <c r="A197" s="14" t="s">
        <v>334</v>
      </c>
      <c r="B197" s="8">
        <v>351490</v>
      </c>
      <c r="C197" s="15">
        <v>0</v>
      </c>
      <c r="D197" s="59">
        <v>5</v>
      </c>
      <c r="E197" s="269">
        <v>5</v>
      </c>
      <c r="F197" s="270">
        <v>30</v>
      </c>
      <c r="G197" s="42"/>
      <c r="H197" s="4" t="s">
        <v>1229</v>
      </c>
      <c r="I197" s="1" t="s">
        <v>9</v>
      </c>
      <c r="J197" s="26">
        <v>201.47</v>
      </c>
      <c r="K197" s="137" t="s">
        <v>145</v>
      </c>
      <c r="L197" s="137">
        <v>9.8000000000000007</v>
      </c>
      <c r="M197" s="185">
        <v>93</v>
      </c>
      <c r="N197" s="185">
        <v>93</v>
      </c>
      <c r="O197" s="185">
        <v>76.870748299319729</v>
      </c>
      <c r="P197" s="185">
        <v>8.09</v>
      </c>
      <c r="Q197" s="264">
        <v>0</v>
      </c>
      <c r="R197" s="93">
        <v>0</v>
      </c>
      <c r="S197" s="6" t="s">
        <v>100</v>
      </c>
      <c r="T197" s="6" t="s">
        <v>100</v>
      </c>
      <c r="U197" s="131" t="s">
        <v>100</v>
      </c>
      <c r="V197" s="231">
        <f>PRESSÃO!P197</f>
        <v>0.19724657537142193</v>
      </c>
      <c r="W197" s="231">
        <f>PRESSÃO!Q197</f>
        <v>6.5851583219038931E-2</v>
      </c>
      <c r="X197" s="130">
        <v>6</v>
      </c>
      <c r="Y197" s="322">
        <v>124.7386276658023</v>
      </c>
      <c r="Z197" s="101" t="s">
        <v>100</v>
      </c>
    </row>
    <row r="198" spans="1:26" ht="15" customHeight="1" x14ac:dyDescent="0.2">
      <c r="A198" s="14" t="s">
        <v>335</v>
      </c>
      <c r="B198" s="8">
        <v>351492</v>
      </c>
      <c r="C198" s="15">
        <v>0</v>
      </c>
      <c r="D198" s="59">
        <v>16</v>
      </c>
      <c r="E198" s="269">
        <v>16</v>
      </c>
      <c r="F198" s="270">
        <v>30</v>
      </c>
      <c r="G198" s="42"/>
      <c r="H198" s="4" t="s">
        <v>1230</v>
      </c>
      <c r="I198" s="1" t="s">
        <v>0</v>
      </c>
      <c r="J198" s="26">
        <v>92.71</v>
      </c>
      <c r="K198" s="137" t="s">
        <v>145</v>
      </c>
      <c r="L198" s="137">
        <v>9.8000000000000007</v>
      </c>
      <c r="M198" s="185">
        <v>100</v>
      </c>
      <c r="N198" s="185">
        <v>95</v>
      </c>
      <c r="O198" s="185">
        <v>70.175438596491233</v>
      </c>
      <c r="P198" s="185">
        <v>7.69</v>
      </c>
      <c r="Q198" s="264">
        <v>0</v>
      </c>
      <c r="R198" s="93">
        <v>0</v>
      </c>
      <c r="S198" s="6" t="s">
        <v>100</v>
      </c>
      <c r="T198" s="6" t="s">
        <v>100</v>
      </c>
      <c r="U198" s="131" t="s">
        <v>100</v>
      </c>
      <c r="V198" s="231">
        <f>PRESSÃO!P198</f>
        <v>0.26739726027393995</v>
      </c>
      <c r="W198" s="231">
        <f>PRESSÃO!Q198</f>
        <v>5.8745813474038004E-3</v>
      </c>
      <c r="X198" s="130">
        <v>0</v>
      </c>
      <c r="Y198" s="322">
        <v>0.2469667426771841</v>
      </c>
      <c r="Z198" s="101" t="s">
        <v>100</v>
      </c>
    </row>
    <row r="199" spans="1:26" ht="15" customHeight="1" x14ac:dyDescent="0.2">
      <c r="A199" s="14" t="s">
        <v>336</v>
      </c>
      <c r="B199" s="8">
        <v>351495</v>
      </c>
      <c r="C199" s="15">
        <v>0</v>
      </c>
      <c r="D199" s="59">
        <v>15</v>
      </c>
      <c r="E199" s="269">
        <v>15</v>
      </c>
      <c r="F199" s="270">
        <v>30</v>
      </c>
      <c r="G199" s="42"/>
      <c r="H199" s="4" t="s">
        <v>1231</v>
      </c>
      <c r="I199" s="1" t="s">
        <v>17</v>
      </c>
      <c r="J199" s="26">
        <v>83.7</v>
      </c>
      <c r="K199" s="137" t="s">
        <v>145</v>
      </c>
      <c r="L199" s="137">
        <v>9.8000000000000007</v>
      </c>
      <c r="M199" s="185">
        <v>98</v>
      </c>
      <c r="N199" s="185">
        <v>98</v>
      </c>
      <c r="O199" s="185">
        <v>69.298245614035096</v>
      </c>
      <c r="P199" s="185">
        <v>7.69</v>
      </c>
      <c r="Q199" s="264">
        <v>0</v>
      </c>
      <c r="R199" s="93">
        <v>0</v>
      </c>
      <c r="S199" s="6" t="s">
        <v>100</v>
      </c>
      <c r="T199" s="6" t="s">
        <v>100</v>
      </c>
      <c r="U199" s="131" t="s">
        <v>100</v>
      </c>
      <c r="V199" s="231">
        <f>PRESSÃO!P199</f>
        <v>0.13718036529675998</v>
      </c>
      <c r="W199" s="231">
        <f>PRESSÃO!Q199</f>
        <v>2.1158675799095E-2</v>
      </c>
      <c r="X199" s="130">
        <v>0</v>
      </c>
      <c r="Y199" s="322">
        <v>152.47489292331346</v>
      </c>
      <c r="Z199" s="101" t="s">
        <v>100</v>
      </c>
    </row>
    <row r="200" spans="1:26" ht="15" customHeight="1" x14ac:dyDescent="0.2">
      <c r="A200" s="14" t="s">
        <v>337</v>
      </c>
      <c r="B200" s="8">
        <v>351500</v>
      </c>
      <c r="C200" s="15">
        <v>0</v>
      </c>
      <c r="D200" s="59">
        <v>6</v>
      </c>
      <c r="E200" s="269">
        <v>6</v>
      </c>
      <c r="F200" s="270">
        <v>30</v>
      </c>
      <c r="G200" s="42"/>
      <c r="H200" s="4" t="s">
        <v>1232</v>
      </c>
      <c r="I200" s="1" t="s">
        <v>16</v>
      </c>
      <c r="J200" s="26">
        <v>70.08</v>
      </c>
      <c r="K200" s="137" t="s">
        <v>145</v>
      </c>
      <c r="L200" s="137">
        <v>7.6</v>
      </c>
      <c r="M200" s="185">
        <v>66</v>
      </c>
      <c r="N200" s="185">
        <v>36.299999999999997</v>
      </c>
      <c r="O200" s="185">
        <v>32.668364459535937</v>
      </c>
      <c r="P200" s="185">
        <v>3.94</v>
      </c>
      <c r="Q200" s="264">
        <v>2</v>
      </c>
      <c r="R200" s="93">
        <v>0</v>
      </c>
      <c r="S200" s="6" t="s">
        <v>100</v>
      </c>
      <c r="T200" s="6" t="s">
        <v>100</v>
      </c>
      <c r="U200" s="131" t="s">
        <v>100</v>
      </c>
      <c r="V200" s="231">
        <f>PRESSÃO!P200</f>
        <v>9.1048706244829997E-2</v>
      </c>
      <c r="W200" s="231">
        <f>PRESSÃO!Q200</f>
        <v>6.8137138349502469E-2</v>
      </c>
      <c r="X200" s="130">
        <v>110</v>
      </c>
      <c r="Y200" s="322">
        <v>0.81332662373418652</v>
      </c>
      <c r="Z200" s="101" t="s">
        <v>100</v>
      </c>
    </row>
    <row r="201" spans="1:26" ht="15" customHeight="1" x14ac:dyDescent="0.2">
      <c r="A201" s="14" t="s">
        <v>338</v>
      </c>
      <c r="B201" s="8">
        <v>351510</v>
      </c>
      <c r="C201" s="15">
        <v>0</v>
      </c>
      <c r="D201" s="59">
        <v>6</v>
      </c>
      <c r="E201" s="269">
        <v>6</v>
      </c>
      <c r="F201" s="270">
        <v>30</v>
      </c>
      <c r="G201" s="42"/>
      <c r="H201" s="4" t="s">
        <v>1233</v>
      </c>
      <c r="I201" s="1" t="s">
        <v>16</v>
      </c>
      <c r="J201" s="26">
        <v>155.04</v>
      </c>
      <c r="K201" s="137" t="s">
        <v>145</v>
      </c>
      <c r="L201" s="137">
        <v>8.5</v>
      </c>
      <c r="M201" s="185">
        <v>45</v>
      </c>
      <c r="N201" s="185">
        <v>44.999999999999993</v>
      </c>
      <c r="O201" s="185">
        <v>22.498586772187679</v>
      </c>
      <c r="P201" s="185">
        <v>4.1399999999999997</v>
      </c>
      <c r="Q201" s="264">
        <v>1</v>
      </c>
      <c r="R201" s="93">
        <v>0</v>
      </c>
      <c r="S201" s="6" t="s">
        <v>100</v>
      </c>
      <c r="T201" s="6" t="s">
        <v>100</v>
      </c>
      <c r="U201" s="131" t="s">
        <v>100</v>
      </c>
      <c r="V201" s="231">
        <f>PRESSÃO!P201</f>
        <v>2.87671232877E-3</v>
      </c>
      <c r="W201" s="231">
        <f>PRESSÃO!Q201</f>
        <v>8.8374732932414615E-2</v>
      </c>
      <c r="X201" s="130">
        <v>5</v>
      </c>
      <c r="Y201" s="322">
        <v>57.723937911177423</v>
      </c>
      <c r="Z201" s="101" t="s">
        <v>100</v>
      </c>
    </row>
    <row r="202" spans="1:26" ht="15" customHeight="1" x14ac:dyDescent="0.2">
      <c r="A202" s="14" t="s">
        <v>339</v>
      </c>
      <c r="B202" s="8">
        <v>351512</v>
      </c>
      <c r="C202" s="15">
        <v>0</v>
      </c>
      <c r="D202" s="59">
        <v>21</v>
      </c>
      <c r="E202" s="269">
        <v>21</v>
      </c>
      <c r="F202" s="270">
        <v>30</v>
      </c>
      <c r="G202" s="42"/>
      <c r="H202" s="4" t="s">
        <v>1234</v>
      </c>
      <c r="I202" s="1" t="s">
        <v>4</v>
      </c>
      <c r="J202" s="26">
        <v>223.31</v>
      </c>
      <c r="K202" s="137" t="s">
        <v>145</v>
      </c>
      <c r="L202" s="137">
        <v>9.5</v>
      </c>
      <c r="M202" s="185">
        <v>98</v>
      </c>
      <c r="N202" s="185">
        <v>98</v>
      </c>
      <c r="O202" s="185">
        <v>86.619718309859152</v>
      </c>
      <c r="P202" s="185">
        <v>9.9700000000000006</v>
      </c>
      <c r="Q202" s="264">
        <v>0</v>
      </c>
      <c r="R202" s="93">
        <v>0</v>
      </c>
      <c r="S202" s="6" t="s">
        <v>100</v>
      </c>
      <c r="T202" s="6" t="s">
        <v>100</v>
      </c>
      <c r="U202" s="131" t="s">
        <v>100</v>
      </c>
      <c r="V202" s="231">
        <f>PRESSÃO!P202</f>
        <v>0</v>
      </c>
      <c r="W202" s="231">
        <f>PRESSÃO!Q202</f>
        <v>5.3310500541260001E-3</v>
      </c>
      <c r="X202" s="130">
        <v>1</v>
      </c>
      <c r="Y202" s="322">
        <v>77.416823990595262</v>
      </c>
      <c r="Z202" s="101" t="s">
        <v>100</v>
      </c>
    </row>
    <row r="203" spans="1:26" ht="15" customHeight="1" x14ac:dyDescent="0.2">
      <c r="A203" s="14" t="s">
        <v>340</v>
      </c>
      <c r="B203" s="8">
        <v>351515</v>
      </c>
      <c r="C203" s="15">
        <v>0</v>
      </c>
      <c r="D203" s="59">
        <v>9</v>
      </c>
      <c r="E203" s="269">
        <v>9</v>
      </c>
      <c r="F203" s="270">
        <v>30</v>
      </c>
      <c r="G203" s="42"/>
      <c r="H203" s="4" t="s">
        <v>1235</v>
      </c>
      <c r="I203" s="1" t="s">
        <v>18</v>
      </c>
      <c r="J203" s="26">
        <v>109.8</v>
      </c>
      <c r="K203" s="137" t="s">
        <v>145</v>
      </c>
      <c r="L203" s="137">
        <v>9.8000000000000007</v>
      </c>
      <c r="M203" s="185">
        <v>98.33</v>
      </c>
      <c r="N203" s="185">
        <v>98.330000000000013</v>
      </c>
      <c r="O203" s="185">
        <v>88.435374149659864</v>
      </c>
      <c r="P203" s="185">
        <v>9.9700000000000006</v>
      </c>
      <c r="Q203" s="264">
        <v>0</v>
      </c>
      <c r="R203" s="93">
        <v>0</v>
      </c>
      <c r="S203" s="6" t="s">
        <v>100</v>
      </c>
      <c r="T203" s="6" t="s">
        <v>100</v>
      </c>
      <c r="U203" s="131" t="s">
        <v>100</v>
      </c>
      <c r="V203" s="231">
        <f>PRESSÃO!P203</f>
        <v>8.9923743817009016E-2</v>
      </c>
      <c r="W203" s="231">
        <f>PRESSÃO!Q203</f>
        <v>2.6339193409263099E-2</v>
      </c>
      <c r="X203" s="130">
        <v>10</v>
      </c>
      <c r="Y203" s="322">
        <v>135.13382204162363</v>
      </c>
      <c r="Z203" s="101" t="s">
        <v>100</v>
      </c>
    </row>
    <row r="204" spans="1:26" ht="15" customHeight="1" x14ac:dyDescent="0.2">
      <c r="A204" s="14" t="s">
        <v>341</v>
      </c>
      <c r="B204" s="8">
        <v>351518</v>
      </c>
      <c r="C204" s="15">
        <v>0</v>
      </c>
      <c r="D204" s="59">
        <v>9</v>
      </c>
      <c r="E204" s="269">
        <v>9</v>
      </c>
      <c r="F204" s="270">
        <v>30</v>
      </c>
      <c r="G204" s="42"/>
      <c r="H204" s="4" t="s">
        <v>1236</v>
      </c>
      <c r="I204" s="1" t="s">
        <v>18</v>
      </c>
      <c r="J204" s="26">
        <v>390.41</v>
      </c>
      <c r="K204" s="137" t="s">
        <v>145</v>
      </c>
      <c r="L204" s="137">
        <v>9.8000000000000007</v>
      </c>
      <c r="M204" s="185">
        <v>98</v>
      </c>
      <c r="N204" s="185">
        <v>98.000000000000014</v>
      </c>
      <c r="O204" s="185">
        <v>83.293782629330806</v>
      </c>
      <c r="P204" s="185">
        <v>9.9700000000000006</v>
      </c>
      <c r="Q204" s="264">
        <v>0</v>
      </c>
      <c r="R204" s="93">
        <v>0</v>
      </c>
      <c r="S204" s="6" t="s">
        <v>100</v>
      </c>
      <c r="T204" s="6" t="s">
        <v>100</v>
      </c>
      <c r="U204" s="131" t="s">
        <v>100</v>
      </c>
      <c r="V204" s="231">
        <f>PRESSÃO!P204</f>
        <v>9.5974220992141285E-2</v>
      </c>
      <c r="W204" s="231">
        <f>PRESSÃO!Q204</f>
        <v>2.6422374413166802E-3</v>
      </c>
      <c r="X204" s="130">
        <v>18</v>
      </c>
      <c r="Y204" s="322">
        <v>1.1678385119067691</v>
      </c>
      <c r="Z204" s="101" t="s">
        <v>100</v>
      </c>
    </row>
    <row r="205" spans="1:26" ht="15" customHeight="1" x14ac:dyDescent="0.2">
      <c r="A205" s="14" t="s">
        <v>342</v>
      </c>
      <c r="B205" s="8">
        <v>351519</v>
      </c>
      <c r="C205" s="15">
        <v>0</v>
      </c>
      <c r="D205" s="59">
        <v>17</v>
      </c>
      <c r="E205" s="269">
        <v>17</v>
      </c>
      <c r="F205" s="270">
        <v>30</v>
      </c>
      <c r="G205" s="42"/>
      <c r="H205" s="4" t="s">
        <v>1237</v>
      </c>
      <c r="I205" s="1" t="s">
        <v>7</v>
      </c>
      <c r="J205" s="26">
        <v>191.29</v>
      </c>
      <c r="K205" s="137" t="s">
        <v>145</v>
      </c>
      <c r="L205" s="137">
        <v>10</v>
      </c>
      <c r="M205" s="185">
        <v>97</v>
      </c>
      <c r="N205" s="185">
        <v>97.000000000000014</v>
      </c>
      <c r="O205" s="185">
        <v>80.281690140845072</v>
      </c>
      <c r="P205" s="185">
        <v>9.76</v>
      </c>
      <c r="Q205" s="264">
        <v>0</v>
      </c>
      <c r="R205" s="93">
        <v>0</v>
      </c>
      <c r="S205" s="6" t="s">
        <v>100</v>
      </c>
      <c r="T205" s="6" t="s">
        <v>100</v>
      </c>
      <c r="U205" s="131" t="s">
        <v>100</v>
      </c>
      <c r="V205" s="231">
        <f>PRESSÃO!P205</f>
        <v>0.28118721461165297</v>
      </c>
      <c r="W205" s="231">
        <f>PRESSÃO!Q205</f>
        <v>0.15049315033161198</v>
      </c>
      <c r="X205" s="130">
        <v>10</v>
      </c>
      <c r="Y205" s="322">
        <v>1503.7826708854429</v>
      </c>
      <c r="Z205" s="101" t="s">
        <v>100</v>
      </c>
    </row>
    <row r="206" spans="1:26" ht="15" customHeight="1" x14ac:dyDescent="0.2">
      <c r="A206" s="14" t="s">
        <v>343</v>
      </c>
      <c r="B206" s="8">
        <v>355730</v>
      </c>
      <c r="C206" s="15">
        <v>0</v>
      </c>
      <c r="D206" s="59">
        <v>9</v>
      </c>
      <c r="E206" s="269">
        <v>9</v>
      </c>
      <c r="F206" s="270">
        <v>30</v>
      </c>
      <c r="G206" s="42"/>
      <c r="H206" s="4" t="s">
        <v>1238</v>
      </c>
      <c r="I206" s="1" t="s">
        <v>18</v>
      </c>
      <c r="J206" s="26">
        <v>73.72</v>
      </c>
      <c r="K206" s="137" t="s">
        <v>145</v>
      </c>
      <c r="L206" s="137">
        <v>7.9</v>
      </c>
      <c r="M206" s="185">
        <v>100</v>
      </c>
      <c r="N206" s="185">
        <v>0</v>
      </c>
      <c r="O206" s="185">
        <v>0</v>
      </c>
      <c r="P206" s="185">
        <v>1.5</v>
      </c>
      <c r="Q206" s="264">
        <v>0</v>
      </c>
      <c r="R206" s="93">
        <v>0</v>
      </c>
      <c r="S206" s="6" t="s">
        <v>100</v>
      </c>
      <c r="T206" s="6" t="s">
        <v>100</v>
      </c>
      <c r="U206" s="131" t="s">
        <v>100</v>
      </c>
      <c r="V206" s="231">
        <f>PRESSÃO!P206</f>
        <v>8.3731354629339019E-2</v>
      </c>
      <c r="W206" s="231">
        <f>PRESSÃO!Q206</f>
        <v>1.0722678801426999E-2</v>
      </c>
      <c r="X206" s="130">
        <v>18</v>
      </c>
      <c r="Y206" s="322">
        <v>137.05483034063442</v>
      </c>
      <c r="Z206" s="101" t="s">
        <v>100</v>
      </c>
    </row>
    <row r="207" spans="1:26" ht="15" customHeight="1" x14ac:dyDescent="0.2">
      <c r="A207" s="14" t="s">
        <v>344</v>
      </c>
      <c r="B207" s="8">
        <v>351530</v>
      </c>
      <c r="C207" s="15">
        <v>0</v>
      </c>
      <c r="D207" s="59">
        <v>22</v>
      </c>
      <c r="E207" s="269">
        <v>22</v>
      </c>
      <c r="F207" s="270">
        <v>30</v>
      </c>
      <c r="G207" s="42"/>
      <c r="H207" s="4" t="s">
        <v>1239</v>
      </c>
      <c r="I207" s="1" t="s">
        <v>5</v>
      </c>
      <c r="J207" s="26">
        <v>263.27</v>
      </c>
      <c r="K207" s="137" t="s">
        <v>145</v>
      </c>
      <c r="L207" s="137">
        <v>7.4</v>
      </c>
      <c r="M207" s="185">
        <v>97</v>
      </c>
      <c r="N207" s="185">
        <v>97</v>
      </c>
      <c r="O207" s="185">
        <v>82.20338983050847</v>
      </c>
      <c r="P207" s="185">
        <v>9.9600000000000009</v>
      </c>
      <c r="Q207" s="264">
        <v>0</v>
      </c>
      <c r="R207" s="93">
        <v>0</v>
      </c>
      <c r="S207" s="6" t="s">
        <v>100</v>
      </c>
      <c r="T207" s="6" t="s">
        <v>100</v>
      </c>
      <c r="U207" s="131" t="s">
        <v>100</v>
      </c>
      <c r="V207" s="231">
        <f>PRESSÃO!P207</f>
        <v>8.006088280057001E-4</v>
      </c>
      <c r="W207" s="231">
        <f>PRESSÃO!Q207</f>
        <v>4.2968038010199995E-3</v>
      </c>
      <c r="X207" s="130">
        <v>6</v>
      </c>
      <c r="Y207" s="322">
        <v>77.219014518897893</v>
      </c>
      <c r="Z207" s="101" t="s">
        <v>100</v>
      </c>
    </row>
    <row r="208" spans="1:26" ht="15" customHeight="1" x14ac:dyDescent="0.2">
      <c r="A208" s="14" t="s">
        <v>345</v>
      </c>
      <c r="B208" s="8">
        <v>351520</v>
      </c>
      <c r="C208" s="15">
        <v>0</v>
      </c>
      <c r="D208" s="59">
        <v>15</v>
      </c>
      <c r="E208" s="269">
        <v>15</v>
      </c>
      <c r="F208" s="270">
        <v>30</v>
      </c>
      <c r="G208" s="42"/>
      <c r="H208" s="4" t="s">
        <v>1240</v>
      </c>
      <c r="I208" s="1" t="s">
        <v>17</v>
      </c>
      <c r="J208" s="26">
        <v>296.26</v>
      </c>
      <c r="K208" s="137" t="s">
        <v>145</v>
      </c>
      <c r="L208" s="137">
        <v>9</v>
      </c>
      <c r="M208" s="185">
        <v>96</v>
      </c>
      <c r="N208" s="185">
        <v>96.000000000000014</v>
      </c>
      <c r="O208" s="185">
        <v>77.368421052631575</v>
      </c>
      <c r="P208" s="185">
        <v>8.4600000000000009</v>
      </c>
      <c r="Q208" s="264">
        <v>0</v>
      </c>
      <c r="R208" s="93">
        <v>0</v>
      </c>
      <c r="S208" s="6" t="s">
        <v>100</v>
      </c>
      <c r="T208" s="6" t="s">
        <v>100</v>
      </c>
      <c r="U208" s="131" t="s">
        <v>100</v>
      </c>
      <c r="V208" s="231">
        <f>PRESSÃO!P208</f>
        <v>6.4472031963492993E-2</v>
      </c>
      <c r="W208" s="231">
        <f>PRESSÃO!Q208</f>
        <v>2.3980365716715402E-2</v>
      </c>
      <c r="X208" s="130">
        <v>16</v>
      </c>
      <c r="Y208" s="322">
        <v>180.78751202765628</v>
      </c>
      <c r="Z208" s="101" t="s">
        <v>100</v>
      </c>
    </row>
    <row r="209" spans="1:26" ht="15" customHeight="1" x14ac:dyDescent="0.2">
      <c r="A209" s="14" t="s">
        <v>346</v>
      </c>
      <c r="B209" s="8">
        <v>351535</v>
      </c>
      <c r="C209" s="15">
        <v>0</v>
      </c>
      <c r="D209" s="59">
        <v>22</v>
      </c>
      <c r="E209" s="269">
        <v>22</v>
      </c>
      <c r="F209" s="270">
        <v>30</v>
      </c>
      <c r="G209" s="42"/>
      <c r="H209" s="4" t="s">
        <v>1241</v>
      </c>
      <c r="I209" s="1" t="s">
        <v>5</v>
      </c>
      <c r="J209" s="26">
        <v>577.12</v>
      </c>
      <c r="K209" s="137" t="s">
        <v>145</v>
      </c>
      <c r="L209" s="137">
        <v>7.1</v>
      </c>
      <c r="M209" s="185">
        <v>91</v>
      </c>
      <c r="N209" s="185">
        <v>91</v>
      </c>
      <c r="O209" s="185">
        <v>74.698795180722897</v>
      </c>
      <c r="P209" s="185">
        <v>8.2200000000000006</v>
      </c>
      <c r="Q209" s="264">
        <v>0</v>
      </c>
      <c r="R209" s="93">
        <v>0</v>
      </c>
      <c r="S209" s="6" t="s">
        <v>100</v>
      </c>
      <c r="T209" s="6" t="s">
        <v>100</v>
      </c>
      <c r="U209" s="131" t="s">
        <v>100</v>
      </c>
      <c r="V209" s="231">
        <f>PRESSÃO!P209</f>
        <v>0</v>
      </c>
      <c r="W209" s="231">
        <f>PRESSÃO!Q209</f>
        <v>9.8370891466689522E-2</v>
      </c>
      <c r="X209" s="130">
        <v>0</v>
      </c>
      <c r="Y209" s="322">
        <v>626.18482566338571</v>
      </c>
      <c r="Z209" s="101" t="s">
        <v>100</v>
      </c>
    </row>
    <row r="210" spans="1:26" ht="15" customHeight="1" x14ac:dyDescent="0.2">
      <c r="A210" s="14" t="s">
        <v>347</v>
      </c>
      <c r="B210" s="8">
        <v>351540</v>
      </c>
      <c r="C210" s="15">
        <v>0</v>
      </c>
      <c r="D210" s="59">
        <v>14</v>
      </c>
      <c r="E210" s="269">
        <v>14</v>
      </c>
      <c r="F210" s="270">
        <v>30</v>
      </c>
      <c r="G210" s="42"/>
      <c r="H210" s="4" t="s">
        <v>1242</v>
      </c>
      <c r="I210" s="1" t="s">
        <v>8</v>
      </c>
      <c r="J210" s="26">
        <v>429.46</v>
      </c>
      <c r="K210" s="137" t="s">
        <v>145</v>
      </c>
      <c r="L210" s="137">
        <v>9.1999999999999993</v>
      </c>
      <c r="M210" s="185">
        <v>99</v>
      </c>
      <c r="N210" s="185">
        <v>99</v>
      </c>
      <c r="O210" s="185">
        <v>81.132075471698116</v>
      </c>
      <c r="P210" s="185">
        <v>9.99</v>
      </c>
      <c r="Q210" s="264">
        <v>0</v>
      </c>
      <c r="R210" s="93">
        <v>0</v>
      </c>
      <c r="S210" s="6" t="s">
        <v>100</v>
      </c>
      <c r="T210" s="6" t="s">
        <v>100</v>
      </c>
      <c r="U210" s="131" t="s">
        <v>100</v>
      </c>
      <c r="V210" s="231">
        <f>PRESSÃO!P210</f>
        <v>3.8721461187200004E-2</v>
      </c>
      <c r="W210" s="231">
        <f>PRESSÃO!Q210</f>
        <v>2.3211567732129998E-4</v>
      </c>
      <c r="X210" s="130">
        <v>11</v>
      </c>
      <c r="Y210" s="322">
        <v>41.775215052486345</v>
      </c>
      <c r="Z210" s="101" t="s">
        <v>100</v>
      </c>
    </row>
    <row r="211" spans="1:26" ht="15" customHeight="1" x14ac:dyDescent="0.2">
      <c r="A211" s="14" t="s">
        <v>348</v>
      </c>
      <c r="B211" s="8">
        <v>351560</v>
      </c>
      <c r="C211" s="15">
        <v>0</v>
      </c>
      <c r="D211" s="59">
        <v>15</v>
      </c>
      <c r="E211" s="269">
        <v>15</v>
      </c>
      <c r="F211" s="270">
        <v>30</v>
      </c>
      <c r="G211" s="42"/>
      <c r="H211" s="4" t="s">
        <v>1243</v>
      </c>
      <c r="I211" s="1" t="s">
        <v>17</v>
      </c>
      <c r="J211" s="26">
        <v>170.11</v>
      </c>
      <c r="K211" s="137" t="s">
        <v>145</v>
      </c>
      <c r="L211" s="137">
        <v>9</v>
      </c>
      <c r="M211" s="185">
        <v>96</v>
      </c>
      <c r="N211" s="185">
        <v>96</v>
      </c>
      <c r="O211" s="185">
        <v>76.893939393939391</v>
      </c>
      <c r="P211" s="185">
        <v>8.43</v>
      </c>
      <c r="Q211" s="264">
        <v>2</v>
      </c>
      <c r="R211" s="93">
        <v>0</v>
      </c>
      <c r="S211" s="6" t="s">
        <v>100</v>
      </c>
      <c r="T211" s="6" t="s">
        <v>100</v>
      </c>
      <c r="U211" s="131" t="s">
        <v>100</v>
      </c>
      <c r="V211" s="231">
        <f>PRESSÃO!P211</f>
        <v>2.1660197869089879E-2</v>
      </c>
      <c r="W211" s="231">
        <f>PRESSÃO!Q211</f>
        <v>2.9270319633878501E-2</v>
      </c>
      <c r="X211" s="130">
        <v>13</v>
      </c>
      <c r="Y211" s="322">
        <v>168.05015942965261</v>
      </c>
      <c r="Z211" s="101" t="s">
        <v>100</v>
      </c>
    </row>
    <row r="212" spans="1:26" ht="15" customHeight="1" x14ac:dyDescent="0.2">
      <c r="A212" s="14" t="s">
        <v>349</v>
      </c>
      <c r="B212" s="8">
        <v>351550</v>
      </c>
      <c r="C212" s="15">
        <v>0</v>
      </c>
      <c r="D212" s="59">
        <v>15</v>
      </c>
      <c r="E212" s="269">
        <v>15</v>
      </c>
      <c r="F212" s="270">
        <v>30</v>
      </c>
      <c r="G212" s="42"/>
      <c r="H212" s="4" t="s">
        <v>1244</v>
      </c>
      <c r="I212" s="1" t="s">
        <v>17</v>
      </c>
      <c r="J212" s="26">
        <v>549.54999999999995</v>
      </c>
      <c r="K212" s="137" t="s">
        <v>145</v>
      </c>
      <c r="L212" s="137">
        <v>10</v>
      </c>
      <c r="M212" s="185">
        <v>98</v>
      </c>
      <c r="N212" s="185">
        <v>98</v>
      </c>
      <c r="O212" s="185">
        <v>86.23107122826697</v>
      </c>
      <c r="P212" s="185">
        <v>9.9700000000000006</v>
      </c>
      <c r="Q212" s="264">
        <v>2</v>
      </c>
      <c r="R212" s="93">
        <v>0</v>
      </c>
      <c r="S212" s="6" t="s">
        <v>100</v>
      </c>
      <c r="T212" s="6" t="s">
        <v>100</v>
      </c>
      <c r="U212" s="131" t="s">
        <v>100</v>
      </c>
      <c r="V212" s="231">
        <f>PRESSÃO!P212</f>
        <v>0.200426940645758</v>
      </c>
      <c r="W212" s="231">
        <f>PRESSÃO!Q212</f>
        <v>1.5825129529136801E-2</v>
      </c>
      <c r="X212" s="130">
        <v>73</v>
      </c>
      <c r="Y212" s="322">
        <v>0.60706982015746258</v>
      </c>
      <c r="Z212" s="101" t="s">
        <v>100</v>
      </c>
    </row>
    <row r="213" spans="1:26" ht="15" customHeight="1" x14ac:dyDescent="0.2">
      <c r="A213" s="14" t="s">
        <v>350</v>
      </c>
      <c r="B213" s="8">
        <v>351565</v>
      </c>
      <c r="C213" s="15">
        <v>0</v>
      </c>
      <c r="D213" s="59">
        <v>17</v>
      </c>
      <c r="E213" s="269">
        <v>17</v>
      </c>
      <c r="F213" s="270">
        <v>30</v>
      </c>
      <c r="G213" s="42"/>
      <c r="H213" s="4" t="s">
        <v>1245</v>
      </c>
      <c r="I213" s="1" t="s">
        <v>7</v>
      </c>
      <c r="J213" s="26">
        <v>100.3</v>
      </c>
      <c r="K213" s="137" t="s">
        <v>145</v>
      </c>
      <c r="L213" s="137">
        <v>10</v>
      </c>
      <c r="M213" s="185">
        <v>100</v>
      </c>
      <c r="N213" s="185">
        <v>100</v>
      </c>
      <c r="O213" s="185">
        <v>81.632653061224488</v>
      </c>
      <c r="P213" s="185">
        <v>9.5</v>
      </c>
      <c r="Q213" s="264">
        <v>0</v>
      </c>
      <c r="R213" s="93">
        <v>0</v>
      </c>
      <c r="S213" s="6" t="s">
        <v>100</v>
      </c>
      <c r="T213" s="6" t="s">
        <v>100</v>
      </c>
      <c r="U213" s="131" t="s">
        <v>100</v>
      </c>
      <c r="V213" s="231">
        <f>PRESSÃO!P213</f>
        <v>3.0842739768579999E-2</v>
      </c>
      <c r="W213" s="231">
        <f>PRESSÃO!Q213</f>
        <v>2.4611872625120001E-3</v>
      </c>
      <c r="X213" s="130">
        <v>4</v>
      </c>
      <c r="Y213" s="322">
        <v>71.699019354550515</v>
      </c>
      <c r="Z213" s="101" t="s">
        <v>100</v>
      </c>
    </row>
    <row r="214" spans="1:26" ht="15" customHeight="1" x14ac:dyDescent="0.2">
      <c r="A214" s="14" t="s">
        <v>351</v>
      </c>
      <c r="B214" s="8">
        <v>351570</v>
      </c>
      <c r="C214" s="15">
        <v>0</v>
      </c>
      <c r="D214" s="59">
        <v>6</v>
      </c>
      <c r="E214" s="269">
        <v>6</v>
      </c>
      <c r="F214" s="270">
        <v>30</v>
      </c>
      <c r="G214" s="42"/>
      <c r="H214" s="4" t="s">
        <v>1246</v>
      </c>
      <c r="I214" s="1" t="s">
        <v>16</v>
      </c>
      <c r="J214" s="26">
        <v>30.07</v>
      </c>
      <c r="K214" s="137" t="s">
        <v>145</v>
      </c>
      <c r="L214" s="137">
        <v>9.6</v>
      </c>
      <c r="M214" s="185">
        <v>79</v>
      </c>
      <c r="N214" s="185">
        <v>44.239999999999995</v>
      </c>
      <c r="O214" s="185">
        <v>39.372310276057519</v>
      </c>
      <c r="P214" s="185">
        <v>4.78</v>
      </c>
      <c r="Q214" s="264">
        <v>0</v>
      </c>
      <c r="R214" s="93">
        <v>0</v>
      </c>
      <c r="S214" s="6" t="s">
        <v>100</v>
      </c>
      <c r="T214" s="6" t="s">
        <v>100</v>
      </c>
      <c r="U214" s="131" t="s">
        <v>100</v>
      </c>
      <c r="V214" s="231">
        <f>PRESSÃO!P214</f>
        <v>1.3698630136999999E-3</v>
      </c>
      <c r="W214" s="231">
        <f>PRESSÃO!Q214</f>
        <v>3.7567732032940003E-3</v>
      </c>
      <c r="X214" s="130">
        <v>82</v>
      </c>
      <c r="Y214" s="322">
        <v>9.6304160037063907E-2</v>
      </c>
      <c r="Z214" s="101" t="s">
        <v>100</v>
      </c>
    </row>
    <row r="215" spans="1:26" ht="15" customHeight="1" x14ac:dyDescent="0.2">
      <c r="A215" s="14" t="s">
        <v>352</v>
      </c>
      <c r="B215" s="8">
        <v>351580</v>
      </c>
      <c r="C215" s="15">
        <v>0</v>
      </c>
      <c r="D215" s="59">
        <v>21</v>
      </c>
      <c r="E215" s="269">
        <v>21</v>
      </c>
      <c r="F215" s="270">
        <v>30</v>
      </c>
      <c r="G215" s="42"/>
      <c r="H215" s="4" t="s">
        <v>1247</v>
      </c>
      <c r="I215" s="1" t="s">
        <v>4</v>
      </c>
      <c r="J215" s="26">
        <v>225.12</v>
      </c>
      <c r="K215" s="137" t="s">
        <v>145</v>
      </c>
      <c r="L215" s="137">
        <v>8.6</v>
      </c>
      <c r="M215" s="185">
        <v>100</v>
      </c>
      <c r="N215" s="185">
        <v>100</v>
      </c>
      <c r="O215" s="185">
        <v>91.549295774647888</v>
      </c>
      <c r="P215" s="185">
        <v>10</v>
      </c>
      <c r="Q215" s="264">
        <v>0</v>
      </c>
      <c r="R215" s="93">
        <v>0</v>
      </c>
      <c r="S215" s="6" t="s">
        <v>100</v>
      </c>
      <c r="T215" s="6" t="s">
        <v>100</v>
      </c>
      <c r="U215" s="131" t="s">
        <v>100</v>
      </c>
      <c r="V215" s="231">
        <f>PRESSÃO!P215</f>
        <v>0</v>
      </c>
      <c r="W215" s="231">
        <f>PRESSÃO!Q215</f>
        <v>5.8458904153180002E-2</v>
      </c>
      <c r="X215" s="130">
        <v>0</v>
      </c>
      <c r="Y215" s="322">
        <v>171.20842754692472</v>
      </c>
      <c r="Z215" s="101" t="s">
        <v>100</v>
      </c>
    </row>
    <row r="216" spans="1:26" ht="15" customHeight="1" x14ac:dyDescent="0.2">
      <c r="A216" s="14" t="s">
        <v>353</v>
      </c>
      <c r="B216" s="8">
        <v>351590</v>
      </c>
      <c r="C216" s="15">
        <v>0</v>
      </c>
      <c r="D216" s="59">
        <v>18</v>
      </c>
      <c r="E216" s="269">
        <v>18</v>
      </c>
      <c r="F216" s="270">
        <v>30</v>
      </c>
      <c r="G216" s="42"/>
      <c r="H216" s="4" t="s">
        <v>1248</v>
      </c>
      <c r="I216" s="1" t="s">
        <v>1</v>
      </c>
      <c r="J216" s="26">
        <v>203.66</v>
      </c>
      <c r="K216" s="137" t="s">
        <v>145</v>
      </c>
      <c r="L216" s="137">
        <v>9</v>
      </c>
      <c r="M216" s="185">
        <v>99</v>
      </c>
      <c r="N216" s="185">
        <v>99.000000000000014</v>
      </c>
      <c r="O216" s="185">
        <v>74.242424242424249</v>
      </c>
      <c r="P216" s="185">
        <v>8.31</v>
      </c>
      <c r="Q216" s="264">
        <v>0</v>
      </c>
      <c r="R216" s="93">
        <v>0</v>
      </c>
      <c r="S216" s="6" t="s">
        <v>100</v>
      </c>
      <c r="T216" s="6" t="s">
        <v>100</v>
      </c>
      <c r="U216" s="131" t="s">
        <v>100</v>
      </c>
      <c r="V216" s="231">
        <f>PRESSÃO!P216</f>
        <v>3.3173515981739995E-2</v>
      </c>
      <c r="W216" s="231">
        <f>PRESSÃO!Q216</f>
        <v>7.4429223526599995E-4</v>
      </c>
      <c r="X216" s="130">
        <v>2</v>
      </c>
      <c r="Y216" s="322">
        <v>11.433163811970584</v>
      </c>
      <c r="Z216" s="101" t="s">
        <v>100</v>
      </c>
    </row>
    <row r="217" spans="1:26" ht="15" customHeight="1" x14ac:dyDescent="0.2">
      <c r="A217" s="14" t="s">
        <v>354</v>
      </c>
      <c r="B217" s="8">
        <v>351600</v>
      </c>
      <c r="C217" s="15">
        <v>0</v>
      </c>
      <c r="D217" s="59">
        <v>21</v>
      </c>
      <c r="E217" s="269">
        <v>21</v>
      </c>
      <c r="F217" s="270">
        <v>30</v>
      </c>
      <c r="G217" s="42"/>
      <c r="H217" s="4" t="s">
        <v>1249</v>
      </c>
      <c r="I217" s="1" t="s">
        <v>4</v>
      </c>
      <c r="J217" s="26">
        <v>524.91</v>
      </c>
      <c r="K217" s="137" t="s">
        <v>145</v>
      </c>
      <c r="L217" s="137">
        <v>9</v>
      </c>
      <c r="M217" s="185">
        <v>100</v>
      </c>
      <c r="N217" s="185">
        <v>100</v>
      </c>
      <c r="O217" s="185">
        <v>85.402684563758385</v>
      </c>
      <c r="P217" s="185">
        <v>9.6999999999999993</v>
      </c>
      <c r="Q217" s="264">
        <v>0</v>
      </c>
      <c r="R217" s="93">
        <v>0</v>
      </c>
      <c r="S217" s="6" t="s">
        <v>100</v>
      </c>
      <c r="T217" s="6" t="s">
        <v>100</v>
      </c>
      <c r="U217" s="131" t="s">
        <v>100</v>
      </c>
      <c r="V217" s="231">
        <f>PRESSÃO!P217</f>
        <v>0</v>
      </c>
      <c r="W217" s="231">
        <f>PRESSÃO!Q217</f>
        <v>3.3903196186778908E-2</v>
      </c>
      <c r="X217" s="130">
        <v>3</v>
      </c>
      <c r="Y217" s="322">
        <v>98.437060551035955</v>
      </c>
      <c r="Z217" s="101" t="s">
        <v>100</v>
      </c>
    </row>
    <row r="218" spans="1:26" ht="15" customHeight="1" x14ac:dyDescent="0.2">
      <c r="A218" s="14" t="s">
        <v>355</v>
      </c>
      <c r="B218" s="8">
        <v>351610</v>
      </c>
      <c r="C218" s="15">
        <v>0</v>
      </c>
      <c r="D218" s="59">
        <v>17</v>
      </c>
      <c r="E218" s="269">
        <v>17</v>
      </c>
      <c r="F218" s="270">
        <v>30</v>
      </c>
      <c r="G218" s="42"/>
      <c r="H218" s="4" t="s">
        <v>1250</v>
      </c>
      <c r="I218" s="1" t="s">
        <v>7</v>
      </c>
      <c r="J218" s="26">
        <v>227.36</v>
      </c>
      <c r="K218" s="137" t="s">
        <v>145</v>
      </c>
      <c r="L218" s="137">
        <v>3.9</v>
      </c>
      <c r="M218" s="185">
        <v>90</v>
      </c>
      <c r="N218" s="185">
        <v>89.999999999999986</v>
      </c>
      <c r="O218" s="185">
        <v>82.089552238805965</v>
      </c>
      <c r="P218" s="185">
        <v>9.65</v>
      </c>
      <c r="Q218" s="264">
        <v>0</v>
      </c>
      <c r="R218" s="93">
        <v>0</v>
      </c>
      <c r="S218" s="6" t="s">
        <v>100</v>
      </c>
      <c r="T218" s="6" t="s">
        <v>100</v>
      </c>
      <c r="U218" s="131" t="s">
        <v>100</v>
      </c>
      <c r="V218" s="231">
        <f>PRESSÃO!P218</f>
        <v>0.201549769806569</v>
      </c>
      <c r="W218" s="231">
        <f>PRESSÃO!Q218</f>
        <v>1.3062785205229001E-3</v>
      </c>
      <c r="X218" s="130">
        <v>8</v>
      </c>
      <c r="Y218" s="322">
        <v>181.96611572980942</v>
      </c>
      <c r="Z218" s="101" t="s">
        <v>100</v>
      </c>
    </row>
    <row r="219" spans="1:26" ht="15" customHeight="1" x14ac:dyDescent="0.2">
      <c r="A219" s="14" t="s">
        <v>356</v>
      </c>
      <c r="B219" s="8">
        <v>351620</v>
      </c>
      <c r="C219" s="15">
        <v>0</v>
      </c>
      <c r="D219" s="59">
        <v>8</v>
      </c>
      <c r="E219" s="269">
        <v>8</v>
      </c>
      <c r="F219" s="270">
        <v>30</v>
      </c>
      <c r="G219" s="42"/>
      <c r="H219" s="4" t="s">
        <v>1251</v>
      </c>
      <c r="I219" s="1" t="s">
        <v>51</v>
      </c>
      <c r="J219" s="26">
        <v>607.33000000000004</v>
      </c>
      <c r="K219" s="137" t="s">
        <v>145</v>
      </c>
      <c r="L219" s="137">
        <v>9</v>
      </c>
      <c r="M219" s="185">
        <v>100</v>
      </c>
      <c r="N219" s="185">
        <v>100</v>
      </c>
      <c r="O219" s="185">
        <v>96.417943348396335</v>
      </c>
      <c r="P219" s="185">
        <v>10</v>
      </c>
      <c r="Q219" s="264">
        <v>3</v>
      </c>
      <c r="R219" s="93">
        <v>2</v>
      </c>
      <c r="S219" s="6" t="s">
        <v>100</v>
      </c>
      <c r="T219" s="6" t="s">
        <v>100</v>
      </c>
      <c r="U219" s="131" t="s">
        <v>100</v>
      </c>
      <c r="V219" s="231">
        <f>PRESSÃO!P219</f>
        <v>0.29553789558242499</v>
      </c>
      <c r="W219" s="231">
        <f>PRESSÃO!Q219</f>
        <v>2.0505022750186706E-2</v>
      </c>
      <c r="X219" s="130">
        <v>63</v>
      </c>
      <c r="Y219" s="322">
        <v>0.65899178101784639</v>
      </c>
      <c r="Z219" s="101" t="s">
        <v>100</v>
      </c>
    </row>
    <row r="220" spans="1:26" ht="15" customHeight="1" x14ac:dyDescent="0.2">
      <c r="A220" s="14" t="s">
        <v>357</v>
      </c>
      <c r="B220" s="8">
        <v>351630</v>
      </c>
      <c r="C220" s="15">
        <v>0</v>
      </c>
      <c r="D220" s="59">
        <v>6</v>
      </c>
      <c r="E220" s="269">
        <v>6</v>
      </c>
      <c r="F220" s="270">
        <v>30</v>
      </c>
      <c r="G220" s="42"/>
      <c r="H220" s="4" t="s">
        <v>1252</v>
      </c>
      <c r="I220" s="1" t="s">
        <v>16</v>
      </c>
      <c r="J220" s="26">
        <v>49.16</v>
      </c>
      <c r="K220" s="137" t="s">
        <v>145</v>
      </c>
      <c r="L220" s="137">
        <v>8.5</v>
      </c>
      <c r="M220" s="185">
        <v>38</v>
      </c>
      <c r="N220" s="185">
        <v>0</v>
      </c>
      <c r="O220" s="185">
        <v>0</v>
      </c>
      <c r="P220" s="185">
        <v>0.56999999999999995</v>
      </c>
      <c r="Q220" s="264">
        <v>0</v>
      </c>
      <c r="R220" s="93">
        <v>0</v>
      </c>
      <c r="S220" s="6" t="s">
        <v>100</v>
      </c>
      <c r="T220" s="6" t="s">
        <v>100</v>
      </c>
      <c r="U220" s="131" t="s">
        <v>100</v>
      </c>
      <c r="V220" s="231">
        <f>PRESSÃO!P220</f>
        <v>8.6575343510900005E-3</v>
      </c>
      <c r="W220" s="231">
        <f>PRESSÃO!Q220</f>
        <v>1.404109529164E-4</v>
      </c>
      <c r="X220" s="130">
        <v>117</v>
      </c>
      <c r="Y220" s="322">
        <v>2.6710958452204815E-2</v>
      </c>
      <c r="Z220" s="101" t="s">
        <v>100</v>
      </c>
    </row>
    <row r="221" spans="1:26" ht="15" customHeight="1" x14ac:dyDescent="0.2">
      <c r="A221" s="14" t="s">
        <v>358</v>
      </c>
      <c r="B221" s="8">
        <v>351640</v>
      </c>
      <c r="C221" s="15">
        <v>0</v>
      </c>
      <c r="D221" s="59">
        <v>6</v>
      </c>
      <c r="E221" s="269">
        <v>6</v>
      </c>
      <c r="F221" s="270">
        <v>30</v>
      </c>
      <c r="G221" s="42"/>
      <c r="H221" s="4" t="s">
        <v>1253</v>
      </c>
      <c r="I221" s="1" t="s">
        <v>16</v>
      </c>
      <c r="J221" s="26">
        <v>133.93</v>
      </c>
      <c r="K221" s="137" t="s">
        <v>145</v>
      </c>
      <c r="L221" s="137">
        <v>8.5</v>
      </c>
      <c r="M221" s="185">
        <v>59</v>
      </c>
      <c r="N221" s="185">
        <v>0</v>
      </c>
      <c r="O221" s="185">
        <v>0</v>
      </c>
      <c r="P221" s="185">
        <v>0.89</v>
      </c>
      <c r="Q221" s="264">
        <v>0</v>
      </c>
      <c r="R221" s="93">
        <v>0</v>
      </c>
      <c r="S221" s="6" t="s">
        <v>100</v>
      </c>
      <c r="T221" s="6" t="s">
        <v>100</v>
      </c>
      <c r="U221" s="131" t="s">
        <v>100</v>
      </c>
      <c r="V221" s="231">
        <f>PRESSÃO!P221</f>
        <v>7.642404794336001E-2</v>
      </c>
      <c r="W221" s="231">
        <f>PRESSÃO!Q221</f>
        <v>2.0681582946856601E-2</v>
      </c>
      <c r="X221" s="130">
        <v>101</v>
      </c>
      <c r="Y221" s="322">
        <v>11.332091711344185</v>
      </c>
      <c r="Z221" s="101" t="s">
        <v>100</v>
      </c>
    </row>
    <row r="222" spans="1:26" ht="15" customHeight="1" x14ac:dyDescent="0.2">
      <c r="A222" s="14" t="s">
        <v>359</v>
      </c>
      <c r="B222" s="8">
        <v>351650</v>
      </c>
      <c r="C222" s="15">
        <v>0</v>
      </c>
      <c r="D222" s="59">
        <v>20</v>
      </c>
      <c r="E222" s="269">
        <v>20</v>
      </c>
      <c r="F222" s="270">
        <v>30</v>
      </c>
      <c r="G222" s="42"/>
      <c r="H222" s="4" t="s">
        <v>1254</v>
      </c>
      <c r="I222" s="1" t="s">
        <v>3</v>
      </c>
      <c r="J222" s="26">
        <v>138.53</v>
      </c>
      <c r="K222" s="137" t="s">
        <v>145</v>
      </c>
      <c r="L222" s="137">
        <v>9.5</v>
      </c>
      <c r="M222" s="185">
        <v>100</v>
      </c>
      <c r="N222" s="185">
        <v>100</v>
      </c>
      <c r="O222" s="185">
        <v>80.158730158730151</v>
      </c>
      <c r="P222" s="185">
        <v>9.5</v>
      </c>
      <c r="Q222" s="264">
        <v>0</v>
      </c>
      <c r="R222" s="93">
        <v>0</v>
      </c>
      <c r="S222" s="6" t="s">
        <v>100</v>
      </c>
      <c r="T222" s="6" t="s">
        <v>100</v>
      </c>
      <c r="U222" s="131" t="s">
        <v>100</v>
      </c>
      <c r="V222" s="231">
        <f>PRESSÃO!P222</f>
        <v>1.4734246567517999E-2</v>
      </c>
      <c r="W222" s="231">
        <f>PRESSÃO!Q222</f>
        <v>2.7086757579340001E-3</v>
      </c>
      <c r="X222" s="130">
        <v>7</v>
      </c>
      <c r="Y222" s="322">
        <v>45.77295201259944</v>
      </c>
      <c r="Z222" s="101" t="s">
        <v>100</v>
      </c>
    </row>
    <row r="223" spans="1:26" ht="15" customHeight="1" x14ac:dyDescent="0.2">
      <c r="A223" s="14" t="s">
        <v>360</v>
      </c>
      <c r="B223" s="8">
        <v>351660</v>
      </c>
      <c r="C223" s="15">
        <v>0</v>
      </c>
      <c r="D223" s="59">
        <v>17</v>
      </c>
      <c r="E223" s="269">
        <v>17</v>
      </c>
      <c r="F223" s="270">
        <v>30</v>
      </c>
      <c r="G223" s="42"/>
      <c r="H223" s="4" t="s">
        <v>1255</v>
      </c>
      <c r="I223" s="1" t="s">
        <v>7</v>
      </c>
      <c r="J223" s="26">
        <v>355.79</v>
      </c>
      <c r="K223" s="137" t="s">
        <v>145</v>
      </c>
      <c r="L223" s="137">
        <v>9.5</v>
      </c>
      <c r="M223" s="185">
        <v>100</v>
      </c>
      <c r="N223" s="185">
        <v>100</v>
      </c>
      <c r="O223" s="185">
        <v>88.08664259927798</v>
      </c>
      <c r="P223" s="185">
        <v>9.5</v>
      </c>
      <c r="Q223" s="264">
        <v>0</v>
      </c>
      <c r="R223" s="93">
        <v>0</v>
      </c>
      <c r="S223" s="6" t="s">
        <v>100</v>
      </c>
      <c r="T223" s="6" t="s">
        <v>100</v>
      </c>
      <c r="U223" s="131" t="s">
        <v>100</v>
      </c>
      <c r="V223" s="231">
        <f>PRESSÃO!P223</f>
        <v>7.4974429226321998E-2</v>
      </c>
      <c r="W223" s="231">
        <f>PRESSÃO!Q223</f>
        <v>1.7387975637596E-2</v>
      </c>
      <c r="X223" s="130">
        <v>2</v>
      </c>
      <c r="Y223" s="322">
        <v>127.26005266765661</v>
      </c>
      <c r="Z223" s="101" t="s">
        <v>100</v>
      </c>
    </row>
    <row r="224" spans="1:26" ht="15" customHeight="1" x14ac:dyDescent="0.2">
      <c r="A224" s="14" t="s">
        <v>361</v>
      </c>
      <c r="B224" s="8">
        <v>351670</v>
      </c>
      <c r="C224" s="15">
        <v>0</v>
      </c>
      <c r="D224" s="59">
        <v>20</v>
      </c>
      <c r="E224" s="269">
        <v>20</v>
      </c>
      <c r="F224" s="270">
        <v>30</v>
      </c>
      <c r="G224" s="42"/>
      <c r="H224" s="4" t="s">
        <v>1256</v>
      </c>
      <c r="I224" s="1" t="s">
        <v>3</v>
      </c>
      <c r="J224" s="26">
        <v>555.77</v>
      </c>
      <c r="K224" s="137" t="s">
        <v>145</v>
      </c>
      <c r="L224" s="137">
        <v>6.3</v>
      </c>
      <c r="M224" s="185">
        <v>100</v>
      </c>
      <c r="N224" s="185">
        <v>100</v>
      </c>
      <c r="O224" s="185">
        <v>88.792314730100642</v>
      </c>
      <c r="P224" s="185">
        <v>9.5</v>
      </c>
      <c r="Q224" s="264">
        <v>0</v>
      </c>
      <c r="R224" s="93">
        <v>0</v>
      </c>
      <c r="S224" s="6" t="s">
        <v>100</v>
      </c>
      <c r="T224" s="6" t="s">
        <v>100</v>
      </c>
      <c r="U224" s="131" t="s">
        <v>100</v>
      </c>
      <c r="V224" s="231">
        <f>PRESSÃO!P224</f>
        <v>0.11410579698977599</v>
      </c>
      <c r="W224" s="231">
        <f>PRESSÃO!Q224</f>
        <v>6.6043379290450007E-3</v>
      </c>
      <c r="X224" s="130">
        <v>1</v>
      </c>
      <c r="Y224" s="322">
        <v>40.325364352201717</v>
      </c>
      <c r="Z224" s="101" t="s">
        <v>100</v>
      </c>
    </row>
    <row r="225" spans="1:26" ht="15" customHeight="1" x14ac:dyDescent="0.2">
      <c r="A225" s="14" t="s">
        <v>362</v>
      </c>
      <c r="B225" s="8">
        <v>351680</v>
      </c>
      <c r="C225" s="15">
        <v>0</v>
      </c>
      <c r="D225" s="59">
        <v>19</v>
      </c>
      <c r="E225" s="269">
        <v>19</v>
      </c>
      <c r="F225" s="270">
        <v>30</v>
      </c>
      <c r="G225" s="42"/>
      <c r="H225" s="4" t="s">
        <v>1257</v>
      </c>
      <c r="I225" s="1" t="s">
        <v>2</v>
      </c>
      <c r="J225" s="26">
        <v>180.82</v>
      </c>
      <c r="K225" s="137" t="s">
        <v>145</v>
      </c>
      <c r="L225" s="137">
        <v>8.5</v>
      </c>
      <c r="M225" s="185">
        <v>99</v>
      </c>
      <c r="N225" s="185">
        <v>99</v>
      </c>
      <c r="O225" s="185">
        <v>81.081081081081081</v>
      </c>
      <c r="P225" s="185">
        <v>9.69</v>
      </c>
      <c r="Q225" s="264">
        <v>0</v>
      </c>
      <c r="R225" s="93">
        <v>0</v>
      </c>
      <c r="S225" s="6" t="s">
        <v>100</v>
      </c>
      <c r="T225" s="6" t="s">
        <v>100</v>
      </c>
      <c r="U225" s="131" t="s">
        <v>100</v>
      </c>
      <c r="V225" s="231">
        <f>PRESSÃO!P225</f>
        <v>5.5235920852360003E-2</v>
      </c>
      <c r="W225" s="231">
        <f>PRESSÃO!Q225</f>
        <v>8.6255707152940002E-3</v>
      </c>
      <c r="X225" s="130">
        <v>7</v>
      </c>
      <c r="Y225" s="322">
        <v>84.696289654851086</v>
      </c>
      <c r="Z225" s="101" t="s">
        <v>100</v>
      </c>
    </row>
    <row r="226" spans="1:26" ht="15" customHeight="1" x14ac:dyDescent="0.2">
      <c r="A226" s="14" t="s">
        <v>363</v>
      </c>
      <c r="B226" s="8">
        <v>351685</v>
      </c>
      <c r="C226" s="15">
        <v>0</v>
      </c>
      <c r="D226" s="59">
        <v>13</v>
      </c>
      <c r="E226" s="269">
        <v>13</v>
      </c>
      <c r="F226" s="270">
        <v>30</v>
      </c>
      <c r="G226" s="42"/>
      <c r="H226" s="4" t="s">
        <v>1258</v>
      </c>
      <c r="I226" s="1" t="s">
        <v>10</v>
      </c>
      <c r="J226" s="26">
        <v>243.71</v>
      </c>
      <c r="K226" s="137" t="s">
        <v>145</v>
      </c>
      <c r="L226" s="137">
        <v>8.5</v>
      </c>
      <c r="M226" s="185">
        <v>100</v>
      </c>
      <c r="N226" s="185">
        <v>0</v>
      </c>
      <c r="O226" s="185">
        <v>0</v>
      </c>
      <c r="P226" s="185">
        <v>1.5</v>
      </c>
      <c r="Q226" s="264">
        <v>0</v>
      </c>
      <c r="R226" s="93">
        <v>0</v>
      </c>
      <c r="S226" s="6" t="s">
        <v>100</v>
      </c>
      <c r="T226" s="6" t="s">
        <v>100</v>
      </c>
      <c r="U226" s="131" t="s">
        <v>100</v>
      </c>
      <c r="V226" s="231">
        <f>PRESSÃO!P226</f>
        <v>0.34612962978327255</v>
      </c>
      <c r="W226" s="231">
        <f>PRESSÃO!Q226</f>
        <v>0.33211662861476915</v>
      </c>
      <c r="X226" s="130">
        <v>2</v>
      </c>
      <c r="Y226" s="322">
        <v>159.91612235929614</v>
      </c>
      <c r="Z226" s="101" t="s">
        <v>100</v>
      </c>
    </row>
    <row r="227" spans="1:26" ht="15" customHeight="1" x14ac:dyDescent="0.2">
      <c r="A227" s="14" t="s">
        <v>364</v>
      </c>
      <c r="B227" s="8">
        <v>351690</v>
      </c>
      <c r="C227" s="15">
        <v>0</v>
      </c>
      <c r="D227" s="59">
        <v>18</v>
      </c>
      <c r="E227" s="269">
        <v>18</v>
      </c>
      <c r="F227" s="270">
        <v>30</v>
      </c>
      <c r="G227" s="42"/>
      <c r="H227" s="4" t="s">
        <v>1259</v>
      </c>
      <c r="I227" s="1" t="s">
        <v>1</v>
      </c>
      <c r="J227" s="26">
        <v>493.28</v>
      </c>
      <c r="K227" s="137" t="s">
        <v>145</v>
      </c>
      <c r="L227" s="137">
        <v>10</v>
      </c>
      <c r="M227" s="185">
        <v>92</v>
      </c>
      <c r="N227" s="185">
        <v>92</v>
      </c>
      <c r="O227" s="185">
        <v>77.579365079365076</v>
      </c>
      <c r="P227" s="185">
        <v>8.1300000000000008</v>
      </c>
      <c r="Q227" s="264">
        <v>0</v>
      </c>
      <c r="R227" s="93">
        <v>0</v>
      </c>
      <c r="S227" s="6" t="s">
        <v>100</v>
      </c>
      <c r="T227" s="6" t="s">
        <v>100</v>
      </c>
      <c r="U227" s="131" t="s">
        <v>100</v>
      </c>
      <c r="V227" s="231">
        <f>PRESSÃO!P227</f>
        <v>0.11149315069810599</v>
      </c>
      <c r="W227" s="231">
        <f>PRESSÃO!Q227</f>
        <v>1.7123287671279999E-4</v>
      </c>
      <c r="X227" s="130">
        <v>10</v>
      </c>
      <c r="Y227" s="322">
        <v>0.44291024264696049</v>
      </c>
      <c r="Z227" s="101" t="s">
        <v>100</v>
      </c>
    </row>
    <row r="228" spans="1:26" ht="15" customHeight="1" x14ac:dyDescent="0.2">
      <c r="A228" s="14" t="s">
        <v>365</v>
      </c>
      <c r="B228" s="8">
        <v>351700</v>
      </c>
      <c r="C228" s="15">
        <v>0</v>
      </c>
      <c r="D228" s="59">
        <v>20</v>
      </c>
      <c r="E228" s="269">
        <v>20</v>
      </c>
      <c r="F228" s="270">
        <v>30</v>
      </c>
      <c r="G228" s="42"/>
      <c r="H228" s="4" t="s">
        <v>1260</v>
      </c>
      <c r="I228" s="1" t="s">
        <v>3</v>
      </c>
      <c r="J228" s="26">
        <v>675.43</v>
      </c>
      <c r="K228" s="137" t="s">
        <v>145</v>
      </c>
      <c r="L228" s="137">
        <v>9.5</v>
      </c>
      <c r="M228" s="185">
        <v>100</v>
      </c>
      <c r="N228" s="185">
        <v>100</v>
      </c>
      <c r="O228" s="185">
        <v>87.923728813559322</v>
      </c>
      <c r="P228" s="185">
        <v>9.5</v>
      </c>
      <c r="Q228" s="264">
        <v>0</v>
      </c>
      <c r="R228" s="93">
        <v>0</v>
      </c>
      <c r="S228" s="6" t="s">
        <v>100</v>
      </c>
      <c r="T228" s="6" t="s">
        <v>100</v>
      </c>
      <c r="U228" s="131" t="s">
        <v>100</v>
      </c>
      <c r="V228" s="231">
        <f>PRESSÃO!P228</f>
        <v>0.31858828006043</v>
      </c>
      <c r="W228" s="231">
        <f>PRESSÃO!Q228</f>
        <v>0</v>
      </c>
      <c r="X228" s="130">
        <v>10</v>
      </c>
      <c r="Y228" s="322">
        <v>0</v>
      </c>
      <c r="Z228" s="101" t="s">
        <v>100</v>
      </c>
    </row>
    <row r="229" spans="1:26" ht="15" customHeight="1" x14ac:dyDescent="0.2">
      <c r="A229" s="14" t="s">
        <v>366</v>
      </c>
      <c r="B229" s="8">
        <v>351710</v>
      </c>
      <c r="C229" s="15">
        <v>0</v>
      </c>
      <c r="D229" s="59">
        <v>19</v>
      </c>
      <c r="E229" s="269">
        <v>19</v>
      </c>
      <c r="F229" s="270">
        <v>30</v>
      </c>
      <c r="G229" s="42"/>
      <c r="H229" s="4" t="s">
        <v>1261</v>
      </c>
      <c r="I229" s="1" t="s">
        <v>2</v>
      </c>
      <c r="J229" s="26">
        <v>274.12</v>
      </c>
      <c r="K229" s="137" t="s">
        <v>145</v>
      </c>
      <c r="L229" s="137">
        <v>9</v>
      </c>
      <c r="M229" s="185">
        <v>97</v>
      </c>
      <c r="N229" s="185">
        <v>97.000000000000014</v>
      </c>
      <c r="O229" s="185">
        <v>78.421052631578945</v>
      </c>
      <c r="P229" s="185">
        <v>8.5399999999999991</v>
      </c>
      <c r="Q229" s="264">
        <v>0</v>
      </c>
      <c r="R229" s="93">
        <v>0</v>
      </c>
      <c r="S229" s="6" t="s">
        <v>100</v>
      </c>
      <c r="T229" s="6" t="s">
        <v>100</v>
      </c>
      <c r="U229" s="131" t="s">
        <v>100</v>
      </c>
      <c r="V229" s="231">
        <f>PRESSÃO!P229</f>
        <v>0.194053881187398</v>
      </c>
      <c r="W229" s="231">
        <f>PRESSÃO!Q229</f>
        <v>9.2601217447007989E-3</v>
      </c>
      <c r="X229" s="130">
        <v>6</v>
      </c>
      <c r="Y229" s="322">
        <v>113.59024046308114</v>
      </c>
      <c r="Z229" s="101" t="s">
        <v>100</v>
      </c>
    </row>
    <row r="230" spans="1:26" ht="15" customHeight="1" x14ac:dyDescent="0.2">
      <c r="A230" s="14" t="s">
        <v>367</v>
      </c>
      <c r="B230" s="8">
        <v>351720</v>
      </c>
      <c r="C230" s="15">
        <v>0</v>
      </c>
      <c r="D230" s="59">
        <v>16</v>
      </c>
      <c r="E230" s="269">
        <v>16</v>
      </c>
      <c r="F230" s="270">
        <v>30</v>
      </c>
      <c r="G230" s="42"/>
      <c r="H230" s="4" t="s">
        <v>1262</v>
      </c>
      <c r="I230" s="1" t="s">
        <v>0</v>
      </c>
      <c r="J230" s="26">
        <v>269.3</v>
      </c>
      <c r="K230" s="137" t="s">
        <v>145</v>
      </c>
      <c r="L230" s="137">
        <v>8.6</v>
      </c>
      <c r="M230" s="185">
        <v>100</v>
      </c>
      <c r="N230" s="185">
        <v>100</v>
      </c>
      <c r="O230" s="185">
        <v>88.966725043782844</v>
      </c>
      <c r="P230" s="185">
        <v>9.5</v>
      </c>
      <c r="Q230" s="264">
        <v>0</v>
      </c>
      <c r="R230" s="93">
        <v>0</v>
      </c>
      <c r="S230" s="6" t="s">
        <v>100</v>
      </c>
      <c r="T230" s="6" t="s">
        <v>100</v>
      </c>
      <c r="U230" s="131" t="s">
        <v>100</v>
      </c>
      <c r="V230" s="231">
        <f>PRESSÃO!P230</f>
        <v>4.3904109588999998E-2</v>
      </c>
      <c r="W230" s="231">
        <f>PRESSÃO!Q230</f>
        <v>3.5598432346024597E-2</v>
      </c>
      <c r="X230" s="130">
        <v>4</v>
      </c>
      <c r="Y230" s="322">
        <v>42.949312924379143</v>
      </c>
      <c r="Z230" s="101" t="s">
        <v>100</v>
      </c>
    </row>
    <row r="231" spans="1:26" ht="15" customHeight="1" x14ac:dyDescent="0.2">
      <c r="A231" s="14" t="s">
        <v>368</v>
      </c>
      <c r="B231" s="8">
        <v>351730</v>
      </c>
      <c r="C231" s="15">
        <v>0</v>
      </c>
      <c r="D231" s="59">
        <v>20</v>
      </c>
      <c r="E231" s="269">
        <v>20</v>
      </c>
      <c r="F231" s="270">
        <v>30</v>
      </c>
      <c r="G231" s="42"/>
      <c r="H231" s="4" t="s">
        <v>1263</v>
      </c>
      <c r="I231" s="1" t="s">
        <v>3</v>
      </c>
      <c r="J231" s="26">
        <v>217.45</v>
      </c>
      <c r="K231" s="137" t="s">
        <v>145</v>
      </c>
      <c r="L231" s="137">
        <v>7.6</v>
      </c>
      <c r="M231" s="185">
        <v>99</v>
      </c>
      <c r="N231" s="185">
        <v>98.009999999999991</v>
      </c>
      <c r="O231" s="185">
        <v>72.49070631970261</v>
      </c>
      <c r="P231" s="185">
        <v>7.68</v>
      </c>
      <c r="Q231" s="264">
        <v>0</v>
      </c>
      <c r="R231" s="93">
        <v>0</v>
      </c>
      <c r="S231" s="6" t="s">
        <v>100</v>
      </c>
      <c r="T231" s="6" t="s">
        <v>100</v>
      </c>
      <c r="U231" s="131" t="s">
        <v>100</v>
      </c>
      <c r="V231" s="231">
        <f>PRESSÃO!P231</f>
        <v>0.43455099698581701</v>
      </c>
      <c r="W231" s="231">
        <f>PRESSÃO!Q231</f>
        <v>6.2785388127800003E-5</v>
      </c>
      <c r="X231" s="130">
        <v>6</v>
      </c>
      <c r="Y231" s="322">
        <v>0.46224138708590973</v>
      </c>
      <c r="Z231" s="101" t="s">
        <v>100</v>
      </c>
    </row>
    <row r="232" spans="1:26" ht="15" customHeight="1" x14ac:dyDescent="0.2">
      <c r="A232" s="14" t="s">
        <v>369</v>
      </c>
      <c r="B232" s="8">
        <v>351740</v>
      </c>
      <c r="C232" s="15">
        <v>0</v>
      </c>
      <c r="D232" s="59">
        <v>8</v>
      </c>
      <c r="E232" s="269">
        <v>8</v>
      </c>
      <c r="F232" s="270">
        <v>30</v>
      </c>
      <c r="G232" s="42"/>
      <c r="H232" s="4" t="s">
        <v>1264</v>
      </c>
      <c r="I232" s="1" t="s">
        <v>51</v>
      </c>
      <c r="J232" s="26">
        <v>1258.67</v>
      </c>
      <c r="K232" s="137" t="s">
        <v>145</v>
      </c>
      <c r="L232" s="137">
        <v>7.3</v>
      </c>
      <c r="M232" s="185">
        <v>100</v>
      </c>
      <c r="N232" s="185">
        <v>100</v>
      </c>
      <c r="O232" s="185">
        <v>45.730824891461651</v>
      </c>
      <c r="P232" s="185">
        <v>6.17</v>
      </c>
      <c r="Q232" s="264">
        <v>2</v>
      </c>
      <c r="R232" s="93">
        <v>0</v>
      </c>
      <c r="S232" s="6" t="s">
        <v>100</v>
      </c>
      <c r="T232" s="6" t="s">
        <v>100</v>
      </c>
      <c r="U232" s="131" t="s">
        <v>100</v>
      </c>
      <c r="V232" s="231">
        <f>PRESSÃO!P232</f>
        <v>1.0849662226879861</v>
      </c>
      <c r="W232" s="231">
        <f>PRESSÃO!Q232</f>
        <v>0.25105783878533139</v>
      </c>
      <c r="X232" s="130">
        <v>9</v>
      </c>
      <c r="Y232" s="322">
        <v>160.96157605647809</v>
      </c>
      <c r="Z232" s="101" t="s">
        <v>100</v>
      </c>
    </row>
    <row r="233" spans="1:26" ht="15" customHeight="1" x14ac:dyDescent="0.2">
      <c r="A233" s="14" t="s">
        <v>370</v>
      </c>
      <c r="B233" s="8">
        <v>351750</v>
      </c>
      <c r="C233" s="15">
        <v>0</v>
      </c>
      <c r="D233" s="59">
        <v>15</v>
      </c>
      <c r="E233" s="269">
        <v>15</v>
      </c>
      <c r="F233" s="270">
        <v>30</v>
      </c>
      <c r="G233" s="42"/>
      <c r="H233" s="4" t="s">
        <v>1265</v>
      </c>
      <c r="I233" s="1" t="s">
        <v>17</v>
      </c>
      <c r="J233" s="26">
        <v>325.02999999999997</v>
      </c>
      <c r="K233" s="137" t="s">
        <v>145</v>
      </c>
      <c r="L233" s="137">
        <v>10</v>
      </c>
      <c r="M233" s="185">
        <v>90</v>
      </c>
      <c r="N233" s="185">
        <v>89.999999999999986</v>
      </c>
      <c r="O233" s="185">
        <v>83.699059561128522</v>
      </c>
      <c r="P233" s="185">
        <v>9.85</v>
      </c>
      <c r="Q233" s="264">
        <v>0</v>
      </c>
      <c r="R233" s="93">
        <v>1</v>
      </c>
      <c r="S233" s="6" t="s">
        <v>100</v>
      </c>
      <c r="T233" s="6" t="s">
        <v>100</v>
      </c>
      <c r="U233" s="131" t="s">
        <v>100</v>
      </c>
      <c r="V233" s="231">
        <f>PRESSÃO!P233</f>
        <v>6.1864764180156996E-2</v>
      </c>
      <c r="W233" s="231">
        <f>PRESSÃO!Q233</f>
        <v>0.16554733609138325</v>
      </c>
      <c r="X233" s="130">
        <v>30</v>
      </c>
      <c r="Y233" s="322">
        <v>137.42019960962944</v>
      </c>
      <c r="Z233" s="101" t="s">
        <v>100</v>
      </c>
    </row>
    <row r="234" spans="1:26" ht="15" customHeight="1" x14ac:dyDescent="0.2">
      <c r="A234" s="14" t="s">
        <v>371</v>
      </c>
      <c r="B234" s="8">
        <v>351760</v>
      </c>
      <c r="C234" s="15">
        <v>0</v>
      </c>
      <c r="D234" s="59">
        <v>14</v>
      </c>
      <c r="E234" s="269">
        <v>14</v>
      </c>
      <c r="F234" s="270">
        <v>30</v>
      </c>
      <c r="G234" s="42"/>
      <c r="H234" s="4" t="s">
        <v>1266</v>
      </c>
      <c r="I234" s="1" t="s">
        <v>8</v>
      </c>
      <c r="J234" s="26">
        <v>407.62</v>
      </c>
      <c r="K234" s="137" t="s">
        <v>145</v>
      </c>
      <c r="L234" s="137">
        <v>4.3</v>
      </c>
      <c r="M234" s="185">
        <v>73</v>
      </c>
      <c r="N234" s="185">
        <v>58.400000000000006</v>
      </c>
      <c r="O234" s="185">
        <v>54.381443298969074</v>
      </c>
      <c r="P234" s="185">
        <v>6.13</v>
      </c>
      <c r="Q234" s="264">
        <v>0</v>
      </c>
      <c r="R234" s="93">
        <v>3</v>
      </c>
      <c r="S234" s="6" t="s">
        <v>100</v>
      </c>
      <c r="T234" s="6" t="s">
        <v>100</v>
      </c>
      <c r="U234" s="131" t="s">
        <v>100</v>
      </c>
      <c r="V234" s="231">
        <f>PRESSÃO!P234</f>
        <v>3.9943379969315004E-2</v>
      </c>
      <c r="W234" s="231">
        <f>PRESSÃO!Q234</f>
        <v>7.8150683886400001E-3</v>
      </c>
      <c r="X234" s="130">
        <v>28</v>
      </c>
      <c r="Y234" s="322">
        <v>144.89040405264308</v>
      </c>
      <c r="Z234" s="101" t="s">
        <v>100</v>
      </c>
    </row>
    <row r="235" spans="1:26" ht="15" customHeight="1" x14ac:dyDescent="0.2">
      <c r="A235" s="14" t="s">
        <v>372</v>
      </c>
      <c r="B235" s="8">
        <v>351770</v>
      </c>
      <c r="C235" s="15">
        <v>0</v>
      </c>
      <c r="D235" s="59">
        <v>8</v>
      </c>
      <c r="E235" s="269">
        <v>8</v>
      </c>
      <c r="F235" s="270">
        <v>30</v>
      </c>
      <c r="G235" s="42"/>
      <c r="H235" s="4" t="s">
        <v>1267</v>
      </c>
      <c r="I235" s="1" t="s">
        <v>51</v>
      </c>
      <c r="J235" s="26">
        <v>362.62</v>
      </c>
      <c r="K235" s="137" t="s">
        <v>145</v>
      </c>
      <c r="L235" s="137">
        <v>10</v>
      </c>
      <c r="M235" s="185">
        <v>100</v>
      </c>
      <c r="N235" s="185">
        <v>100</v>
      </c>
      <c r="O235" s="185">
        <v>83.989021043000918</v>
      </c>
      <c r="P235" s="185">
        <v>10</v>
      </c>
      <c r="Q235" s="264">
        <v>1</v>
      </c>
      <c r="R235" s="93">
        <v>0</v>
      </c>
      <c r="S235" s="6" t="s">
        <v>100</v>
      </c>
      <c r="T235" s="6" t="s">
        <v>100</v>
      </c>
      <c r="U235" s="131" t="s">
        <v>100</v>
      </c>
      <c r="V235" s="231">
        <f>PRESSÃO!P235</f>
        <v>3.0864611869569201E-2</v>
      </c>
      <c r="W235" s="231">
        <f>PRESSÃO!Q235</f>
        <v>0.10677926179616069</v>
      </c>
      <c r="X235" s="130">
        <v>12</v>
      </c>
      <c r="Y235" s="322">
        <v>153.88644077273719</v>
      </c>
      <c r="Z235" s="101" t="s">
        <v>100</v>
      </c>
    </row>
    <row r="236" spans="1:26" ht="15" customHeight="1" x14ac:dyDescent="0.2">
      <c r="A236" s="14" t="s">
        <v>373</v>
      </c>
      <c r="B236" s="8">
        <v>351780</v>
      </c>
      <c r="C236" s="15">
        <v>0</v>
      </c>
      <c r="D236" s="59">
        <v>19</v>
      </c>
      <c r="E236" s="269">
        <v>19</v>
      </c>
      <c r="F236" s="270">
        <v>30</v>
      </c>
      <c r="G236" s="42"/>
      <c r="H236" s="4" t="s">
        <v>1268</v>
      </c>
      <c r="I236" s="1" t="s">
        <v>2</v>
      </c>
      <c r="J236" s="26">
        <v>568.4</v>
      </c>
      <c r="K236" s="137" t="s">
        <v>145</v>
      </c>
      <c r="L236" s="137">
        <v>7.5</v>
      </c>
      <c r="M236" s="185">
        <v>100</v>
      </c>
      <c r="N236" s="185">
        <v>100</v>
      </c>
      <c r="O236" s="185">
        <v>68.044077134986225</v>
      </c>
      <c r="P236" s="185">
        <v>7.62</v>
      </c>
      <c r="Q236" s="264">
        <v>0</v>
      </c>
      <c r="R236" s="93">
        <v>0</v>
      </c>
      <c r="S236" s="6" t="s">
        <v>100</v>
      </c>
      <c r="T236" s="6" t="s">
        <v>100</v>
      </c>
      <c r="U236" s="131" t="s">
        <v>100</v>
      </c>
      <c r="V236" s="231">
        <f>PRESSÃO!P236</f>
        <v>0</v>
      </c>
      <c r="W236" s="231">
        <f>PRESSÃO!Q236</f>
        <v>3.2577625750760003E-3</v>
      </c>
      <c r="X236" s="130">
        <v>7</v>
      </c>
      <c r="Y236" s="322">
        <v>15.007476929221902</v>
      </c>
      <c r="Z236" s="101" t="s">
        <v>100</v>
      </c>
    </row>
    <row r="237" spans="1:26" ht="15" customHeight="1" x14ac:dyDescent="0.2">
      <c r="A237" s="14" t="s">
        <v>374</v>
      </c>
      <c r="B237" s="8">
        <v>351790</v>
      </c>
      <c r="C237" s="15">
        <v>0</v>
      </c>
      <c r="D237" s="59">
        <v>12</v>
      </c>
      <c r="E237" s="269">
        <v>12</v>
      </c>
      <c r="F237" s="270">
        <v>30</v>
      </c>
      <c r="G237" s="42"/>
      <c r="H237" s="4" t="s">
        <v>1269</v>
      </c>
      <c r="I237" s="1" t="s">
        <v>11</v>
      </c>
      <c r="J237" s="26">
        <v>638.82000000000005</v>
      </c>
      <c r="K237" s="137" t="s">
        <v>145</v>
      </c>
      <c r="L237" s="137">
        <v>7.7</v>
      </c>
      <c r="M237" s="185">
        <v>100</v>
      </c>
      <c r="N237" s="185">
        <v>100</v>
      </c>
      <c r="O237" s="185">
        <v>18.04222648752399</v>
      </c>
      <c r="P237" s="185">
        <v>4.67</v>
      </c>
      <c r="Q237" s="264">
        <v>0</v>
      </c>
      <c r="R237" s="93">
        <v>0</v>
      </c>
      <c r="S237" s="6" t="s">
        <v>100</v>
      </c>
      <c r="T237" s="6" t="s">
        <v>100</v>
      </c>
      <c r="U237" s="131" t="s">
        <v>100</v>
      </c>
      <c r="V237" s="231">
        <f>PRESSÃO!P237</f>
        <v>0.15433371395122</v>
      </c>
      <c r="W237" s="231">
        <f>PRESSÃO!Q237</f>
        <v>4.5262861727213E-2</v>
      </c>
      <c r="X237" s="130">
        <v>1</v>
      </c>
      <c r="Y237" s="322">
        <v>34.350932524586931</v>
      </c>
      <c r="Z237" s="101" t="s">
        <v>100</v>
      </c>
    </row>
    <row r="238" spans="1:26" ht="15" customHeight="1" x14ac:dyDescent="0.2">
      <c r="A238" s="14" t="s">
        <v>375</v>
      </c>
      <c r="B238" s="8">
        <v>351800</v>
      </c>
      <c r="C238" s="15">
        <v>0</v>
      </c>
      <c r="D238" s="59">
        <v>15</v>
      </c>
      <c r="E238" s="269">
        <v>15</v>
      </c>
      <c r="F238" s="270">
        <v>30</v>
      </c>
      <c r="G238" s="42"/>
      <c r="H238" s="4" t="s">
        <v>1270</v>
      </c>
      <c r="I238" s="1" t="s">
        <v>17</v>
      </c>
      <c r="J238" s="26">
        <v>84.53</v>
      </c>
      <c r="K238" s="137" t="s">
        <v>145</v>
      </c>
      <c r="L238" s="137">
        <v>10</v>
      </c>
      <c r="M238" s="185">
        <v>95</v>
      </c>
      <c r="N238" s="185">
        <v>95</v>
      </c>
      <c r="O238" s="185">
        <v>54.166666666666664</v>
      </c>
      <c r="P238" s="185">
        <v>6.94</v>
      </c>
      <c r="Q238" s="264">
        <v>0</v>
      </c>
      <c r="R238" s="93">
        <v>0</v>
      </c>
      <c r="S238" s="6" t="s">
        <v>100</v>
      </c>
      <c r="T238" s="6" t="s">
        <v>100</v>
      </c>
      <c r="U238" s="131" t="s">
        <v>100</v>
      </c>
      <c r="V238" s="231">
        <f>PRESSÃO!P238</f>
        <v>9.5730592997599999E-3</v>
      </c>
      <c r="W238" s="231">
        <f>PRESSÃO!Q238</f>
        <v>2.8340563070144004E-2</v>
      </c>
      <c r="X238" s="130">
        <v>6</v>
      </c>
      <c r="Y238" s="322">
        <v>593.15613423082334</v>
      </c>
      <c r="Z238" s="101" t="s">
        <v>100</v>
      </c>
    </row>
    <row r="239" spans="1:26" ht="15" customHeight="1" x14ac:dyDescent="0.2">
      <c r="A239" s="14" t="s">
        <v>376</v>
      </c>
      <c r="B239" s="8">
        <v>351810</v>
      </c>
      <c r="C239" s="15">
        <v>0</v>
      </c>
      <c r="D239" s="59">
        <v>16</v>
      </c>
      <c r="E239" s="269">
        <v>16</v>
      </c>
      <c r="F239" s="270">
        <v>30</v>
      </c>
      <c r="G239" s="42"/>
      <c r="H239" s="4" t="s">
        <v>1271</v>
      </c>
      <c r="I239" s="1" t="s">
        <v>0</v>
      </c>
      <c r="J239" s="26">
        <v>461.8</v>
      </c>
      <c r="K239" s="137" t="s">
        <v>145</v>
      </c>
      <c r="L239" s="137">
        <v>7.8</v>
      </c>
      <c r="M239" s="185">
        <v>100</v>
      </c>
      <c r="N239" s="185">
        <v>100</v>
      </c>
      <c r="O239" s="185">
        <v>11.764705882352942</v>
      </c>
      <c r="P239" s="185">
        <v>3.78</v>
      </c>
      <c r="Q239" s="264">
        <v>0</v>
      </c>
      <c r="R239" s="93">
        <v>2</v>
      </c>
      <c r="S239" s="6" t="s">
        <v>100</v>
      </c>
      <c r="T239" s="6" t="s">
        <v>100</v>
      </c>
      <c r="U239" s="131" t="s">
        <v>100</v>
      </c>
      <c r="V239" s="231">
        <f>PRESSÃO!P239</f>
        <v>6.2279680040120002E-2</v>
      </c>
      <c r="W239" s="231">
        <f>PRESSÃO!Q239</f>
        <v>3.8167808186519006E-2</v>
      </c>
      <c r="X239" s="130">
        <v>5</v>
      </c>
      <c r="Y239" s="322">
        <v>187.71644973474116</v>
      </c>
      <c r="Z239" s="101" t="s">
        <v>100</v>
      </c>
    </row>
    <row r="240" spans="1:26" ht="15" customHeight="1" x14ac:dyDescent="0.2">
      <c r="A240" s="14" t="s">
        <v>377</v>
      </c>
      <c r="B240" s="8">
        <v>351820</v>
      </c>
      <c r="C240" s="15">
        <v>0</v>
      </c>
      <c r="D240" s="59">
        <v>19</v>
      </c>
      <c r="E240" s="269">
        <v>19</v>
      </c>
      <c r="F240" s="270">
        <v>30</v>
      </c>
      <c r="G240" s="42"/>
      <c r="H240" s="4" t="s">
        <v>1272</v>
      </c>
      <c r="I240" s="1" t="s">
        <v>2</v>
      </c>
      <c r="J240" s="26">
        <v>956.58</v>
      </c>
      <c r="K240" s="137" t="s">
        <v>145</v>
      </c>
      <c r="L240" s="137">
        <v>9.1</v>
      </c>
      <c r="M240" s="185">
        <v>100</v>
      </c>
      <c r="N240" s="185">
        <v>100</v>
      </c>
      <c r="O240" s="185">
        <v>28.880643166357459</v>
      </c>
      <c r="P240" s="185">
        <v>5.08</v>
      </c>
      <c r="Q240" s="264">
        <v>0</v>
      </c>
      <c r="R240" s="93">
        <v>2</v>
      </c>
      <c r="S240" s="6" t="s">
        <v>100</v>
      </c>
      <c r="T240" s="6" t="s">
        <v>100</v>
      </c>
      <c r="U240" s="131" t="s">
        <v>100</v>
      </c>
      <c r="V240" s="231">
        <f>PRESSÃO!P240</f>
        <v>0.15081714091234</v>
      </c>
      <c r="W240" s="231">
        <f>PRESSÃO!Q240</f>
        <v>2.0426483968985901E-2</v>
      </c>
      <c r="X240" s="130">
        <v>5</v>
      </c>
      <c r="Y240" s="322">
        <v>3.732003748155361</v>
      </c>
      <c r="Z240" s="101" t="s">
        <v>100</v>
      </c>
    </row>
    <row r="241" spans="1:26" ht="15" customHeight="1" x14ac:dyDescent="0.2">
      <c r="A241" s="14" t="s">
        <v>378</v>
      </c>
      <c r="B241" s="8">
        <v>351830</v>
      </c>
      <c r="C241" s="15">
        <v>0</v>
      </c>
      <c r="D241" s="59">
        <v>2</v>
      </c>
      <c r="E241" s="269">
        <v>2</v>
      </c>
      <c r="F241" s="270">
        <v>30</v>
      </c>
      <c r="G241" s="42"/>
      <c r="H241" s="4" t="s">
        <v>1273</v>
      </c>
      <c r="I241" s="1" t="s">
        <v>6</v>
      </c>
      <c r="J241" s="26">
        <v>270.5</v>
      </c>
      <c r="K241" s="137" t="s">
        <v>145</v>
      </c>
      <c r="L241" s="137">
        <v>10</v>
      </c>
      <c r="M241" s="185">
        <v>87</v>
      </c>
      <c r="N241" s="185">
        <v>86.129999999999981</v>
      </c>
      <c r="O241" s="185">
        <v>83.750949126803334</v>
      </c>
      <c r="P241" s="185">
        <v>9.7899999999999991</v>
      </c>
      <c r="Q241" s="264">
        <v>0</v>
      </c>
      <c r="R241" s="93">
        <v>0</v>
      </c>
      <c r="S241" s="6" t="s">
        <v>100</v>
      </c>
      <c r="T241" s="6" t="s">
        <v>100</v>
      </c>
      <c r="U241" s="131" t="s">
        <v>100</v>
      </c>
      <c r="V241" s="231">
        <f>PRESSÃO!P241</f>
        <v>4.2559360728999608E-2</v>
      </c>
      <c r="W241" s="231">
        <f>PRESSÃO!Q241</f>
        <v>3.7718835762936789E-2</v>
      </c>
      <c r="X241" s="130">
        <v>210</v>
      </c>
      <c r="Y241" s="322">
        <v>11.211028176315555</v>
      </c>
      <c r="Z241" s="101" t="s">
        <v>100</v>
      </c>
    </row>
    <row r="242" spans="1:26" ht="15" customHeight="1" x14ac:dyDescent="0.2">
      <c r="A242" s="14" t="s">
        <v>379</v>
      </c>
      <c r="B242" s="8">
        <v>351840</v>
      </c>
      <c r="C242" s="15">
        <v>0</v>
      </c>
      <c r="D242" s="59">
        <v>2</v>
      </c>
      <c r="E242" s="269">
        <v>2</v>
      </c>
      <c r="F242" s="270">
        <v>30</v>
      </c>
      <c r="G242" s="42"/>
      <c r="H242" s="4" t="s">
        <v>1274</v>
      </c>
      <c r="I242" s="1" t="s">
        <v>6</v>
      </c>
      <c r="J242" s="26">
        <v>751.44</v>
      </c>
      <c r="K242" s="137" t="s">
        <v>145</v>
      </c>
      <c r="L242" s="137">
        <v>9.5</v>
      </c>
      <c r="M242" s="185">
        <v>100</v>
      </c>
      <c r="N242" s="185">
        <v>18</v>
      </c>
      <c r="O242" s="185">
        <v>14.220408163265304</v>
      </c>
      <c r="P242" s="185">
        <v>2.89</v>
      </c>
      <c r="Q242" s="264">
        <v>0</v>
      </c>
      <c r="R242" s="93">
        <v>1</v>
      </c>
      <c r="S242" s="6" t="s">
        <v>100</v>
      </c>
      <c r="T242" s="6" t="s">
        <v>100</v>
      </c>
      <c r="U242" s="131" t="s">
        <v>100</v>
      </c>
      <c r="V242" s="231">
        <f>PRESSÃO!P242</f>
        <v>1.2243229229523809</v>
      </c>
      <c r="W242" s="231">
        <f>PRESSÃO!Q242</f>
        <v>5.1032914211940499E-2</v>
      </c>
      <c r="X242" s="130">
        <v>69</v>
      </c>
      <c r="Y242" s="322">
        <v>168.72443345006866</v>
      </c>
      <c r="Z242" s="101" t="s">
        <v>100</v>
      </c>
    </row>
    <row r="243" spans="1:26" ht="15" customHeight="1" x14ac:dyDescent="0.2">
      <c r="A243" s="14" t="s">
        <v>380</v>
      </c>
      <c r="B243" s="8">
        <v>351850</v>
      </c>
      <c r="C243" s="15">
        <v>0</v>
      </c>
      <c r="D243" s="59">
        <v>14</v>
      </c>
      <c r="E243" s="269">
        <v>14</v>
      </c>
      <c r="F243" s="270">
        <v>30</v>
      </c>
      <c r="G243" s="42"/>
      <c r="H243" s="4" t="s">
        <v>1275</v>
      </c>
      <c r="I243" s="1" t="s">
        <v>8</v>
      </c>
      <c r="J243" s="26">
        <v>566.26</v>
      </c>
      <c r="K243" s="137" t="s">
        <v>145</v>
      </c>
      <c r="L243" s="137">
        <v>9</v>
      </c>
      <c r="M243" s="185">
        <v>79</v>
      </c>
      <c r="N243" s="185">
        <v>79</v>
      </c>
      <c r="O243" s="185">
        <v>63.117870722433459</v>
      </c>
      <c r="P243" s="185">
        <v>6.79</v>
      </c>
      <c r="Q243" s="264">
        <v>0</v>
      </c>
      <c r="R243" s="93">
        <v>1</v>
      </c>
      <c r="S243" s="6" t="s">
        <v>100</v>
      </c>
      <c r="T243" s="6" t="s">
        <v>100</v>
      </c>
      <c r="U243" s="131" t="s">
        <v>100</v>
      </c>
      <c r="V243" s="231">
        <f>PRESSÃO!P243</f>
        <v>5.1227398179979004E-2</v>
      </c>
      <c r="W243" s="231">
        <f>PRESSÃO!Q243</f>
        <v>1.5615296672467001E-2</v>
      </c>
      <c r="X243" s="130">
        <v>13</v>
      </c>
      <c r="Y243" s="322">
        <v>166.07168503732942</v>
      </c>
      <c r="Z243" s="101" t="s">
        <v>100</v>
      </c>
    </row>
    <row r="244" spans="1:26" ht="15" customHeight="1" x14ac:dyDescent="0.2">
      <c r="A244" s="14" t="s">
        <v>381</v>
      </c>
      <c r="B244" s="8">
        <v>351860</v>
      </c>
      <c r="C244" s="15">
        <v>0</v>
      </c>
      <c r="D244" s="59">
        <v>9</v>
      </c>
      <c r="E244" s="269">
        <v>9</v>
      </c>
      <c r="F244" s="270">
        <v>30</v>
      </c>
      <c r="G244" s="42"/>
      <c r="H244" s="4" t="s">
        <v>1276</v>
      </c>
      <c r="I244" s="1" t="s">
        <v>18</v>
      </c>
      <c r="J244" s="26">
        <v>270.45</v>
      </c>
      <c r="K244" s="137" t="s">
        <v>145</v>
      </c>
      <c r="L244" s="137">
        <v>9.6999999999999993</v>
      </c>
      <c r="M244" s="185">
        <v>100</v>
      </c>
      <c r="N244" s="185">
        <v>100</v>
      </c>
      <c r="O244" s="185">
        <v>86.984282907662077</v>
      </c>
      <c r="P244" s="185">
        <v>10</v>
      </c>
      <c r="Q244" s="264">
        <v>0</v>
      </c>
      <c r="R244" s="93">
        <v>0</v>
      </c>
      <c r="S244" s="6" t="s">
        <v>100</v>
      </c>
      <c r="T244" s="6" t="s">
        <v>100</v>
      </c>
      <c r="U244" s="131" t="s">
        <v>100</v>
      </c>
      <c r="V244" s="231">
        <f>PRESSÃO!P244</f>
        <v>1.2147260275601011E-2</v>
      </c>
      <c r="W244" s="231">
        <f>PRESSÃO!Q244</f>
        <v>0.1106920091324797</v>
      </c>
      <c r="X244" s="130">
        <v>14</v>
      </c>
      <c r="Y244" s="322">
        <v>128.05142114219228</v>
      </c>
      <c r="Z244" s="101" t="s">
        <v>100</v>
      </c>
    </row>
    <row r="245" spans="1:26" ht="15" customHeight="1" x14ac:dyDescent="0.2">
      <c r="A245" s="14" t="s">
        <v>382</v>
      </c>
      <c r="B245" s="8">
        <v>351870</v>
      </c>
      <c r="C245" s="15">
        <v>0</v>
      </c>
      <c r="D245" s="59">
        <v>7</v>
      </c>
      <c r="E245" s="269">
        <v>7</v>
      </c>
      <c r="F245" s="270">
        <v>30</v>
      </c>
      <c r="G245" s="42"/>
      <c r="H245" s="4" t="s">
        <v>1277</v>
      </c>
      <c r="I245" s="1" t="s">
        <v>14</v>
      </c>
      <c r="J245" s="26">
        <v>142.59</v>
      </c>
      <c r="K245" s="137" t="s">
        <v>145</v>
      </c>
      <c r="L245" s="137">
        <v>8.6999999999999993</v>
      </c>
      <c r="M245" s="185">
        <v>62</v>
      </c>
      <c r="N245" s="185">
        <v>3.7199999999999998</v>
      </c>
      <c r="O245" s="185">
        <v>1.112896506576206</v>
      </c>
      <c r="P245" s="185">
        <v>1.59</v>
      </c>
      <c r="Q245" s="264">
        <v>6</v>
      </c>
      <c r="R245" s="93">
        <v>1</v>
      </c>
      <c r="S245" s="6" t="s">
        <v>100</v>
      </c>
      <c r="T245" s="6" t="s">
        <v>100</v>
      </c>
      <c r="U245" s="131" t="s">
        <v>100</v>
      </c>
      <c r="V245" s="231">
        <f>PRESSÃO!P245</f>
        <v>1.9961339378419846E-2</v>
      </c>
      <c r="W245" s="231">
        <f>PRESSÃO!Q245</f>
        <v>1.4977169002885996E-3</v>
      </c>
      <c r="X245" s="130">
        <v>28</v>
      </c>
      <c r="Y245" s="322">
        <v>2.1294607320107279</v>
      </c>
      <c r="Z245" s="101" t="s">
        <v>100</v>
      </c>
    </row>
    <row r="246" spans="1:26" ht="15" customHeight="1" x14ac:dyDescent="0.2">
      <c r="A246" s="14" t="s">
        <v>383</v>
      </c>
      <c r="B246" s="8">
        <v>351880</v>
      </c>
      <c r="C246" s="15">
        <v>0</v>
      </c>
      <c r="D246" s="59">
        <v>6</v>
      </c>
      <c r="E246" s="269">
        <v>6</v>
      </c>
      <c r="F246" s="270">
        <v>30</v>
      </c>
      <c r="G246" s="42"/>
      <c r="H246" s="4" t="s">
        <v>1278</v>
      </c>
      <c r="I246" s="1" t="s">
        <v>16</v>
      </c>
      <c r="J246" s="26">
        <v>318.01</v>
      </c>
      <c r="K246" s="137" t="s">
        <v>145</v>
      </c>
      <c r="L246" s="137">
        <v>9.6</v>
      </c>
      <c r="M246" s="185">
        <v>86</v>
      </c>
      <c r="N246" s="185">
        <v>1.3932000000000002</v>
      </c>
      <c r="O246" s="185">
        <v>1.2972126701892677</v>
      </c>
      <c r="P246" s="185">
        <v>1.9</v>
      </c>
      <c r="Q246" s="264">
        <v>8</v>
      </c>
      <c r="R246" s="93">
        <v>5</v>
      </c>
      <c r="S246" s="6" t="s">
        <v>100</v>
      </c>
      <c r="T246" s="6" t="s">
        <v>100</v>
      </c>
      <c r="U246" s="131" t="s">
        <v>100</v>
      </c>
      <c r="V246" s="231">
        <f>PRESSÃO!P246</f>
        <v>0.13968797564680099</v>
      </c>
      <c r="W246" s="231">
        <f>PRESSÃO!Q246</f>
        <v>0.61626739569686284</v>
      </c>
      <c r="X246" s="130">
        <v>610</v>
      </c>
      <c r="Y246" s="322">
        <v>5.6255008770466679</v>
      </c>
      <c r="Z246" s="101" t="s">
        <v>100</v>
      </c>
    </row>
    <row r="247" spans="1:26" ht="15" customHeight="1" x14ac:dyDescent="0.2">
      <c r="A247" s="14" t="s">
        <v>384</v>
      </c>
      <c r="B247" s="8">
        <v>351885</v>
      </c>
      <c r="C247" s="15">
        <v>0</v>
      </c>
      <c r="D247" s="59">
        <v>9</v>
      </c>
      <c r="E247" s="269">
        <v>9</v>
      </c>
      <c r="F247" s="270">
        <v>30</v>
      </c>
      <c r="G247" s="42"/>
      <c r="H247" s="4" t="s">
        <v>1279</v>
      </c>
      <c r="I247" s="1" t="s">
        <v>18</v>
      </c>
      <c r="J247" s="26">
        <v>412.64</v>
      </c>
      <c r="K247" s="137" t="s">
        <v>145</v>
      </c>
      <c r="L247" s="137">
        <v>10</v>
      </c>
      <c r="M247" s="185">
        <v>100</v>
      </c>
      <c r="N247" s="185">
        <v>30</v>
      </c>
      <c r="O247" s="185">
        <v>24.067796610169495</v>
      </c>
      <c r="P247" s="185">
        <v>4.01</v>
      </c>
      <c r="Q247" s="264">
        <v>0</v>
      </c>
      <c r="R247" s="93">
        <v>0</v>
      </c>
      <c r="S247" s="6" t="s">
        <v>100</v>
      </c>
      <c r="T247" s="6" t="s">
        <v>100</v>
      </c>
      <c r="U247" s="131" t="s">
        <v>100</v>
      </c>
      <c r="V247" s="231">
        <f>PRESSÃO!P247</f>
        <v>8.2947945268220011E-2</v>
      </c>
      <c r="W247" s="231">
        <f>PRESSÃO!Q247</f>
        <v>1.9940638977589999E-3</v>
      </c>
      <c r="X247" s="130">
        <v>1</v>
      </c>
      <c r="Y247" s="322">
        <v>4.349273665879676</v>
      </c>
      <c r="Z247" s="101" t="s">
        <v>100</v>
      </c>
    </row>
    <row r="248" spans="1:26" ht="15" customHeight="1" x14ac:dyDescent="0.2">
      <c r="A248" s="14" t="s">
        <v>385</v>
      </c>
      <c r="B248" s="8">
        <v>351890</v>
      </c>
      <c r="C248" s="15">
        <v>0</v>
      </c>
      <c r="D248" s="59">
        <v>18</v>
      </c>
      <c r="E248" s="269">
        <v>18</v>
      </c>
      <c r="F248" s="270">
        <v>30</v>
      </c>
      <c r="G248" s="42"/>
      <c r="H248" s="4" t="s">
        <v>1280</v>
      </c>
      <c r="I248" s="1" t="s">
        <v>1</v>
      </c>
      <c r="J248" s="26">
        <v>253.67</v>
      </c>
      <c r="K248" s="137" t="s">
        <v>145</v>
      </c>
      <c r="L248" s="137">
        <v>8.1999999999999993</v>
      </c>
      <c r="M248" s="185">
        <v>97</v>
      </c>
      <c r="N248" s="185">
        <v>97</v>
      </c>
      <c r="O248" s="185">
        <v>87.124463519313309</v>
      </c>
      <c r="P248" s="185">
        <v>9.66</v>
      </c>
      <c r="Q248" s="264">
        <v>0</v>
      </c>
      <c r="R248" s="93">
        <v>0</v>
      </c>
      <c r="S248" s="6" t="s">
        <v>100</v>
      </c>
      <c r="T248" s="6" t="s">
        <v>100</v>
      </c>
      <c r="U248" s="131" t="s">
        <v>100</v>
      </c>
      <c r="V248" s="231">
        <f>PRESSÃO!P248</f>
        <v>3.3333333333359998E-3</v>
      </c>
      <c r="W248" s="231">
        <f>PRESSÃO!Q248</f>
        <v>1.3698630136999999E-4</v>
      </c>
      <c r="X248" s="130">
        <v>5</v>
      </c>
      <c r="Y248" s="322">
        <v>0</v>
      </c>
      <c r="Z248" s="101" t="s">
        <v>100</v>
      </c>
    </row>
    <row r="249" spans="1:26" ht="15" customHeight="1" x14ac:dyDescent="0.2">
      <c r="A249" s="14" t="s">
        <v>386</v>
      </c>
      <c r="B249" s="8">
        <v>351900</v>
      </c>
      <c r="C249" s="15">
        <v>0</v>
      </c>
      <c r="D249" s="59">
        <v>20</v>
      </c>
      <c r="E249" s="269">
        <v>20</v>
      </c>
      <c r="F249" s="270">
        <v>30</v>
      </c>
      <c r="G249" s="42"/>
      <c r="H249" s="4" t="s">
        <v>1281</v>
      </c>
      <c r="I249" s="1" t="s">
        <v>3</v>
      </c>
      <c r="J249" s="26">
        <v>365.14</v>
      </c>
      <c r="K249" s="137" t="s">
        <v>145</v>
      </c>
      <c r="L249" s="137">
        <v>8</v>
      </c>
      <c r="M249" s="185">
        <v>100</v>
      </c>
      <c r="N249" s="185">
        <v>100</v>
      </c>
      <c r="O249" s="185">
        <v>87.5</v>
      </c>
      <c r="P249" s="185">
        <v>9.5</v>
      </c>
      <c r="Q249" s="264">
        <v>0</v>
      </c>
      <c r="R249" s="93">
        <v>0</v>
      </c>
      <c r="S249" s="6" t="s">
        <v>100</v>
      </c>
      <c r="T249" s="6" t="s">
        <v>100</v>
      </c>
      <c r="U249" s="131" t="s">
        <v>100</v>
      </c>
      <c r="V249" s="231">
        <f>PRESSÃO!P249</f>
        <v>4.7123287801919995E-3</v>
      </c>
      <c r="W249" s="231">
        <f>PRESSÃO!Q249</f>
        <v>4.8401826483989996E-3</v>
      </c>
      <c r="X249" s="130">
        <v>1</v>
      </c>
      <c r="Y249" s="322">
        <v>0</v>
      </c>
      <c r="Z249" s="101" t="s">
        <v>100</v>
      </c>
    </row>
    <row r="250" spans="1:26" ht="15" customHeight="1" x14ac:dyDescent="0.2">
      <c r="A250" s="14" t="s">
        <v>387</v>
      </c>
      <c r="B250" s="8">
        <v>351905</v>
      </c>
      <c r="C250" s="15">
        <v>0</v>
      </c>
      <c r="D250" s="59">
        <v>5</v>
      </c>
      <c r="E250" s="269">
        <v>5</v>
      </c>
      <c r="F250" s="270">
        <v>30</v>
      </c>
      <c r="G250" s="42"/>
      <c r="H250" s="4" t="s">
        <v>1282</v>
      </c>
      <c r="I250" s="1" t="s">
        <v>9</v>
      </c>
      <c r="J250" s="26">
        <v>64.28</v>
      </c>
      <c r="K250" s="137" t="s">
        <v>145</v>
      </c>
      <c r="L250" s="137">
        <v>9.8000000000000007</v>
      </c>
      <c r="M250" s="185">
        <v>100</v>
      </c>
      <c r="N250" s="185">
        <v>100</v>
      </c>
      <c r="O250" s="185">
        <v>83.938814531548758</v>
      </c>
      <c r="P250" s="185">
        <v>10</v>
      </c>
      <c r="Q250" s="264">
        <v>0</v>
      </c>
      <c r="R250" s="93">
        <v>0</v>
      </c>
      <c r="S250" s="6" t="s">
        <v>100</v>
      </c>
      <c r="T250" s="6" t="s">
        <v>100</v>
      </c>
      <c r="U250" s="131" t="s">
        <v>100</v>
      </c>
      <c r="V250" s="231">
        <f>PRESSÃO!P250</f>
        <v>3.8011466456509692E-2</v>
      </c>
      <c r="W250" s="231">
        <f>PRESSÃO!Q250</f>
        <v>4.1949086913921289E-2</v>
      </c>
      <c r="X250" s="130">
        <v>7</v>
      </c>
      <c r="Y250" s="322">
        <v>27.211217975863999</v>
      </c>
      <c r="Z250" s="101" t="s">
        <v>100</v>
      </c>
    </row>
    <row r="251" spans="1:26" ht="15" customHeight="1" x14ac:dyDescent="0.2">
      <c r="A251" s="14" t="s">
        <v>388</v>
      </c>
      <c r="B251" s="8">
        <v>351907</v>
      </c>
      <c r="C251" s="15">
        <v>0</v>
      </c>
      <c r="D251" s="59">
        <v>5</v>
      </c>
      <c r="E251" s="269">
        <v>5</v>
      </c>
      <c r="F251" s="270">
        <v>30</v>
      </c>
      <c r="G251" s="42"/>
      <c r="H251" s="4" t="s">
        <v>1283</v>
      </c>
      <c r="I251" s="1" t="s">
        <v>9</v>
      </c>
      <c r="J251" s="26">
        <v>62.22</v>
      </c>
      <c r="K251" s="137" t="s">
        <v>145</v>
      </c>
      <c r="L251" s="137">
        <v>9.8000000000000007</v>
      </c>
      <c r="M251" s="185">
        <v>86</v>
      </c>
      <c r="N251" s="185">
        <v>86.000000000000014</v>
      </c>
      <c r="O251" s="185">
        <v>82.56392654882444</v>
      </c>
      <c r="P251" s="185">
        <v>9.7899999999999991</v>
      </c>
      <c r="Q251" s="264">
        <v>0</v>
      </c>
      <c r="R251" s="93">
        <v>0</v>
      </c>
      <c r="S251" s="6" t="s">
        <v>100</v>
      </c>
      <c r="T251" s="6" t="s">
        <v>100</v>
      </c>
      <c r="U251" s="131" t="s">
        <v>100</v>
      </c>
      <c r="V251" s="231">
        <f>PRESSÃO!P251</f>
        <v>4.1421004914856001E-2</v>
      </c>
      <c r="W251" s="231">
        <f>PRESSÃO!Q251</f>
        <v>5.4465334631023793E-2</v>
      </c>
      <c r="X251" s="130">
        <v>118</v>
      </c>
      <c r="Y251" s="322">
        <v>1.782965353036936</v>
      </c>
      <c r="Z251" s="101" t="s">
        <v>100</v>
      </c>
    </row>
    <row r="252" spans="1:26" ht="15" customHeight="1" x14ac:dyDescent="0.2">
      <c r="A252" s="14" t="s">
        <v>389</v>
      </c>
      <c r="B252" s="8">
        <v>351910</v>
      </c>
      <c r="C252" s="15">
        <v>0</v>
      </c>
      <c r="D252" s="59">
        <v>13</v>
      </c>
      <c r="E252" s="269">
        <v>13</v>
      </c>
      <c r="F252" s="270">
        <v>30</v>
      </c>
      <c r="G252" s="42"/>
      <c r="H252" s="4" t="s">
        <v>1284</v>
      </c>
      <c r="I252" s="1" t="s">
        <v>10</v>
      </c>
      <c r="J252" s="26">
        <v>548.03</v>
      </c>
      <c r="K252" s="137" t="s">
        <v>145</v>
      </c>
      <c r="L252" s="137">
        <v>8.6</v>
      </c>
      <c r="M252" s="185">
        <v>96.64</v>
      </c>
      <c r="N252" s="185">
        <v>96.64</v>
      </c>
      <c r="O252" s="185">
        <v>84.069097888675628</v>
      </c>
      <c r="P252" s="185">
        <v>9.75</v>
      </c>
      <c r="Q252" s="264">
        <v>0</v>
      </c>
      <c r="R252" s="93">
        <v>0</v>
      </c>
      <c r="S252" s="6" t="s">
        <v>100</v>
      </c>
      <c r="T252" s="6" t="s">
        <v>100</v>
      </c>
      <c r="U252" s="131" t="s">
        <v>100</v>
      </c>
      <c r="V252" s="231">
        <f>PRESSÃO!P252</f>
        <v>8.7356438566229599E-2</v>
      </c>
      <c r="W252" s="231">
        <f>PRESSÃO!Q252</f>
        <v>0.15805936073649601</v>
      </c>
      <c r="X252" s="130">
        <v>21</v>
      </c>
      <c r="Y252" s="322">
        <v>179.22881248186206</v>
      </c>
      <c r="Z252" s="101" t="s">
        <v>100</v>
      </c>
    </row>
    <row r="253" spans="1:26" ht="15" customHeight="1" x14ac:dyDescent="0.2">
      <c r="A253" s="14" t="s">
        <v>390</v>
      </c>
      <c r="B253" s="8">
        <v>351920</v>
      </c>
      <c r="C253" s="15">
        <v>0</v>
      </c>
      <c r="D253" s="59">
        <v>20</v>
      </c>
      <c r="E253" s="269">
        <v>20</v>
      </c>
      <c r="F253" s="270">
        <v>30</v>
      </c>
      <c r="G253" s="42"/>
      <c r="H253" s="4" t="s">
        <v>1285</v>
      </c>
      <c r="I253" s="1" t="s">
        <v>3</v>
      </c>
      <c r="J253" s="26">
        <v>324.02999999999997</v>
      </c>
      <c r="K253" s="137" t="s">
        <v>145</v>
      </c>
      <c r="L253" s="137">
        <v>9.4</v>
      </c>
      <c r="M253" s="185">
        <v>100</v>
      </c>
      <c r="N253" s="185">
        <v>100</v>
      </c>
      <c r="O253" s="185">
        <v>81.090909090909093</v>
      </c>
      <c r="P253" s="185">
        <v>9.6999999999999993</v>
      </c>
      <c r="Q253" s="264">
        <v>0</v>
      </c>
      <c r="R253" s="93">
        <v>0</v>
      </c>
      <c r="S253" s="6" t="s">
        <v>100</v>
      </c>
      <c r="T253" s="6" t="s">
        <v>100</v>
      </c>
      <c r="U253" s="131" t="s">
        <v>100</v>
      </c>
      <c r="V253" s="231">
        <f>PRESSÃO!P253</f>
        <v>0</v>
      </c>
      <c r="W253" s="231">
        <f>PRESSÃO!Q253</f>
        <v>1.7499999804040001E-3</v>
      </c>
      <c r="X253" s="130">
        <v>0</v>
      </c>
      <c r="Y253" s="322">
        <v>12.056963031963205</v>
      </c>
      <c r="Z253" s="101" t="s">
        <v>100</v>
      </c>
    </row>
    <row r="254" spans="1:26" ht="15" customHeight="1" x14ac:dyDescent="0.2">
      <c r="A254" s="14" t="s">
        <v>391</v>
      </c>
      <c r="B254" s="8">
        <v>351925</v>
      </c>
      <c r="C254" s="15">
        <v>0</v>
      </c>
      <c r="D254" s="59">
        <v>17</v>
      </c>
      <c r="E254" s="269">
        <v>17</v>
      </c>
      <c r="F254" s="270">
        <v>30</v>
      </c>
      <c r="G254" s="42"/>
      <c r="H254" s="4" t="s">
        <v>1286</v>
      </c>
      <c r="I254" s="1" t="s">
        <v>7</v>
      </c>
      <c r="J254" s="26">
        <v>401.37</v>
      </c>
      <c r="K254" s="137" t="s">
        <v>145</v>
      </c>
      <c r="L254" s="137">
        <v>7.3</v>
      </c>
      <c r="M254" s="185">
        <v>91</v>
      </c>
      <c r="N254" s="185">
        <v>91</v>
      </c>
      <c r="O254" s="185">
        <v>83.769633507853399</v>
      </c>
      <c r="P254" s="185">
        <v>9.67</v>
      </c>
      <c r="Q254" s="264">
        <v>0</v>
      </c>
      <c r="R254" s="93">
        <v>0</v>
      </c>
      <c r="S254" s="6" t="s">
        <v>100</v>
      </c>
      <c r="T254" s="6" t="s">
        <v>100</v>
      </c>
      <c r="U254" s="131" t="s">
        <v>100</v>
      </c>
      <c r="V254" s="231">
        <f>PRESSÃO!P254</f>
        <v>0.1053394208826982</v>
      </c>
      <c r="W254" s="231">
        <f>PRESSÃO!Q254</f>
        <v>1.6410502255235E-2</v>
      </c>
      <c r="X254" s="130">
        <v>7</v>
      </c>
      <c r="Y254" s="322">
        <v>169.41853508915838</v>
      </c>
      <c r="Z254" s="101" t="s">
        <v>100</v>
      </c>
    </row>
    <row r="255" spans="1:26" ht="15" customHeight="1" x14ac:dyDescent="0.2">
      <c r="A255" s="14" t="s">
        <v>392</v>
      </c>
      <c r="B255" s="8">
        <v>351930</v>
      </c>
      <c r="C255" s="15">
        <v>0</v>
      </c>
      <c r="D255" s="59">
        <v>13</v>
      </c>
      <c r="E255" s="269">
        <v>13</v>
      </c>
      <c r="F255" s="270">
        <v>30</v>
      </c>
      <c r="G255" s="42"/>
      <c r="H255" s="4" t="s">
        <v>1287</v>
      </c>
      <c r="I255" s="1" t="s">
        <v>10</v>
      </c>
      <c r="J255" s="26">
        <v>289.54000000000002</v>
      </c>
      <c r="K255" s="137" t="s">
        <v>145</v>
      </c>
      <c r="L255" s="137">
        <v>9.1</v>
      </c>
      <c r="M255" s="185">
        <v>100</v>
      </c>
      <c r="N255" s="185">
        <v>50</v>
      </c>
      <c r="O255" s="185">
        <v>40.023001725129383</v>
      </c>
      <c r="P255" s="185">
        <v>4.8499999999999996</v>
      </c>
      <c r="Q255" s="264">
        <v>0</v>
      </c>
      <c r="R255" s="93">
        <v>1</v>
      </c>
      <c r="S255" s="6" t="s">
        <v>100</v>
      </c>
      <c r="T255" s="6" t="s">
        <v>100</v>
      </c>
      <c r="U255" s="131" t="s">
        <v>100</v>
      </c>
      <c r="V255" s="231">
        <f>PRESSÃO!P255</f>
        <v>0.32750068518259556</v>
      </c>
      <c r="W255" s="231">
        <f>PRESSÃO!Q255</f>
        <v>1.0901826486739E-2</v>
      </c>
      <c r="X255" s="130">
        <v>3</v>
      </c>
      <c r="Y255" s="322">
        <v>0.91089798036520842</v>
      </c>
      <c r="Z255" s="101" t="s">
        <v>100</v>
      </c>
    </row>
    <row r="256" spans="1:26" ht="15" customHeight="1" x14ac:dyDescent="0.2">
      <c r="A256" s="14" t="s">
        <v>393</v>
      </c>
      <c r="B256" s="8">
        <v>351940</v>
      </c>
      <c r="C256" s="15">
        <v>0</v>
      </c>
      <c r="D256" s="59">
        <v>16</v>
      </c>
      <c r="E256" s="269">
        <v>16</v>
      </c>
      <c r="F256" s="270">
        <v>30</v>
      </c>
      <c r="G256" s="42"/>
      <c r="H256" s="4" t="s">
        <v>1288</v>
      </c>
      <c r="I256" s="1" t="s">
        <v>0</v>
      </c>
      <c r="J256" s="26">
        <v>270.75</v>
      </c>
      <c r="K256" s="137" t="s">
        <v>145</v>
      </c>
      <c r="L256" s="137">
        <v>9</v>
      </c>
      <c r="M256" s="185">
        <v>98</v>
      </c>
      <c r="N256" s="185">
        <v>97.999999999999986</v>
      </c>
      <c r="O256" s="185">
        <v>78.680203045685275</v>
      </c>
      <c r="P256" s="185">
        <v>8.58</v>
      </c>
      <c r="Q256" s="264">
        <v>0</v>
      </c>
      <c r="R256" s="93">
        <v>0</v>
      </c>
      <c r="S256" s="6" t="s">
        <v>100</v>
      </c>
      <c r="T256" s="6" t="s">
        <v>100</v>
      </c>
      <c r="U256" s="131" t="s">
        <v>100</v>
      </c>
      <c r="V256" s="231">
        <f>PRESSÃO!P256</f>
        <v>0.13885875232111891</v>
      </c>
      <c r="W256" s="231">
        <f>PRESSÃO!Q256</f>
        <v>1.2442161339423302E-2</v>
      </c>
      <c r="X256" s="130">
        <v>5</v>
      </c>
      <c r="Y256" s="322">
        <v>149.46060217931606</v>
      </c>
      <c r="Z256" s="101" t="s">
        <v>100</v>
      </c>
    </row>
    <row r="257" spans="1:26" ht="15" customHeight="1" x14ac:dyDescent="0.2">
      <c r="A257" s="14" t="s">
        <v>394</v>
      </c>
      <c r="B257" s="8">
        <v>351950</v>
      </c>
      <c r="C257" s="15">
        <v>0</v>
      </c>
      <c r="D257" s="59">
        <v>17</v>
      </c>
      <c r="E257" s="269">
        <v>17</v>
      </c>
      <c r="F257" s="270">
        <v>30</v>
      </c>
      <c r="G257" s="42"/>
      <c r="H257" s="4" t="s">
        <v>1289</v>
      </c>
      <c r="I257" s="1" t="s">
        <v>7</v>
      </c>
      <c r="J257" s="26">
        <v>228.45</v>
      </c>
      <c r="K257" s="137" t="s">
        <v>145</v>
      </c>
      <c r="L257" s="137">
        <v>8.5</v>
      </c>
      <c r="M257" s="185">
        <v>98.6</v>
      </c>
      <c r="N257" s="185">
        <v>98.6</v>
      </c>
      <c r="O257" s="185">
        <v>84.782608695652172</v>
      </c>
      <c r="P257" s="185">
        <v>9.7799999999999994</v>
      </c>
      <c r="Q257" s="264">
        <v>0</v>
      </c>
      <c r="R257" s="93">
        <v>0</v>
      </c>
      <c r="S257" s="6" t="s">
        <v>100</v>
      </c>
      <c r="T257" s="6" t="s">
        <v>100</v>
      </c>
      <c r="U257" s="131" t="s">
        <v>100</v>
      </c>
      <c r="V257" s="231">
        <f>PRESSÃO!P257</f>
        <v>0.17735662110226999</v>
      </c>
      <c r="W257" s="231">
        <f>PRESSÃO!Q257</f>
        <v>1.77346572037618E-2</v>
      </c>
      <c r="X257" s="130">
        <v>0</v>
      </c>
      <c r="Y257" s="322">
        <v>1.0492469803220894</v>
      </c>
      <c r="Z257" s="101" t="s">
        <v>100</v>
      </c>
    </row>
    <row r="258" spans="1:26" ht="15" customHeight="1" x14ac:dyDescent="0.2">
      <c r="A258" s="14" t="s">
        <v>395</v>
      </c>
      <c r="B258" s="8">
        <v>351960</v>
      </c>
      <c r="C258" s="15">
        <v>0</v>
      </c>
      <c r="D258" s="59">
        <v>13</v>
      </c>
      <c r="E258" s="269">
        <v>13</v>
      </c>
      <c r="F258" s="270">
        <v>30</v>
      </c>
      <c r="G258" s="42"/>
      <c r="H258" s="4" t="s">
        <v>1290</v>
      </c>
      <c r="I258" s="1" t="s">
        <v>10</v>
      </c>
      <c r="J258" s="26">
        <v>688.68</v>
      </c>
      <c r="K258" s="137" t="s">
        <v>145</v>
      </c>
      <c r="L258" s="137">
        <v>9.8000000000000007</v>
      </c>
      <c r="M258" s="185">
        <v>82</v>
      </c>
      <c r="N258" s="185">
        <v>0</v>
      </c>
      <c r="O258" s="185">
        <v>0</v>
      </c>
      <c r="P258" s="185">
        <v>1.23</v>
      </c>
      <c r="Q258" s="264">
        <v>0</v>
      </c>
      <c r="R258" s="93">
        <v>1</v>
      </c>
      <c r="S258" s="6" t="s">
        <v>100</v>
      </c>
      <c r="T258" s="6" t="s">
        <v>100</v>
      </c>
      <c r="U258" s="131" t="s">
        <v>100</v>
      </c>
      <c r="V258" s="231">
        <f>PRESSÃO!P258</f>
        <v>0.17369816706674177</v>
      </c>
      <c r="W258" s="231">
        <f>PRESSÃO!Q258</f>
        <v>0.27785814299686334</v>
      </c>
      <c r="X258" s="130">
        <v>14</v>
      </c>
      <c r="Y258" s="322">
        <v>164.72991190036646</v>
      </c>
      <c r="Z258" s="101" t="s">
        <v>100</v>
      </c>
    </row>
    <row r="259" spans="1:26" ht="15" customHeight="1" x14ac:dyDescent="0.2">
      <c r="A259" s="14" t="s">
        <v>396</v>
      </c>
      <c r="B259" s="8">
        <v>351970</v>
      </c>
      <c r="C259" s="15">
        <v>0</v>
      </c>
      <c r="D259" s="59">
        <v>10</v>
      </c>
      <c r="E259" s="269">
        <v>10</v>
      </c>
      <c r="F259" s="270">
        <v>30</v>
      </c>
      <c r="G259" s="42"/>
      <c r="H259" s="4" t="s">
        <v>1291</v>
      </c>
      <c r="I259" s="1" t="s">
        <v>54</v>
      </c>
      <c r="J259" s="26">
        <v>1059.69</v>
      </c>
      <c r="K259" s="137" t="s">
        <v>145</v>
      </c>
      <c r="L259" s="137">
        <v>7.2</v>
      </c>
      <c r="M259" s="185">
        <v>36</v>
      </c>
      <c r="N259" s="185">
        <v>36</v>
      </c>
      <c r="O259" s="185">
        <v>32.434301521438456</v>
      </c>
      <c r="P259" s="185">
        <v>4.6500000000000004</v>
      </c>
      <c r="Q259" s="264">
        <v>0</v>
      </c>
      <c r="R259" s="93">
        <v>0</v>
      </c>
      <c r="S259" s="6" t="s">
        <v>100</v>
      </c>
      <c r="T259" s="6" t="s">
        <v>100</v>
      </c>
      <c r="U259" s="131" t="s">
        <v>100</v>
      </c>
      <c r="V259" s="231">
        <f>PRESSÃO!P259</f>
        <v>0.25651023930676814</v>
      </c>
      <c r="W259" s="231">
        <f>PRESSÃO!Q259</f>
        <v>3.8552967749953683E-2</v>
      </c>
      <c r="X259" s="130">
        <v>138</v>
      </c>
      <c r="Y259" s="322">
        <v>159.64662394575865</v>
      </c>
      <c r="Z259" s="101" t="s">
        <v>100</v>
      </c>
    </row>
    <row r="260" spans="1:26" ht="15" customHeight="1" x14ac:dyDescent="0.2">
      <c r="A260" s="14" t="s">
        <v>397</v>
      </c>
      <c r="B260" s="8">
        <v>351980</v>
      </c>
      <c r="C260" s="15">
        <v>0</v>
      </c>
      <c r="D260" s="59">
        <v>12</v>
      </c>
      <c r="E260" s="269">
        <v>12</v>
      </c>
      <c r="F260" s="270">
        <v>30</v>
      </c>
      <c r="G260" s="42"/>
      <c r="H260" s="4" t="s">
        <v>1292</v>
      </c>
      <c r="I260" s="1" t="s">
        <v>11</v>
      </c>
      <c r="J260" s="26">
        <v>363.13</v>
      </c>
      <c r="K260" s="137" t="s">
        <v>145</v>
      </c>
      <c r="L260" s="137">
        <v>4</v>
      </c>
      <c r="M260" s="185">
        <v>100</v>
      </c>
      <c r="N260" s="185">
        <v>100</v>
      </c>
      <c r="O260" s="185">
        <v>87.061994609164415</v>
      </c>
      <c r="P260" s="185">
        <v>10</v>
      </c>
      <c r="Q260" s="264">
        <v>0</v>
      </c>
      <c r="R260" s="93">
        <v>0</v>
      </c>
      <c r="S260" s="6" t="s">
        <v>100</v>
      </c>
      <c r="T260" s="6" t="s">
        <v>100</v>
      </c>
      <c r="U260" s="131" t="s">
        <v>100</v>
      </c>
      <c r="V260" s="231">
        <f>PRESSÃO!P260</f>
        <v>5.9199011351225302E-2</v>
      </c>
      <c r="W260" s="231">
        <f>PRESSÃO!Q260</f>
        <v>7.0053272486780005E-3</v>
      </c>
      <c r="X260" s="130">
        <v>1</v>
      </c>
      <c r="Y260" s="322">
        <v>177.30671410641813</v>
      </c>
      <c r="Z260" s="101" t="s">
        <v>100</v>
      </c>
    </row>
    <row r="261" spans="1:26" ht="15" customHeight="1" x14ac:dyDescent="0.2">
      <c r="A261" s="14" t="s">
        <v>398</v>
      </c>
      <c r="B261" s="8">
        <v>351990</v>
      </c>
      <c r="C261" s="15">
        <v>0</v>
      </c>
      <c r="D261" s="59">
        <v>22</v>
      </c>
      <c r="E261" s="269">
        <v>22</v>
      </c>
      <c r="F261" s="270">
        <v>30</v>
      </c>
      <c r="G261" s="42"/>
      <c r="H261" s="4" t="s">
        <v>1293</v>
      </c>
      <c r="I261" s="1" t="s">
        <v>5</v>
      </c>
      <c r="J261" s="26">
        <v>596.07000000000005</v>
      </c>
      <c r="K261" s="137" t="s">
        <v>145</v>
      </c>
      <c r="L261" s="137">
        <v>7.9</v>
      </c>
      <c r="M261" s="185">
        <v>95</v>
      </c>
      <c r="N261" s="185">
        <v>95</v>
      </c>
      <c r="O261" s="185">
        <v>85.454545454545453</v>
      </c>
      <c r="P261" s="185">
        <v>9.93</v>
      </c>
      <c r="Q261" s="264">
        <v>0</v>
      </c>
      <c r="R261" s="93">
        <v>0</v>
      </c>
      <c r="S261" s="6" t="s">
        <v>100</v>
      </c>
      <c r="T261" s="6" t="s">
        <v>100</v>
      </c>
      <c r="U261" s="131" t="s">
        <v>100</v>
      </c>
      <c r="V261" s="231">
        <f>PRESSÃO!P261</f>
        <v>5.2509590044399999E-2</v>
      </c>
      <c r="W261" s="231">
        <f>PRESSÃO!Q261</f>
        <v>4.4712328312060002E-3</v>
      </c>
      <c r="X261" s="130">
        <v>0</v>
      </c>
      <c r="Y261" s="322">
        <v>15.111466075889771</v>
      </c>
      <c r="Z261" s="101" t="s">
        <v>100</v>
      </c>
    </row>
    <row r="262" spans="1:26" ht="15" customHeight="1" x14ac:dyDescent="0.2">
      <c r="A262" s="14" t="s">
        <v>399</v>
      </c>
      <c r="B262" s="8">
        <v>352000</v>
      </c>
      <c r="C262" s="15">
        <v>0</v>
      </c>
      <c r="D262" s="59">
        <v>13</v>
      </c>
      <c r="E262" s="269">
        <v>13</v>
      </c>
      <c r="F262" s="270">
        <v>30</v>
      </c>
      <c r="G262" s="42"/>
      <c r="H262" s="4" t="s">
        <v>1294</v>
      </c>
      <c r="I262" s="1" t="s">
        <v>10</v>
      </c>
      <c r="J262" s="26">
        <v>96.62</v>
      </c>
      <c r="K262" s="137" t="s">
        <v>145</v>
      </c>
      <c r="L262" s="137">
        <v>9</v>
      </c>
      <c r="M262" s="185">
        <v>80</v>
      </c>
      <c r="N262" s="185">
        <v>80</v>
      </c>
      <c r="O262" s="185">
        <v>60.015232292460013</v>
      </c>
      <c r="P262" s="185">
        <v>6.9</v>
      </c>
      <c r="Q262" s="264">
        <v>0</v>
      </c>
      <c r="R262" s="93">
        <v>0</v>
      </c>
      <c r="S262" s="6" t="s">
        <v>100</v>
      </c>
      <c r="T262" s="6" t="s">
        <v>100</v>
      </c>
      <c r="U262" s="131" t="s">
        <v>100</v>
      </c>
      <c r="V262" s="231">
        <f>PRESSÃO!P262</f>
        <v>0.20479147807977899</v>
      </c>
      <c r="W262" s="231">
        <f>PRESSÃO!Q262</f>
        <v>5.7351598173539999E-2</v>
      </c>
      <c r="X262" s="130">
        <v>2</v>
      </c>
      <c r="Y262" s="322">
        <v>80.343906979451219</v>
      </c>
      <c r="Z262" s="101" t="s">
        <v>100</v>
      </c>
    </row>
    <row r="263" spans="1:26" ht="15" customHeight="1" x14ac:dyDescent="0.2">
      <c r="A263" s="14" t="s">
        <v>400</v>
      </c>
      <c r="B263" s="8">
        <v>352010</v>
      </c>
      <c r="C263" s="15">
        <v>0</v>
      </c>
      <c r="D263" s="59">
        <v>8</v>
      </c>
      <c r="E263" s="269">
        <v>8</v>
      </c>
      <c r="F263" s="270">
        <v>30</v>
      </c>
      <c r="G263" s="42"/>
      <c r="H263" s="4" t="s">
        <v>1295</v>
      </c>
      <c r="I263" s="1" t="s">
        <v>51</v>
      </c>
      <c r="J263" s="26">
        <v>467.11</v>
      </c>
      <c r="K263" s="137" t="s">
        <v>145</v>
      </c>
      <c r="L263" s="137" t="s">
        <v>1779</v>
      </c>
      <c r="M263" s="185">
        <v>96</v>
      </c>
      <c r="N263" s="185">
        <v>96.000000000000014</v>
      </c>
      <c r="O263" s="185">
        <v>74.900924702774105</v>
      </c>
      <c r="P263" s="185">
        <v>8.31</v>
      </c>
      <c r="Q263" s="264">
        <v>0</v>
      </c>
      <c r="R263" s="93">
        <v>0</v>
      </c>
      <c r="S263" s="6" t="s">
        <v>100</v>
      </c>
      <c r="T263" s="6" t="s">
        <v>100</v>
      </c>
      <c r="U263" s="131" t="s">
        <v>100</v>
      </c>
      <c r="V263" s="231">
        <f>PRESSÃO!P263</f>
        <v>2.2298325723000001E-3</v>
      </c>
      <c r="W263" s="231">
        <f>PRESSÃO!Q263</f>
        <v>0.1279783122371333</v>
      </c>
      <c r="X263" s="130">
        <v>6</v>
      </c>
      <c r="Y263" s="322">
        <v>117.69929207590653</v>
      </c>
      <c r="Z263" s="101" t="s">
        <v>100</v>
      </c>
    </row>
    <row r="264" spans="1:26" ht="15" customHeight="1" x14ac:dyDescent="0.2">
      <c r="A264" s="14" t="s">
        <v>401</v>
      </c>
      <c r="B264" s="8">
        <v>352020</v>
      </c>
      <c r="C264" s="15">
        <v>0</v>
      </c>
      <c r="D264" s="59">
        <v>2</v>
      </c>
      <c r="E264" s="269">
        <v>2</v>
      </c>
      <c r="F264" s="270">
        <v>30</v>
      </c>
      <c r="G264" s="42"/>
      <c r="H264" s="4" t="s">
        <v>1296</v>
      </c>
      <c r="I264" s="1" t="s">
        <v>6</v>
      </c>
      <c r="J264" s="26">
        <v>293.32</v>
      </c>
      <c r="K264" s="137" t="s">
        <v>145</v>
      </c>
      <c r="L264" s="137">
        <v>8.1</v>
      </c>
      <c r="M264" s="185">
        <v>60</v>
      </c>
      <c r="N264" s="185">
        <v>60</v>
      </c>
      <c r="O264" s="185">
        <v>52.75</v>
      </c>
      <c r="P264" s="185">
        <v>6.33</v>
      </c>
      <c r="Q264" s="264">
        <v>1</v>
      </c>
      <c r="R264" s="93">
        <v>0</v>
      </c>
      <c r="S264" s="6" t="s">
        <v>100</v>
      </c>
      <c r="T264" s="6" t="s">
        <v>100</v>
      </c>
      <c r="U264" s="131" t="s">
        <v>100</v>
      </c>
      <c r="V264" s="231">
        <f>PRESSÃO!P264</f>
        <v>0.19912639268548721</v>
      </c>
      <c r="W264" s="231">
        <f>PRESSÃO!Q264</f>
        <v>4.5639269264825004E-3</v>
      </c>
      <c r="X264" s="130">
        <v>49</v>
      </c>
      <c r="Y264" s="322">
        <v>242.1487336876425</v>
      </c>
      <c r="Z264" s="101" t="s">
        <v>100</v>
      </c>
    </row>
    <row r="265" spans="1:26" ht="15" customHeight="1" x14ac:dyDescent="0.2">
      <c r="A265" s="14" t="s">
        <v>402</v>
      </c>
      <c r="B265" s="8">
        <v>352030</v>
      </c>
      <c r="C265" s="15">
        <v>0</v>
      </c>
      <c r="D265" s="59">
        <v>11</v>
      </c>
      <c r="E265" s="269">
        <v>11</v>
      </c>
      <c r="F265" s="270">
        <v>30</v>
      </c>
      <c r="G265" s="42"/>
      <c r="H265" s="4" t="s">
        <v>1297</v>
      </c>
      <c r="I265" s="1" t="s">
        <v>12</v>
      </c>
      <c r="J265" s="26">
        <v>1980.92</v>
      </c>
      <c r="K265" s="137" t="s">
        <v>145</v>
      </c>
      <c r="L265" s="137">
        <v>8.5</v>
      </c>
      <c r="M265" s="185">
        <v>68</v>
      </c>
      <c r="N265" s="185">
        <v>68</v>
      </c>
      <c r="O265" s="185">
        <v>48.256227758007114</v>
      </c>
      <c r="P265" s="185">
        <v>6.16</v>
      </c>
      <c r="Q265" s="264">
        <v>0</v>
      </c>
      <c r="R265" s="93">
        <v>1</v>
      </c>
      <c r="S265" s="6" t="s">
        <v>100</v>
      </c>
      <c r="T265" s="6" t="s">
        <v>100</v>
      </c>
      <c r="U265" s="131" t="s">
        <v>100</v>
      </c>
      <c r="V265" s="231">
        <f>PRESSÃO!P265</f>
        <v>3.3438356249305003E-2</v>
      </c>
      <c r="W265" s="231">
        <f>PRESSÃO!Q265</f>
        <v>4.5662100456600002E-4</v>
      </c>
      <c r="X265" s="130">
        <v>2</v>
      </c>
      <c r="Y265" s="322">
        <v>1.5681143989238853</v>
      </c>
      <c r="Z265" s="101" t="s">
        <v>100</v>
      </c>
    </row>
    <row r="266" spans="1:26" ht="15" customHeight="1" x14ac:dyDescent="0.2">
      <c r="A266" s="14" t="s">
        <v>403</v>
      </c>
      <c r="B266" s="8">
        <v>352042</v>
      </c>
      <c r="C266" s="15">
        <v>0</v>
      </c>
      <c r="D266" s="59">
        <v>11</v>
      </c>
      <c r="E266" s="269">
        <v>11</v>
      </c>
      <c r="F266" s="270">
        <v>30</v>
      </c>
      <c r="G266" s="42"/>
      <c r="H266" s="4" t="s">
        <v>1298</v>
      </c>
      <c r="I266" s="1" t="s">
        <v>12</v>
      </c>
      <c r="J266" s="26">
        <v>188.53</v>
      </c>
      <c r="K266" s="137" t="s">
        <v>145</v>
      </c>
      <c r="L266" s="137">
        <v>8.5</v>
      </c>
      <c r="M266" s="185">
        <v>44</v>
      </c>
      <c r="N266" s="185">
        <v>44</v>
      </c>
      <c r="O266" s="185">
        <v>40.056219255094867</v>
      </c>
      <c r="P266" s="185">
        <v>4.96</v>
      </c>
      <c r="Q266" s="264">
        <v>0</v>
      </c>
      <c r="R266" s="93">
        <v>1</v>
      </c>
      <c r="S266" s="6" t="s">
        <v>100</v>
      </c>
      <c r="T266" s="6" t="s">
        <v>100</v>
      </c>
      <c r="U266" s="131" t="s">
        <v>100</v>
      </c>
      <c r="V266" s="231">
        <f>PRESSÃO!P266</f>
        <v>1.40273969467E-3</v>
      </c>
      <c r="W266" s="231">
        <f>PRESSÃO!Q266</f>
        <v>0</v>
      </c>
      <c r="X266" s="130">
        <v>15</v>
      </c>
      <c r="Y266" s="322">
        <v>6.2463675942169044</v>
      </c>
      <c r="Z266" s="101" t="s">
        <v>100</v>
      </c>
    </row>
    <row r="267" spans="1:26" ht="15" customHeight="1" x14ac:dyDescent="0.2">
      <c r="A267" s="14" t="s">
        <v>404</v>
      </c>
      <c r="B267" s="8">
        <v>352044</v>
      </c>
      <c r="C267" s="15">
        <v>0</v>
      </c>
      <c r="D267" s="59">
        <v>18</v>
      </c>
      <c r="E267" s="269">
        <v>18</v>
      </c>
      <c r="F267" s="270">
        <v>30</v>
      </c>
      <c r="G267" s="42"/>
      <c r="H267" s="4" t="s">
        <v>1299</v>
      </c>
      <c r="I267" s="1" t="s">
        <v>1</v>
      </c>
      <c r="J267" s="26">
        <v>659.38</v>
      </c>
      <c r="K267" s="137" t="s">
        <v>145</v>
      </c>
      <c r="L267" s="137">
        <v>9.6</v>
      </c>
      <c r="M267" s="185">
        <v>90.8</v>
      </c>
      <c r="N267" s="185">
        <v>90.8</v>
      </c>
      <c r="O267" s="185">
        <v>75.352544451256904</v>
      </c>
      <c r="P267" s="185">
        <v>8.26</v>
      </c>
      <c r="Q267" s="264">
        <v>1</v>
      </c>
      <c r="R267" s="93">
        <v>0</v>
      </c>
      <c r="S267" s="6" t="s">
        <v>100</v>
      </c>
      <c r="T267" s="6" t="s">
        <v>100</v>
      </c>
      <c r="U267" s="131" t="s">
        <v>100</v>
      </c>
      <c r="V267" s="231">
        <f>PRESSÃO!P267</f>
        <v>1.7431506849329998E-2</v>
      </c>
      <c r="W267" s="231">
        <f>PRESSÃO!Q267</f>
        <v>1.2608219171160058</v>
      </c>
      <c r="X267" s="130">
        <v>5</v>
      </c>
      <c r="Y267" s="322">
        <v>1619.2723283311821</v>
      </c>
      <c r="Z267" s="101" t="s">
        <v>100</v>
      </c>
    </row>
    <row r="268" spans="1:26" ht="15" customHeight="1" x14ac:dyDescent="0.2">
      <c r="A268" s="14" t="s">
        <v>405</v>
      </c>
      <c r="B268" s="8">
        <v>352040</v>
      </c>
      <c r="C268" s="15">
        <v>0</v>
      </c>
      <c r="D268" s="59">
        <v>3</v>
      </c>
      <c r="E268" s="269">
        <v>3</v>
      </c>
      <c r="F268" s="270">
        <v>30</v>
      </c>
      <c r="G268" s="42"/>
      <c r="H268" s="4" t="s">
        <v>1300</v>
      </c>
      <c r="I268" s="1" t="s">
        <v>13</v>
      </c>
      <c r="J268" s="26">
        <v>348.3</v>
      </c>
      <c r="K268" s="137" t="s">
        <v>145</v>
      </c>
      <c r="L268" s="137">
        <v>10</v>
      </c>
      <c r="M268" s="185">
        <v>30</v>
      </c>
      <c r="N268" s="185">
        <v>1.2</v>
      </c>
      <c r="O268" s="185">
        <v>1.0869565217391255</v>
      </c>
      <c r="P268" s="185">
        <v>1.08</v>
      </c>
      <c r="Q268" s="264">
        <v>2</v>
      </c>
      <c r="R268" s="93">
        <v>1</v>
      </c>
      <c r="S268" s="6" t="s">
        <v>100</v>
      </c>
      <c r="T268" s="6" t="s">
        <v>100</v>
      </c>
      <c r="U268" s="131" t="s">
        <v>100</v>
      </c>
      <c r="V268" s="231">
        <f>PRESSÃO!P268</f>
        <v>0.19566957761738446</v>
      </c>
      <c r="W268" s="231">
        <f>PRESSÃO!Q268</f>
        <v>1.6643835801519999E-4</v>
      </c>
      <c r="X268" s="130">
        <v>48</v>
      </c>
      <c r="Y268" s="322">
        <v>243.60141852857308</v>
      </c>
      <c r="Z268" s="101" t="s">
        <v>100</v>
      </c>
    </row>
    <row r="269" spans="1:26" ht="15" customHeight="1" x14ac:dyDescent="0.2">
      <c r="A269" s="14" t="s">
        <v>406</v>
      </c>
      <c r="B269" s="8">
        <v>352050</v>
      </c>
      <c r="C269" s="15">
        <v>0</v>
      </c>
      <c r="D269" s="59">
        <v>5</v>
      </c>
      <c r="E269" s="269">
        <v>5</v>
      </c>
      <c r="F269" s="270">
        <v>30</v>
      </c>
      <c r="G269" s="42"/>
      <c r="H269" s="4" t="s">
        <v>1301</v>
      </c>
      <c r="I269" s="1" t="s">
        <v>9</v>
      </c>
      <c r="J269" s="26">
        <v>310.56</v>
      </c>
      <c r="K269" s="137" t="s">
        <v>145</v>
      </c>
      <c r="L269" s="137">
        <v>9.8000000000000007</v>
      </c>
      <c r="M269" s="185">
        <v>94.8</v>
      </c>
      <c r="N269" s="185">
        <v>77.736000000000004</v>
      </c>
      <c r="O269" s="185">
        <v>75.669986235932313</v>
      </c>
      <c r="P269" s="185">
        <v>8.07</v>
      </c>
      <c r="Q269" s="264">
        <v>1</v>
      </c>
      <c r="R269" s="93">
        <v>0</v>
      </c>
      <c r="S269" s="6" t="s">
        <v>100</v>
      </c>
      <c r="T269" s="6" t="s">
        <v>100</v>
      </c>
      <c r="U269" s="131" t="s">
        <v>100</v>
      </c>
      <c r="V269" s="231">
        <f>PRESSÃO!P269</f>
        <v>0.90114147308962134</v>
      </c>
      <c r="W269" s="231">
        <f>PRESSÃO!Q269</f>
        <v>6.8261986505286101E-2</v>
      </c>
      <c r="X269" s="130">
        <v>135</v>
      </c>
      <c r="Y269" s="322">
        <v>122.01390382213016</v>
      </c>
      <c r="Z269" s="101" t="s">
        <v>100</v>
      </c>
    </row>
    <row r="270" spans="1:26" ht="15" customHeight="1" x14ac:dyDescent="0.2">
      <c r="A270" s="14" t="s">
        <v>407</v>
      </c>
      <c r="B270" s="8">
        <v>352060</v>
      </c>
      <c r="C270" s="15">
        <v>0</v>
      </c>
      <c r="D270" s="59">
        <v>21</v>
      </c>
      <c r="E270" s="269">
        <v>21</v>
      </c>
      <c r="F270" s="270">
        <v>30</v>
      </c>
      <c r="G270" s="42"/>
      <c r="H270" s="4" t="s">
        <v>1302</v>
      </c>
      <c r="I270" s="1" t="s">
        <v>4</v>
      </c>
      <c r="J270" s="26">
        <v>127.6</v>
      </c>
      <c r="K270" s="137" t="s">
        <v>145</v>
      </c>
      <c r="L270" s="137">
        <v>8.6</v>
      </c>
      <c r="M270" s="185">
        <v>95</v>
      </c>
      <c r="N270" s="185">
        <v>95</v>
      </c>
      <c r="O270" s="185">
        <v>68.421052631578945</v>
      </c>
      <c r="P270" s="185">
        <v>7.37</v>
      </c>
      <c r="Q270" s="264">
        <v>0</v>
      </c>
      <c r="R270" s="93">
        <v>0</v>
      </c>
      <c r="S270" s="6" t="s">
        <v>100</v>
      </c>
      <c r="T270" s="6" t="s">
        <v>100</v>
      </c>
      <c r="U270" s="131" t="s">
        <v>100</v>
      </c>
      <c r="V270" s="231">
        <f>PRESSÃO!P270</f>
        <v>9.0969178593100011E-3</v>
      </c>
      <c r="W270" s="231">
        <f>PRESSÃO!Q270</f>
        <v>0</v>
      </c>
      <c r="X270" s="130">
        <v>9</v>
      </c>
      <c r="Y270" s="322">
        <v>0</v>
      </c>
      <c r="Z270" s="101" t="s">
        <v>100</v>
      </c>
    </row>
    <row r="271" spans="1:26" ht="15" customHeight="1" x14ac:dyDescent="0.2">
      <c r="A271" s="14" t="s">
        <v>408</v>
      </c>
      <c r="B271" s="8">
        <v>352070</v>
      </c>
      <c r="C271" s="15">
        <v>0</v>
      </c>
      <c r="D271" s="59">
        <v>15</v>
      </c>
      <c r="E271" s="269">
        <v>15</v>
      </c>
      <c r="F271" s="270">
        <v>30</v>
      </c>
      <c r="G271" s="42"/>
      <c r="H271" s="4" t="s">
        <v>1303</v>
      </c>
      <c r="I271" s="1" t="s">
        <v>17</v>
      </c>
      <c r="J271" s="26">
        <v>279.47000000000003</v>
      </c>
      <c r="K271" s="137" t="s">
        <v>145</v>
      </c>
      <c r="L271" s="137">
        <v>8.6999999999999993</v>
      </c>
      <c r="M271" s="185">
        <v>90</v>
      </c>
      <c r="N271" s="185">
        <v>90</v>
      </c>
      <c r="O271" s="185">
        <v>74.193548387096769</v>
      </c>
      <c r="P271" s="185">
        <v>8.17</v>
      </c>
      <c r="Q271" s="264">
        <v>0</v>
      </c>
      <c r="R271" s="93">
        <v>0</v>
      </c>
      <c r="S271" s="6" t="s">
        <v>100</v>
      </c>
      <c r="T271" s="6" t="s">
        <v>100</v>
      </c>
      <c r="U271" s="131" t="s">
        <v>100</v>
      </c>
      <c r="V271" s="231">
        <f>PRESSÃO!P271</f>
        <v>4.59777394386E-3</v>
      </c>
      <c r="W271" s="231">
        <f>PRESSÃO!Q271</f>
        <v>3.8342465744728001E-2</v>
      </c>
      <c r="X271" s="130">
        <v>3</v>
      </c>
      <c r="Y271" s="322">
        <v>439.65675661882813</v>
      </c>
      <c r="Z271" s="101" t="s">
        <v>100</v>
      </c>
    </row>
    <row r="272" spans="1:26" ht="15" customHeight="1" x14ac:dyDescent="0.2">
      <c r="A272" s="14" t="s">
        <v>409</v>
      </c>
      <c r="B272" s="8">
        <v>352080</v>
      </c>
      <c r="C272" s="15">
        <v>0</v>
      </c>
      <c r="D272" s="59">
        <v>21</v>
      </c>
      <c r="E272" s="269">
        <v>21</v>
      </c>
      <c r="F272" s="270">
        <v>30</v>
      </c>
      <c r="G272" s="42"/>
      <c r="H272" s="4" t="s">
        <v>1304</v>
      </c>
      <c r="I272" s="1" t="s">
        <v>4</v>
      </c>
      <c r="J272" s="26">
        <v>86.71</v>
      </c>
      <c r="K272" s="137" t="s">
        <v>145</v>
      </c>
      <c r="L272" s="137">
        <v>9</v>
      </c>
      <c r="M272" s="185">
        <v>100</v>
      </c>
      <c r="N272" s="185">
        <v>100</v>
      </c>
      <c r="O272" s="185">
        <v>83.060109289617486</v>
      </c>
      <c r="P272" s="185">
        <v>9.6999999999999993</v>
      </c>
      <c r="Q272" s="264">
        <v>0</v>
      </c>
      <c r="R272" s="93">
        <v>0</v>
      </c>
      <c r="S272" s="6" t="s">
        <v>100</v>
      </c>
      <c r="T272" s="6" t="s">
        <v>100</v>
      </c>
      <c r="U272" s="131" t="s">
        <v>100</v>
      </c>
      <c r="V272" s="231">
        <f>PRESSÃO!P272</f>
        <v>7.9052511742110001E-3</v>
      </c>
      <c r="W272" s="231">
        <f>PRESSÃO!Q272</f>
        <v>6.4132419133349997E-3</v>
      </c>
      <c r="X272" s="130">
        <v>0</v>
      </c>
      <c r="Y272" s="322">
        <v>75.391790357697303</v>
      </c>
      <c r="Z272" s="101" t="s">
        <v>100</v>
      </c>
    </row>
    <row r="273" spans="1:26" ht="15" customHeight="1" x14ac:dyDescent="0.2">
      <c r="A273" s="14" t="s">
        <v>410</v>
      </c>
      <c r="B273" s="8">
        <v>352090</v>
      </c>
      <c r="C273" s="15">
        <v>0</v>
      </c>
      <c r="D273" s="59">
        <v>14</v>
      </c>
      <c r="E273" s="269">
        <v>14</v>
      </c>
      <c r="F273" s="270">
        <v>30</v>
      </c>
      <c r="G273" s="42"/>
      <c r="H273" s="4" t="s">
        <v>1305</v>
      </c>
      <c r="I273" s="1" t="s">
        <v>8</v>
      </c>
      <c r="J273" s="26">
        <v>209.14</v>
      </c>
      <c r="K273" s="137" t="s">
        <v>145</v>
      </c>
      <c r="L273" s="137">
        <v>7.2</v>
      </c>
      <c r="M273" s="185">
        <v>100</v>
      </c>
      <c r="N273" s="185">
        <v>100</v>
      </c>
      <c r="O273" s="185">
        <v>80</v>
      </c>
      <c r="P273" s="185">
        <v>9.5</v>
      </c>
      <c r="Q273" s="264">
        <v>1</v>
      </c>
      <c r="R273" s="93">
        <v>0</v>
      </c>
      <c r="S273" s="6" t="s">
        <v>100</v>
      </c>
      <c r="T273" s="6" t="s">
        <v>100</v>
      </c>
      <c r="U273" s="131" t="s">
        <v>100</v>
      </c>
      <c r="V273" s="231">
        <f>PRESSÃO!P273</f>
        <v>0.41102709276913502</v>
      </c>
      <c r="W273" s="231">
        <f>PRESSÃO!Q273</f>
        <v>6.0960045644697002E-2</v>
      </c>
      <c r="X273" s="130">
        <v>1</v>
      </c>
      <c r="Y273" s="322">
        <v>19.616089958685148</v>
      </c>
      <c r="Z273" s="101" t="s">
        <v>100</v>
      </c>
    </row>
    <row r="274" spans="1:26" ht="15" customHeight="1" x14ac:dyDescent="0.2">
      <c r="A274" s="14" t="s">
        <v>411</v>
      </c>
      <c r="B274" s="8">
        <v>352100</v>
      </c>
      <c r="C274" s="15">
        <v>0</v>
      </c>
      <c r="D274" s="59">
        <v>10</v>
      </c>
      <c r="E274" s="269">
        <v>10</v>
      </c>
      <c r="F274" s="270">
        <v>30</v>
      </c>
      <c r="G274" s="42"/>
      <c r="H274" s="4" t="s">
        <v>1306</v>
      </c>
      <c r="I274" s="1" t="s">
        <v>54</v>
      </c>
      <c r="J274" s="26">
        <v>170.94</v>
      </c>
      <c r="K274" s="137" t="s">
        <v>145</v>
      </c>
      <c r="L274" s="137">
        <v>9.5</v>
      </c>
      <c r="M274" s="185">
        <v>70</v>
      </c>
      <c r="N274" s="185">
        <v>70</v>
      </c>
      <c r="O274" s="185">
        <v>49.010791366906474</v>
      </c>
      <c r="P274" s="185">
        <v>6.24</v>
      </c>
      <c r="Q274" s="264">
        <v>1</v>
      </c>
      <c r="R274" s="93">
        <v>0</v>
      </c>
      <c r="S274" s="6" t="s">
        <v>100</v>
      </c>
      <c r="T274" s="6" t="s">
        <v>100</v>
      </c>
      <c r="U274" s="131" t="s">
        <v>100</v>
      </c>
      <c r="V274" s="231">
        <f>PRESSÃO!P274</f>
        <v>8.1206240487029499E-2</v>
      </c>
      <c r="W274" s="231">
        <f>PRESSÃO!Q274</f>
        <v>1.9692846472228194E-2</v>
      </c>
      <c r="X274" s="130">
        <v>11</v>
      </c>
      <c r="Y274" s="322">
        <v>20.154907219949106</v>
      </c>
      <c r="Z274" s="101" t="s">
        <v>100</v>
      </c>
    </row>
    <row r="275" spans="1:26" ht="15" customHeight="1" x14ac:dyDescent="0.2">
      <c r="A275" s="14" t="s">
        <v>412</v>
      </c>
      <c r="B275" s="8">
        <v>352110</v>
      </c>
      <c r="C275" s="15">
        <v>0</v>
      </c>
      <c r="D275" s="59">
        <v>5</v>
      </c>
      <c r="E275" s="269">
        <v>5</v>
      </c>
      <c r="F275" s="270">
        <v>30</v>
      </c>
      <c r="G275" s="42"/>
      <c r="H275" s="4" t="s">
        <v>1307</v>
      </c>
      <c r="I275" s="1" t="s">
        <v>9</v>
      </c>
      <c r="J275" s="26">
        <v>190.53</v>
      </c>
      <c r="K275" s="137" t="s">
        <v>145</v>
      </c>
      <c r="L275" s="137">
        <v>8.8000000000000007</v>
      </c>
      <c r="M275" s="185">
        <v>86</v>
      </c>
      <c r="N275" s="185">
        <v>86</v>
      </c>
      <c r="O275" s="185">
        <v>51.401869158878505</v>
      </c>
      <c r="P275" s="185">
        <v>6.14</v>
      </c>
      <c r="Q275" s="264">
        <v>0</v>
      </c>
      <c r="R275" s="93">
        <v>0</v>
      </c>
      <c r="S275" s="6" t="s">
        <v>100</v>
      </c>
      <c r="T275" s="6" t="s">
        <v>100</v>
      </c>
      <c r="U275" s="131" t="s">
        <v>100</v>
      </c>
      <c r="V275" s="231">
        <f>PRESSÃO!P275</f>
        <v>1.3053728997799599E-2</v>
      </c>
      <c r="W275" s="231">
        <f>PRESSÃO!Q275</f>
        <v>2.5522831433440404E-2</v>
      </c>
      <c r="X275" s="130">
        <v>2</v>
      </c>
      <c r="Y275" s="322">
        <v>121.34427359777074</v>
      </c>
      <c r="Z275" s="101" t="s">
        <v>100</v>
      </c>
    </row>
    <row r="276" spans="1:26" ht="15" customHeight="1" x14ac:dyDescent="0.2">
      <c r="A276" s="14" t="s">
        <v>413</v>
      </c>
      <c r="B276" s="8">
        <v>352115</v>
      </c>
      <c r="C276" s="15">
        <v>0</v>
      </c>
      <c r="D276" s="59">
        <v>15</v>
      </c>
      <c r="E276" s="269">
        <v>15</v>
      </c>
      <c r="F276" s="270">
        <v>30</v>
      </c>
      <c r="G276" s="42"/>
      <c r="H276" s="4" t="s">
        <v>1308</v>
      </c>
      <c r="I276" s="1" t="s">
        <v>17</v>
      </c>
      <c r="J276" s="26">
        <v>135.62</v>
      </c>
      <c r="K276" s="137" t="s">
        <v>145</v>
      </c>
      <c r="L276" s="137">
        <v>4.0999999999999996</v>
      </c>
      <c r="M276" s="185">
        <v>100</v>
      </c>
      <c r="N276" s="185">
        <v>0</v>
      </c>
      <c r="O276" s="185">
        <v>0</v>
      </c>
      <c r="P276" s="185">
        <v>1.8</v>
      </c>
      <c r="Q276" s="264">
        <v>0</v>
      </c>
      <c r="R276" s="93">
        <v>0</v>
      </c>
      <c r="S276" s="6" t="s">
        <v>100</v>
      </c>
      <c r="T276" s="6" t="s">
        <v>100</v>
      </c>
      <c r="U276" s="131" t="s">
        <v>100</v>
      </c>
      <c r="V276" s="231">
        <f>PRESSÃO!P276</f>
        <v>7.8006088280050002E-3</v>
      </c>
      <c r="W276" s="231">
        <f>PRESSÃO!Q276</f>
        <v>1.9924315587574799E-2</v>
      </c>
      <c r="X276" s="130">
        <v>3</v>
      </c>
      <c r="Y276" s="322">
        <v>171.58205579427809</v>
      </c>
      <c r="Z276" s="101" t="s">
        <v>100</v>
      </c>
    </row>
    <row r="277" spans="1:26" ht="15" customHeight="1" x14ac:dyDescent="0.2">
      <c r="A277" s="14" t="s">
        <v>414</v>
      </c>
      <c r="B277" s="8">
        <v>352120</v>
      </c>
      <c r="C277" s="15">
        <v>0</v>
      </c>
      <c r="D277" s="59">
        <v>11</v>
      </c>
      <c r="E277" s="269">
        <v>11</v>
      </c>
      <c r="F277" s="270">
        <v>30</v>
      </c>
      <c r="G277" s="42"/>
      <c r="H277" s="4" t="s">
        <v>1309</v>
      </c>
      <c r="I277" s="1" t="s">
        <v>12</v>
      </c>
      <c r="J277" s="26">
        <v>1160.29</v>
      </c>
      <c r="K277" s="137" t="s">
        <v>145</v>
      </c>
      <c r="L277" s="137">
        <v>7.3</v>
      </c>
      <c r="M277" s="185">
        <v>74</v>
      </c>
      <c r="N277" s="185">
        <v>74</v>
      </c>
      <c r="O277" s="185">
        <v>72.51908396946564</v>
      </c>
      <c r="P277" s="185">
        <v>7.82</v>
      </c>
      <c r="Q277" s="264">
        <v>0</v>
      </c>
      <c r="R277" s="93">
        <v>0</v>
      </c>
      <c r="S277" s="6" t="s">
        <v>100</v>
      </c>
      <c r="T277" s="6" t="s">
        <v>100</v>
      </c>
      <c r="U277" s="131" t="s">
        <v>100</v>
      </c>
      <c r="V277" s="231">
        <f>PRESSÃO!P277</f>
        <v>5.17598172873487E-2</v>
      </c>
      <c r="W277" s="231">
        <f>PRESSÃO!Q277</f>
        <v>0</v>
      </c>
      <c r="X277" s="130">
        <v>25</v>
      </c>
      <c r="Y277" s="322">
        <v>188.61676891000334</v>
      </c>
      <c r="Z277" s="101" t="s">
        <v>100</v>
      </c>
    </row>
    <row r="278" spans="1:26" ht="15" customHeight="1" x14ac:dyDescent="0.2">
      <c r="A278" s="14" t="s">
        <v>415</v>
      </c>
      <c r="B278" s="8">
        <v>352130</v>
      </c>
      <c r="C278" s="15">
        <v>0</v>
      </c>
      <c r="D278" s="59">
        <v>8</v>
      </c>
      <c r="E278" s="269">
        <v>8</v>
      </c>
      <c r="F278" s="270">
        <v>30</v>
      </c>
      <c r="G278" s="42"/>
      <c r="H278" s="4" t="s">
        <v>1310</v>
      </c>
      <c r="I278" s="1" t="s">
        <v>51</v>
      </c>
      <c r="J278" s="26">
        <v>465.6</v>
      </c>
      <c r="K278" s="137" t="s">
        <v>145</v>
      </c>
      <c r="L278" s="137">
        <v>7.8</v>
      </c>
      <c r="M278" s="185">
        <v>100</v>
      </c>
      <c r="N278" s="185">
        <v>100</v>
      </c>
      <c r="O278" s="185">
        <v>87.220843672456581</v>
      </c>
      <c r="P278" s="185">
        <v>9.6999999999999993</v>
      </c>
      <c r="Q278" s="264">
        <v>1</v>
      </c>
      <c r="R278" s="93">
        <v>0</v>
      </c>
      <c r="S278" s="6" t="s">
        <v>100</v>
      </c>
      <c r="T278" s="6" t="s">
        <v>100</v>
      </c>
      <c r="U278" s="131" t="s">
        <v>100</v>
      </c>
      <c r="V278" s="231">
        <f>PRESSÃO!P278</f>
        <v>0.171793531145015</v>
      </c>
      <c r="W278" s="231">
        <f>PRESSÃO!Q278</f>
        <v>3.8656583126763504E-2</v>
      </c>
      <c r="X278" s="130">
        <v>0</v>
      </c>
      <c r="Y278" s="322">
        <v>99.669098292143673</v>
      </c>
      <c r="Z278" s="101" t="s">
        <v>100</v>
      </c>
    </row>
    <row r="279" spans="1:26" ht="15" customHeight="1" x14ac:dyDescent="0.2">
      <c r="A279" s="14" t="s">
        <v>416</v>
      </c>
      <c r="B279" s="8">
        <v>352140</v>
      </c>
      <c r="C279" s="15">
        <v>0</v>
      </c>
      <c r="D279" s="59">
        <v>5</v>
      </c>
      <c r="E279" s="269">
        <v>5</v>
      </c>
      <c r="F279" s="270">
        <v>30</v>
      </c>
      <c r="G279" s="42"/>
      <c r="H279" s="4" t="s">
        <v>1311</v>
      </c>
      <c r="I279" s="1" t="s">
        <v>9</v>
      </c>
      <c r="J279" s="26">
        <v>115.95</v>
      </c>
      <c r="K279" s="137" t="s">
        <v>145</v>
      </c>
      <c r="L279" s="137">
        <v>7</v>
      </c>
      <c r="M279" s="185">
        <v>100</v>
      </c>
      <c r="N279" s="185">
        <v>100</v>
      </c>
      <c r="O279" s="185">
        <v>79.966471081307631</v>
      </c>
      <c r="P279" s="185">
        <v>10</v>
      </c>
      <c r="Q279" s="264">
        <v>0</v>
      </c>
      <c r="R279" s="93">
        <v>0</v>
      </c>
      <c r="S279" s="6" t="s">
        <v>100</v>
      </c>
      <c r="T279" s="6" t="s">
        <v>100</v>
      </c>
      <c r="U279" s="131" t="s">
        <v>100</v>
      </c>
      <c r="V279" s="231">
        <f>PRESSÃO!P279</f>
        <v>0.39867351932620698</v>
      </c>
      <c r="W279" s="231">
        <f>PRESSÃO!Q279</f>
        <v>4.0410959339543997E-3</v>
      </c>
      <c r="X279" s="130">
        <v>13</v>
      </c>
      <c r="Y279" s="322">
        <v>229.40508175543073</v>
      </c>
      <c r="Z279" s="101" t="s">
        <v>100</v>
      </c>
    </row>
    <row r="280" spans="1:26" ht="15" customHeight="1" x14ac:dyDescent="0.2">
      <c r="A280" s="14" t="s">
        <v>417</v>
      </c>
      <c r="B280" s="8">
        <v>352150</v>
      </c>
      <c r="C280" s="15">
        <v>0</v>
      </c>
      <c r="D280" s="59">
        <v>16</v>
      </c>
      <c r="E280" s="269">
        <v>16</v>
      </c>
      <c r="F280" s="270">
        <v>30</v>
      </c>
      <c r="G280" s="42"/>
      <c r="H280" s="4" t="s">
        <v>1312</v>
      </c>
      <c r="I280" s="1" t="s">
        <v>0</v>
      </c>
      <c r="J280" s="26">
        <v>257.42</v>
      </c>
      <c r="K280" s="137" t="s">
        <v>145</v>
      </c>
      <c r="L280" s="137">
        <v>8.1</v>
      </c>
      <c r="M280" s="185">
        <v>100</v>
      </c>
      <c r="N280" s="185">
        <v>100</v>
      </c>
      <c r="O280" s="185">
        <v>82.887700534759361</v>
      </c>
      <c r="P280" s="185">
        <v>10</v>
      </c>
      <c r="Q280" s="264">
        <v>0</v>
      </c>
      <c r="R280" s="93">
        <v>1</v>
      </c>
      <c r="S280" s="6" t="s">
        <v>100</v>
      </c>
      <c r="T280" s="6" t="s">
        <v>100</v>
      </c>
      <c r="U280" s="131" t="s">
        <v>100</v>
      </c>
      <c r="V280" s="231">
        <f>PRESSÃO!P280</f>
        <v>9.804520541674E-2</v>
      </c>
      <c r="W280" s="231">
        <f>PRESSÃO!Q280</f>
        <v>9.4591324557929096E-2</v>
      </c>
      <c r="X280" s="130">
        <v>0</v>
      </c>
      <c r="Y280" s="322">
        <v>93.561948469727952</v>
      </c>
      <c r="Z280" s="101" t="s">
        <v>100</v>
      </c>
    </row>
    <row r="281" spans="1:26" ht="15" customHeight="1" x14ac:dyDescent="0.2">
      <c r="A281" s="14" t="s">
        <v>418</v>
      </c>
      <c r="B281" s="8">
        <v>352160</v>
      </c>
      <c r="C281" s="15">
        <v>0</v>
      </c>
      <c r="D281" s="59">
        <v>21</v>
      </c>
      <c r="E281" s="269">
        <v>21</v>
      </c>
      <c r="F281" s="270">
        <v>30</v>
      </c>
      <c r="G281" s="42"/>
      <c r="H281" s="4" t="s">
        <v>1313</v>
      </c>
      <c r="I281" s="1" t="s">
        <v>4</v>
      </c>
      <c r="J281" s="26">
        <v>213.4</v>
      </c>
      <c r="K281" s="137" t="s">
        <v>145</v>
      </c>
      <c r="L281" s="137">
        <v>7.9</v>
      </c>
      <c r="M281" s="185">
        <v>97</v>
      </c>
      <c r="N281" s="185">
        <v>97.000000000000014</v>
      </c>
      <c r="O281" s="185">
        <v>78.594249201277961</v>
      </c>
      <c r="P281" s="185">
        <v>8.56</v>
      </c>
      <c r="Q281" s="264">
        <v>0</v>
      </c>
      <c r="R281" s="93">
        <v>0</v>
      </c>
      <c r="S281" s="6" t="s">
        <v>100</v>
      </c>
      <c r="T281" s="6" t="s">
        <v>100</v>
      </c>
      <c r="U281" s="131" t="s">
        <v>100</v>
      </c>
      <c r="V281" s="231">
        <f>PRESSÃO!P281</f>
        <v>0</v>
      </c>
      <c r="W281" s="231">
        <f>PRESSÃO!Q281</f>
        <v>3.2447488667223003E-2</v>
      </c>
      <c r="X281" s="130">
        <v>5</v>
      </c>
      <c r="Y281" s="322">
        <v>84.862456016760461</v>
      </c>
      <c r="Z281" s="101" t="s">
        <v>100</v>
      </c>
    </row>
    <row r="282" spans="1:26" ht="15" customHeight="1" x14ac:dyDescent="0.2">
      <c r="A282" s="14" t="s">
        <v>419</v>
      </c>
      <c r="B282" s="8">
        <v>352170</v>
      </c>
      <c r="C282" s="15">
        <v>0</v>
      </c>
      <c r="D282" s="59">
        <v>14</v>
      </c>
      <c r="E282" s="269">
        <v>14</v>
      </c>
      <c r="F282" s="270">
        <v>30</v>
      </c>
      <c r="G282" s="42"/>
      <c r="H282" s="4" t="s">
        <v>1314</v>
      </c>
      <c r="I282" s="1" t="s">
        <v>8</v>
      </c>
      <c r="J282" s="26">
        <v>1082.8499999999999</v>
      </c>
      <c r="K282" s="137" t="s">
        <v>145</v>
      </c>
      <c r="L282" s="137">
        <v>7.4</v>
      </c>
      <c r="M282" s="185">
        <v>96</v>
      </c>
      <c r="N282" s="185">
        <v>96</v>
      </c>
      <c r="O282" s="185">
        <v>78.214826021180031</v>
      </c>
      <c r="P282" s="185">
        <v>8.33</v>
      </c>
      <c r="Q282" s="264">
        <v>0</v>
      </c>
      <c r="R282" s="93">
        <v>0</v>
      </c>
      <c r="S282" s="6" t="s">
        <v>100</v>
      </c>
      <c r="T282" s="6" t="s">
        <v>100</v>
      </c>
      <c r="U282" s="131" t="s">
        <v>100</v>
      </c>
      <c r="V282" s="231">
        <f>PRESSÃO!P282</f>
        <v>0.59259878210066497</v>
      </c>
      <c r="W282" s="231">
        <f>PRESSÃO!Q282</f>
        <v>4.4072297537485006E-3</v>
      </c>
      <c r="X282" s="130">
        <v>13</v>
      </c>
      <c r="Y282" s="322">
        <v>93.136655728376354</v>
      </c>
      <c r="Z282" s="101" t="s">
        <v>100</v>
      </c>
    </row>
    <row r="283" spans="1:26" ht="15" customHeight="1" x14ac:dyDescent="0.2">
      <c r="A283" s="14" t="s">
        <v>420</v>
      </c>
      <c r="B283" s="8">
        <v>352180</v>
      </c>
      <c r="C283" s="15">
        <v>0</v>
      </c>
      <c r="D283" s="59">
        <v>14</v>
      </c>
      <c r="E283" s="269">
        <v>14</v>
      </c>
      <c r="F283" s="270">
        <v>30</v>
      </c>
      <c r="G283" s="42"/>
      <c r="H283" s="4" t="s">
        <v>1315</v>
      </c>
      <c r="I283" s="1" t="s">
        <v>8</v>
      </c>
      <c r="J283" s="26">
        <v>1112.27</v>
      </c>
      <c r="K283" s="137" t="s">
        <v>145</v>
      </c>
      <c r="L283" s="137">
        <v>9.6999999999999993</v>
      </c>
      <c r="M283" s="185">
        <v>93</v>
      </c>
      <c r="N283" s="185">
        <v>93</v>
      </c>
      <c r="O283" s="185">
        <v>69.746376811594203</v>
      </c>
      <c r="P283" s="185">
        <v>7.43</v>
      </c>
      <c r="Q283" s="264">
        <v>0</v>
      </c>
      <c r="R283" s="93">
        <v>0</v>
      </c>
      <c r="S283" s="6" t="s">
        <v>100</v>
      </c>
      <c r="T283" s="6" t="s">
        <v>100</v>
      </c>
      <c r="U283" s="131" t="s">
        <v>100</v>
      </c>
      <c r="V283" s="231">
        <f>PRESSÃO!P283</f>
        <v>1.4317915241241872</v>
      </c>
      <c r="W283" s="231">
        <f>PRESSÃO!Q283</f>
        <v>5.6964231344818015E-3</v>
      </c>
      <c r="X283" s="130">
        <v>13</v>
      </c>
      <c r="Y283" s="322">
        <v>9.843658564476069</v>
      </c>
      <c r="Z283" s="101" t="s">
        <v>100</v>
      </c>
    </row>
    <row r="284" spans="1:26" ht="15" customHeight="1" x14ac:dyDescent="0.2">
      <c r="A284" s="14" t="s">
        <v>421</v>
      </c>
      <c r="B284" s="8">
        <v>352190</v>
      </c>
      <c r="C284" s="15">
        <v>0</v>
      </c>
      <c r="D284" s="59">
        <v>16</v>
      </c>
      <c r="E284" s="269">
        <v>16</v>
      </c>
      <c r="F284" s="270">
        <v>30</v>
      </c>
      <c r="G284" s="42"/>
      <c r="H284" s="4" t="s">
        <v>1316</v>
      </c>
      <c r="I284" s="1" t="s">
        <v>0</v>
      </c>
      <c r="J284" s="26">
        <v>501.84</v>
      </c>
      <c r="K284" s="137" t="s">
        <v>145</v>
      </c>
      <c r="L284" s="137">
        <v>9.8000000000000007</v>
      </c>
      <c r="M284" s="185">
        <v>100</v>
      </c>
      <c r="N284" s="185">
        <v>95.4</v>
      </c>
      <c r="O284" s="185">
        <v>78.216374269005854</v>
      </c>
      <c r="P284" s="185">
        <v>8.52</v>
      </c>
      <c r="Q284" s="264">
        <v>1</v>
      </c>
      <c r="R284" s="93">
        <v>0</v>
      </c>
      <c r="S284" s="6" t="s">
        <v>100</v>
      </c>
      <c r="T284" s="6" t="s">
        <v>100</v>
      </c>
      <c r="U284" s="131" t="s">
        <v>100</v>
      </c>
      <c r="V284" s="231">
        <f>PRESSÃO!P284</f>
        <v>0.427466539583643</v>
      </c>
      <c r="W284" s="231">
        <f>PRESSÃO!Q284</f>
        <v>7.7639269406418882E-2</v>
      </c>
      <c r="X284" s="130">
        <v>3</v>
      </c>
      <c r="Y284" s="322">
        <v>24.891759922243306</v>
      </c>
      <c r="Z284" s="101" t="s">
        <v>100</v>
      </c>
    </row>
    <row r="285" spans="1:26" ht="15" customHeight="1" x14ac:dyDescent="0.2">
      <c r="A285" s="14" t="s">
        <v>422</v>
      </c>
      <c r="B285" s="8">
        <v>352200</v>
      </c>
      <c r="C285" s="15">
        <v>0</v>
      </c>
      <c r="D285" s="59">
        <v>13</v>
      </c>
      <c r="E285" s="269">
        <v>13</v>
      </c>
      <c r="F285" s="270">
        <v>30</v>
      </c>
      <c r="G285" s="42"/>
      <c r="H285" s="4" t="s">
        <v>1317</v>
      </c>
      <c r="I285" s="1" t="s">
        <v>10</v>
      </c>
      <c r="J285" s="26">
        <v>228.78</v>
      </c>
      <c r="K285" s="137" t="s">
        <v>145</v>
      </c>
      <c r="L285" s="137">
        <v>9.5</v>
      </c>
      <c r="M285" s="185">
        <v>100</v>
      </c>
      <c r="N285" s="185">
        <v>100</v>
      </c>
      <c r="O285" s="185">
        <v>93.661971830985919</v>
      </c>
      <c r="P285" s="185">
        <v>9.8000000000000007</v>
      </c>
      <c r="Q285" s="264">
        <v>0</v>
      </c>
      <c r="R285" s="93">
        <v>0</v>
      </c>
      <c r="S285" s="6" t="s">
        <v>100</v>
      </c>
      <c r="T285" s="6" t="s">
        <v>100</v>
      </c>
      <c r="U285" s="131" t="s">
        <v>100</v>
      </c>
      <c r="V285" s="231">
        <f>PRESSÃO!P285</f>
        <v>0.14784969570794598</v>
      </c>
      <c r="W285" s="231">
        <f>PRESSÃO!Q285</f>
        <v>0.111476331839999</v>
      </c>
      <c r="X285" s="130">
        <v>2</v>
      </c>
      <c r="Y285" s="322">
        <v>125.32034075228992</v>
      </c>
      <c r="Z285" s="101" t="s">
        <v>100</v>
      </c>
    </row>
    <row r="286" spans="1:26" ht="15" customHeight="1" x14ac:dyDescent="0.2">
      <c r="A286" s="14" t="s">
        <v>423</v>
      </c>
      <c r="B286" s="8">
        <v>352210</v>
      </c>
      <c r="C286" s="15">
        <v>0</v>
      </c>
      <c r="D286" s="59">
        <v>7</v>
      </c>
      <c r="E286" s="269">
        <v>7</v>
      </c>
      <c r="F286" s="270">
        <v>30</v>
      </c>
      <c r="G286" s="42"/>
      <c r="H286" s="4" t="s">
        <v>1318</v>
      </c>
      <c r="I286" s="1" t="s">
        <v>14</v>
      </c>
      <c r="J286" s="26">
        <v>599.02</v>
      </c>
      <c r="K286" s="137" t="s">
        <v>145</v>
      </c>
      <c r="L286" s="137">
        <v>8.3000000000000007</v>
      </c>
      <c r="M286" s="185">
        <v>30</v>
      </c>
      <c r="N286" s="185">
        <v>30</v>
      </c>
      <c r="O286" s="185">
        <v>23.839129590052451</v>
      </c>
      <c r="P286" s="185">
        <v>4</v>
      </c>
      <c r="Q286" s="264">
        <v>1</v>
      </c>
      <c r="R286" s="93">
        <v>1</v>
      </c>
      <c r="S286" s="6" t="s">
        <v>100</v>
      </c>
      <c r="T286" s="6" t="s">
        <v>100</v>
      </c>
      <c r="U286" s="131" t="s">
        <v>100</v>
      </c>
      <c r="V286" s="231">
        <f>PRESSÃO!P286</f>
        <v>0.988328767116744</v>
      </c>
      <c r="W286" s="231">
        <f>PRESSÃO!Q286</f>
        <v>1.7351597738100005E-3</v>
      </c>
      <c r="X286" s="130">
        <v>16</v>
      </c>
      <c r="Y286" s="322">
        <v>376.68591367476091</v>
      </c>
      <c r="Z286" s="101" t="s">
        <v>100</v>
      </c>
    </row>
    <row r="287" spans="1:26" ht="15" customHeight="1" x14ac:dyDescent="0.2">
      <c r="A287" s="14" t="s">
        <v>424</v>
      </c>
      <c r="B287" s="8">
        <v>352215</v>
      </c>
      <c r="C287" s="15">
        <v>0</v>
      </c>
      <c r="D287" s="59">
        <v>11</v>
      </c>
      <c r="E287" s="269">
        <v>11</v>
      </c>
      <c r="F287" s="270">
        <v>30</v>
      </c>
      <c r="G287" s="42"/>
      <c r="H287" s="4" t="s">
        <v>1319</v>
      </c>
      <c r="I287" s="1" t="s">
        <v>12</v>
      </c>
      <c r="J287" s="26">
        <v>182.5</v>
      </c>
      <c r="K287" s="137" t="s">
        <v>145</v>
      </c>
      <c r="L287" s="137">
        <v>7.5</v>
      </c>
      <c r="M287" s="185">
        <v>79</v>
      </c>
      <c r="N287" s="185">
        <v>79</v>
      </c>
      <c r="O287" s="185">
        <v>77.551020408163268</v>
      </c>
      <c r="P287" s="185">
        <v>8.02</v>
      </c>
      <c r="Q287" s="264">
        <v>0</v>
      </c>
      <c r="R287" s="93">
        <v>0</v>
      </c>
      <c r="S287" s="6" t="s">
        <v>100</v>
      </c>
      <c r="T287" s="6" t="s">
        <v>100</v>
      </c>
      <c r="U287" s="131" t="s">
        <v>100</v>
      </c>
      <c r="V287" s="231">
        <f>PRESSÃO!P287</f>
        <v>1.1485844725350001E-2</v>
      </c>
      <c r="W287" s="231">
        <f>PRESSÃO!Q287</f>
        <v>0</v>
      </c>
      <c r="X287" s="130">
        <v>8</v>
      </c>
      <c r="Y287" s="322">
        <v>97.640182611729017</v>
      </c>
      <c r="Z287" s="101" t="s">
        <v>100</v>
      </c>
    </row>
    <row r="288" spans="1:26" ht="15" customHeight="1" x14ac:dyDescent="0.2">
      <c r="A288" s="14" t="s">
        <v>425</v>
      </c>
      <c r="B288" s="8">
        <v>352220</v>
      </c>
      <c r="C288" s="15">
        <v>0</v>
      </c>
      <c r="D288" s="59">
        <v>6</v>
      </c>
      <c r="E288" s="269">
        <v>6</v>
      </c>
      <c r="F288" s="270">
        <v>30</v>
      </c>
      <c r="G288" s="42"/>
      <c r="H288" s="4" t="s">
        <v>1320</v>
      </c>
      <c r="I288" s="1" t="s">
        <v>16</v>
      </c>
      <c r="J288" s="26">
        <v>151.46</v>
      </c>
      <c r="K288" s="137" t="s">
        <v>145</v>
      </c>
      <c r="L288" s="137">
        <v>8.5</v>
      </c>
      <c r="M288" s="185">
        <v>29</v>
      </c>
      <c r="N288" s="185">
        <v>28.42</v>
      </c>
      <c r="O288" s="185">
        <v>25.569450647610537</v>
      </c>
      <c r="P288" s="185">
        <v>3.57</v>
      </c>
      <c r="Q288" s="264">
        <v>4</v>
      </c>
      <c r="R288" s="93">
        <v>1</v>
      </c>
      <c r="S288" s="6" t="s">
        <v>100</v>
      </c>
      <c r="T288" s="6" t="s">
        <v>100</v>
      </c>
      <c r="U288" s="131" t="s">
        <v>100</v>
      </c>
      <c r="V288" s="231">
        <f>PRESSÃO!P288</f>
        <v>3.2368950092646002E-2</v>
      </c>
      <c r="W288" s="231">
        <f>PRESSÃO!Q288</f>
        <v>4.1162728413257993E-2</v>
      </c>
      <c r="X288" s="130">
        <v>80</v>
      </c>
      <c r="Y288" s="322">
        <v>5.7436786527042374</v>
      </c>
      <c r="Z288" s="101" t="s">
        <v>100</v>
      </c>
    </row>
    <row r="289" spans="1:26" ht="15" customHeight="1" x14ac:dyDescent="0.2">
      <c r="A289" s="14" t="s">
        <v>426</v>
      </c>
      <c r="B289" s="8">
        <v>352230</v>
      </c>
      <c r="C289" s="15">
        <v>0</v>
      </c>
      <c r="D289" s="59">
        <v>14</v>
      </c>
      <c r="E289" s="269">
        <v>14</v>
      </c>
      <c r="F289" s="270">
        <v>30</v>
      </c>
      <c r="G289" s="42"/>
      <c r="H289" s="4" t="s">
        <v>1321</v>
      </c>
      <c r="I289" s="1" t="s">
        <v>8</v>
      </c>
      <c r="J289" s="26">
        <v>1792.08</v>
      </c>
      <c r="K289" s="137" t="s">
        <v>145</v>
      </c>
      <c r="L289" s="137">
        <v>8.5</v>
      </c>
      <c r="M289" s="185">
        <v>91</v>
      </c>
      <c r="N289" s="185">
        <v>91</v>
      </c>
      <c r="O289" s="185">
        <v>57.928255783727579</v>
      </c>
      <c r="P289" s="185">
        <v>6.83</v>
      </c>
      <c r="Q289" s="264">
        <v>2</v>
      </c>
      <c r="R289" s="93">
        <v>1</v>
      </c>
      <c r="S289" s="6" t="s">
        <v>100</v>
      </c>
      <c r="T289" s="6" t="s">
        <v>100</v>
      </c>
      <c r="U289" s="131" t="s">
        <v>100</v>
      </c>
      <c r="V289" s="231">
        <f>PRESSÃO!P289</f>
        <v>1.2704660345231595</v>
      </c>
      <c r="W289" s="231">
        <f>PRESSÃO!Q289</f>
        <v>0.11391799815441062</v>
      </c>
      <c r="X289" s="130">
        <v>92</v>
      </c>
      <c r="Y289" s="322">
        <v>66.68090180287119</v>
      </c>
      <c r="Z289" s="101" t="s">
        <v>100</v>
      </c>
    </row>
    <row r="290" spans="1:26" ht="15" customHeight="1" x14ac:dyDescent="0.2">
      <c r="A290" s="14" t="s">
        <v>427</v>
      </c>
      <c r="B290" s="8">
        <v>352240</v>
      </c>
      <c r="C290" s="15">
        <v>0</v>
      </c>
      <c r="D290" s="59">
        <v>14</v>
      </c>
      <c r="E290" s="269">
        <v>14</v>
      </c>
      <c r="F290" s="270">
        <v>30</v>
      </c>
      <c r="G290" s="42"/>
      <c r="H290" s="4" t="s">
        <v>1322</v>
      </c>
      <c r="I290" s="1" t="s">
        <v>8</v>
      </c>
      <c r="J290" s="26">
        <v>1826.75</v>
      </c>
      <c r="K290" s="137" t="s">
        <v>145</v>
      </c>
      <c r="L290" s="137">
        <v>2.4</v>
      </c>
      <c r="M290" s="185">
        <v>92</v>
      </c>
      <c r="N290" s="185">
        <v>89.240000000000009</v>
      </c>
      <c r="O290" s="185">
        <v>81.204076795449154</v>
      </c>
      <c r="P290" s="185">
        <v>9.84</v>
      </c>
      <c r="Q290" s="264">
        <v>3</v>
      </c>
      <c r="R290" s="93">
        <v>1</v>
      </c>
      <c r="S290" s="6" t="s">
        <v>100</v>
      </c>
      <c r="T290" s="6" t="s">
        <v>100</v>
      </c>
      <c r="U290" s="131" t="s">
        <v>100</v>
      </c>
      <c r="V290" s="231">
        <f>PRESSÃO!P290</f>
        <v>2.1865294313938244</v>
      </c>
      <c r="W290" s="231">
        <f>PRESSÃO!Q290</f>
        <v>2.0311605850438799E-2</v>
      </c>
      <c r="X290" s="130">
        <v>12</v>
      </c>
      <c r="Y290" s="322">
        <v>179.38853821355366</v>
      </c>
      <c r="Z290" s="101" t="s">
        <v>100</v>
      </c>
    </row>
    <row r="291" spans="1:26" ht="15" customHeight="1" x14ac:dyDescent="0.2">
      <c r="A291" s="14" t="s">
        <v>428</v>
      </c>
      <c r="B291" s="8">
        <v>352250</v>
      </c>
      <c r="C291" s="15">
        <v>0</v>
      </c>
      <c r="D291" s="59">
        <v>6</v>
      </c>
      <c r="E291" s="269">
        <v>6</v>
      </c>
      <c r="F291" s="270">
        <v>30</v>
      </c>
      <c r="G291" s="42"/>
      <c r="H291" s="4" t="s">
        <v>1323</v>
      </c>
      <c r="I291" s="1" t="s">
        <v>16</v>
      </c>
      <c r="J291" s="26">
        <v>91.35</v>
      </c>
      <c r="K291" s="137" t="s">
        <v>145</v>
      </c>
      <c r="L291" s="137">
        <v>8.5</v>
      </c>
      <c r="M291" s="185">
        <v>61</v>
      </c>
      <c r="N291" s="185">
        <v>21.349999999999998</v>
      </c>
      <c r="O291" s="185">
        <v>19.214190981432367</v>
      </c>
      <c r="P291" s="185">
        <v>3.19</v>
      </c>
      <c r="Q291" s="264">
        <v>1</v>
      </c>
      <c r="R291" s="93">
        <v>0</v>
      </c>
      <c r="S291" s="6" t="s">
        <v>100</v>
      </c>
      <c r="T291" s="6" t="s">
        <v>100</v>
      </c>
      <c r="U291" s="131" t="s">
        <v>100</v>
      </c>
      <c r="V291" s="231">
        <f>PRESSÃO!P291</f>
        <v>8.7889841005505814E-2</v>
      </c>
      <c r="W291" s="231">
        <f>PRESSÃO!Q291</f>
        <v>3.7156567717169305E-2</v>
      </c>
      <c r="X291" s="130">
        <v>112</v>
      </c>
      <c r="Y291" s="322">
        <v>8.6921114589818611</v>
      </c>
      <c r="Z291" s="101" t="s">
        <v>100</v>
      </c>
    </row>
    <row r="292" spans="1:26" ht="15" customHeight="1" x14ac:dyDescent="0.2">
      <c r="A292" s="14" t="s">
        <v>429</v>
      </c>
      <c r="B292" s="8">
        <v>352260</v>
      </c>
      <c r="C292" s="15">
        <v>0</v>
      </c>
      <c r="D292" s="59">
        <v>9</v>
      </c>
      <c r="E292" s="269">
        <v>9</v>
      </c>
      <c r="F292" s="270">
        <v>30</v>
      </c>
      <c r="G292" s="42"/>
      <c r="H292" s="4" t="s">
        <v>1324</v>
      </c>
      <c r="I292" s="1" t="s">
        <v>18</v>
      </c>
      <c r="J292" s="26">
        <v>517.5</v>
      </c>
      <c r="K292" s="137" t="s">
        <v>145</v>
      </c>
      <c r="L292" s="137">
        <v>7.2</v>
      </c>
      <c r="M292" s="185">
        <v>100</v>
      </c>
      <c r="N292" s="185">
        <v>100</v>
      </c>
      <c r="O292" s="185">
        <v>82.649151614668853</v>
      </c>
      <c r="P292" s="185">
        <v>9.6999999999999993</v>
      </c>
      <c r="Q292" s="264">
        <v>0</v>
      </c>
      <c r="R292" s="93">
        <v>0</v>
      </c>
      <c r="S292" s="6" t="s">
        <v>100</v>
      </c>
      <c r="T292" s="6" t="s">
        <v>100</v>
      </c>
      <c r="U292" s="131" t="s">
        <v>100</v>
      </c>
      <c r="V292" s="231">
        <f>PRESSÃO!P292</f>
        <v>0.49202351572586983</v>
      </c>
      <c r="W292" s="231">
        <f>PRESSÃO!Q292</f>
        <v>4.7174923910949393E-2</v>
      </c>
      <c r="X292" s="130">
        <v>109</v>
      </c>
      <c r="Y292" s="322">
        <v>132.74837012171903</v>
      </c>
      <c r="Z292" s="101" t="s">
        <v>100</v>
      </c>
    </row>
    <row r="293" spans="1:26" ht="15" customHeight="1" x14ac:dyDescent="0.2">
      <c r="A293" s="14" t="s">
        <v>430</v>
      </c>
      <c r="B293" s="8">
        <v>352265</v>
      </c>
      <c r="C293" s="15">
        <v>0</v>
      </c>
      <c r="D293" s="59">
        <v>11</v>
      </c>
      <c r="E293" s="269">
        <v>11</v>
      </c>
      <c r="F293" s="270">
        <v>30</v>
      </c>
      <c r="G293" s="42"/>
      <c r="H293" s="4" t="s">
        <v>1325</v>
      </c>
      <c r="I293" s="1" t="s">
        <v>12</v>
      </c>
      <c r="J293" s="26">
        <v>406.31</v>
      </c>
      <c r="K293" s="137" t="s">
        <v>145</v>
      </c>
      <c r="L293" s="137">
        <v>7.5</v>
      </c>
      <c r="M293" s="185">
        <v>62</v>
      </c>
      <c r="N293" s="185">
        <v>62</v>
      </c>
      <c r="O293" s="185">
        <v>60.550458715596328</v>
      </c>
      <c r="P293" s="185">
        <v>6.64</v>
      </c>
      <c r="Q293" s="264">
        <v>0</v>
      </c>
      <c r="R293" s="93">
        <v>0</v>
      </c>
      <c r="S293" s="6" t="s">
        <v>100</v>
      </c>
      <c r="T293" s="6" t="s">
        <v>100</v>
      </c>
      <c r="U293" s="131" t="s">
        <v>100</v>
      </c>
      <c r="V293" s="231">
        <f>PRESSÃO!P293</f>
        <v>1.3698630136999999E-3</v>
      </c>
      <c r="W293" s="231">
        <f>PRESSÃO!Q293</f>
        <v>4.4086756771599999E-3</v>
      </c>
      <c r="X293" s="130">
        <v>8</v>
      </c>
      <c r="Y293" s="322">
        <v>101.4936902487885</v>
      </c>
      <c r="Z293" s="101" t="s">
        <v>100</v>
      </c>
    </row>
    <row r="294" spans="1:26" ht="15" customHeight="1" x14ac:dyDescent="0.2">
      <c r="A294" s="14" t="s">
        <v>431</v>
      </c>
      <c r="B294" s="8">
        <v>352270</v>
      </c>
      <c r="C294" s="15">
        <v>0</v>
      </c>
      <c r="D294" s="59">
        <v>16</v>
      </c>
      <c r="E294" s="269">
        <v>16</v>
      </c>
      <c r="F294" s="270">
        <v>30</v>
      </c>
      <c r="G294" s="42"/>
      <c r="H294" s="4" t="s">
        <v>1326</v>
      </c>
      <c r="I294" s="1" t="s">
        <v>0</v>
      </c>
      <c r="J294" s="26">
        <v>997.13</v>
      </c>
      <c r="K294" s="137" t="s">
        <v>145</v>
      </c>
      <c r="L294" s="137">
        <v>2.7</v>
      </c>
      <c r="M294" s="185">
        <v>100</v>
      </c>
      <c r="N294" s="185">
        <v>100</v>
      </c>
      <c r="O294" s="185">
        <v>94.021215043394406</v>
      </c>
      <c r="P294" s="185">
        <v>9.8000000000000007</v>
      </c>
      <c r="Q294" s="264">
        <v>1</v>
      </c>
      <c r="R294" s="93">
        <v>0</v>
      </c>
      <c r="S294" s="6" t="s">
        <v>100</v>
      </c>
      <c r="T294" s="6" t="s">
        <v>100</v>
      </c>
      <c r="U294" s="131" t="s">
        <v>100</v>
      </c>
      <c r="V294" s="231">
        <f>PRESSÃO!P294</f>
        <v>0.59519944173746397</v>
      </c>
      <c r="W294" s="231">
        <f>PRESSÃO!Q294</f>
        <v>0.22980012123615165</v>
      </c>
      <c r="X294" s="130">
        <v>11</v>
      </c>
      <c r="Y294" s="322">
        <v>131.04369223027405</v>
      </c>
      <c r="Z294" s="101" t="s">
        <v>100</v>
      </c>
    </row>
    <row r="295" spans="1:26" ht="15" customHeight="1" x14ac:dyDescent="0.2">
      <c r="A295" s="14" t="s">
        <v>432</v>
      </c>
      <c r="B295" s="8">
        <v>352280</v>
      </c>
      <c r="C295" s="15">
        <v>0</v>
      </c>
      <c r="D295" s="59">
        <v>14</v>
      </c>
      <c r="E295" s="269">
        <v>14</v>
      </c>
      <c r="F295" s="270">
        <v>30</v>
      </c>
      <c r="G295" s="42"/>
      <c r="H295" s="4" t="s">
        <v>1327</v>
      </c>
      <c r="I295" s="1" t="s">
        <v>8</v>
      </c>
      <c r="J295" s="26">
        <v>507.74</v>
      </c>
      <c r="K295" s="137" t="s">
        <v>145</v>
      </c>
      <c r="L295" s="137">
        <v>9.6999999999999993</v>
      </c>
      <c r="M295" s="185">
        <v>86</v>
      </c>
      <c r="N295" s="185">
        <v>86.000000000000014</v>
      </c>
      <c r="O295" s="185">
        <v>73.990306946688207</v>
      </c>
      <c r="P295" s="185">
        <v>7.9</v>
      </c>
      <c r="Q295" s="264">
        <v>1</v>
      </c>
      <c r="R295" s="93">
        <v>1</v>
      </c>
      <c r="S295" s="6" t="s">
        <v>100</v>
      </c>
      <c r="T295" s="6" t="s">
        <v>100</v>
      </c>
      <c r="U295" s="131" t="s">
        <v>100</v>
      </c>
      <c r="V295" s="231">
        <f>PRESSÃO!P295</f>
        <v>0.15578841723380005</v>
      </c>
      <c r="W295" s="231">
        <f>PRESSÃO!Q295</f>
        <v>9.0201293446819999E-3</v>
      </c>
      <c r="X295" s="130">
        <v>1</v>
      </c>
      <c r="Y295" s="322">
        <v>121.50896010821901</v>
      </c>
      <c r="Z295" s="101" t="s">
        <v>100</v>
      </c>
    </row>
    <row r="296" spans="1:26" ht="15" customHeight="1" x14ac:dyDescent="0.2">
      <c r="A296" s="14" t="s">
        <v>433</v>
      </c>
      <c r="B296" s="8">
        <v>352290</v>
      </c>
      <c r="C296" s="15">
        <v>0</v>
      </c>
      <c r="D296" s="59">
        <v>13</v>
      </c>
      <c r="E296" s="269">
        <v>13</v>
      </c>
      <c r="F296" s="270">
        <v>30</v>
      </c>
      <c r="G296" s="42"/>
      <c r="H296" s="4" t="s">
        <v>1328</v>
      </c>
      <c r="I296" s="1" t="s">
        <v>10</v>
      </c>
      <c r="J296" s="26">
        <v>139.66999999999999</v>
      </c>
      <c r="K296" s="137" t="s">
        <v>145</v>
      </c>
      <c r="L296" s="137">
        <v>8.3000000000000007</v>
      </c>
      <c r="M296" s="185">
        <v>87</v>
      </c>
      <c r="N296" s="185">
        <v>0</v>
      </c>
      <c r="O296" s="185">
        <v>0</v>
      </c>
      <c r="P296" s="185">
        <v>1.31</v>
      </c>
      <c r="Q296" s="264">
        <v>1</v>
      </c>
      <c r="R296" s="93">
        <v>0</v>
      </c>
      <c r="S296" s="6" t="s">
        <v>100</v>
      </c>
      <c r="T296" s="6" t="s">
        <v>100</v>
      </c>
      <c r="U296" s="131" t="s">
        <v>100</v>
      </c>
      <c r="V296" s="231">
        <f>PRESSÃO!P296</f>
        <v>8.2991629764502008E-3</v>
      </c>
      <c r="W296" s="231">
        <f>PRESSÃO!Q296</f>
        <v>2.7876712328771001E-2</v>
      </c>
      <c r="X296" s="130">
        <v>0</v>
      </c>
      <c r="Y296" s="322">
        <v>74.858776094025998</v>
      </c>
      <c r="Z296" s="101" t="s">
        <v>100</v>
      </c>
    </row>
    <row r="297" spans="1:26" ht="15" customHeight="1" x14ac:dyDescent="0.2">
      <c r="A297" s="14" t="s">
        <v>434</v>
      </c>
      <c r="B297" s="8">
        <v>352300</v>
      </c>
      <c r="C297" s="15">
        <v>0</v>
      </c>
      <c r="D297" s="59">
        <v>19</v>
      </c>
      <c r="E297" s="269">
        <v>19</v>
      </c>
      <c r="F297" s="270">
        <v>30</v>
      </c>
      <c r="G297" s="42"/>
      <c r="H297" s="4" t="s">
        <v>1329</v>
      </c>
      <c r="I297" s="1" t="s">
        <v>2</v>
      </c>
      <c r="J297" s="26">
        <v>307.27</v>
      </c>
      <c r="K297" s="137" t="s">
        <v>145</v>
      </c>
      <c r="L297" s="137">
        <v>8.4</v>
      </c>
      <c r="M297" s="185">
        <v>85</v>
      </c>
      <c r="N297" s="185">
        <v>85</v>
      </c>
      <c r="O297" s="185">
        <v>59.803921568627452</v>
      </c>
      <c r="P297" s="185">
        <v>7.14</v>
      </c>
      <c r="Q297" s="264">
        <v>0</v>
      </c>
      <c r="R297" s="93">
        <v>0</v>
      </c>
      <c r="S297" s="6" t="s">
        <v>100</v>
      </c>
      <c r="T297" s="6" t="s">
        <v>100</v>
      </c>
      <c r="U297" s="131" t="s">
        <v>100</v>
      </c>
      <c r="V297" s="231">
        <f>PRESSÃO!P297</f>
        <v>2.6028982527289999E-2</v>
      </c>
      <c r="W297" s="231">
        <f>PRESSÃO!Q297</f>
        <v>1.6004566079400001E-3</v>
      </c>
      <c r="X297" s="130">
        <v>1</v>
      </c>
      <c r="Y297" s="322">
        <v>16.629283680413234</v>
      </c>
      <c r="Z297" s="101" t="s">
        <v>100</v>
      </c>
    </row>
    <row r="298" spans="1:26" ht="15" customHeight="1" x14ac:dyDescent="0.2">
      <c r="A298" s="14" t="s">
        <v>435</v>
      </c>
      <c r="B298" s="8">
        <v>352310</v>
      </c>
      <c r="C298" s="15">
        <v>0</v>
      </c>
      <c r="D298" s="59">
        <v>6</v>
      </c>
      <c r="E298" s="269">
        <v>6</v>
      </c>
      <c r="F298" s="270">
        <v>30</v>
      </c>
      <c r="G298" s="42"/>
      <c r="H298" s="4" t="s">
        <v>1330</v>
      </c>
      <c r="I298" s="1" t="s">
        <v>16</v>
      </c>
      <c r="J298" s="26">
        <v>81.78</v>
      </c>
      <c r="K298" s="137" t="s">
        <v>145</v>
      </c>
      <c r="L298" s="137">
        <v>9.6</v>
      </c>
      <c r="M298" s="185">
        <v>63</v>
      </c>
      <c r="N298" s="185">
        <v>9.4499999999999993</v>
      </c>
      <c r="O298" s="185">
        <v>8.4090074011862868</v>
      </c>
      <c r="P298" s="185">
        <v>1.92</v>
      </c>
      <c r="Q298" s="264">
        <v>2</v>
      </c>
      <c r="R298" s="93">
        <v>1</v>
      </c>
      <c r="S298" s="6" t="s">
        <v>100</v>
      </c>
      <c r="T298" s="6" t="s">
        <v>100</v>
      </c>
      <c r="U298" s="131" t="s">
        <v>100</v>
      </c>
      <c r="V298" s="231">
        <f>PRESSÃO!P298</f>
        <v>1.57865296803693E-2</v>
      </c>
      <c r="W298" s="231">
        <f>PRESSÃO!Q298</f>
        <v>2.7192066244557399E-2</v>
      </c>
      <c r="X298" s="130">
        <v>104</v>
      </c>
      <c r="Y298" s="322">
        <v>0.36841311623950729</v>
      </c>
      <c r="Z298" s="101" t="s">
        <v>100</v>
      </c>
    </row>
    <row r="299" spans="1:26" ht="15" customHeight="1" x14ac:dyDescent="0.2">
      <c r="A299" s="14" t="s">
        <v>436</v>
      </c>
      <c r="B299" s="8">
        <v>352320</v>
      </c>
      <c r="C299" s="15">
        <v>0</v>
      </c>
      <c r="D299" s="59">
        <v>14</v>
      </c>
      <c r="E299" s="269">
        <v>14</v>
      </c>
      <c r="F299" s="270">
        <v>30</v>
      </c>
      <c r="G299" s="42"/>
      <c r="H299" s="4" t="s">
        <v>1331</v>
      </c>
      <c r="I299" s="1" t="s">
        <v>8</v>
      </c>
      <c r="J299" s="26">
        <v>1003.58</v>
      </c>
      <c r="K299" s="137" t="s">
        <v>145</v>
      </c>
      <c r="L299" s="137">
        <v>9.6</v>
      </c>
      <c r="M299" s="185">
        <v>94</v>
      </c>
      <c r="N299" s="185">
        <v>0</v>
      </c>
      <c r="O299" s="185">
        <v>0</v>
      </c>
      <c r="P299" s="185">
        <v>1.41</v>
      </c>
      <c r="Q299" s="264">
        <v>0</v>
      </c>
      <c r="R299" s="93">
        <v>1</v>
      </c>
      <c r="S299" s="6" t="s">
        <v>100</v>
      </c>
      <c r="T299" s="6" t="s">
        <v>100</v>
      </c>
      <c r="U299" s="131" t="s">
        <v>100</v>
      </c>
      <c r="V299" s="231">
        <f>PRESSÃO!P299</f>
        <v>0.22150502530374802</v>
      </c>
      <c r="W299" s="231">
        <f>PRESSÃO!Q299</f>
        <v>7.5031963418058008E-3</v>
      </c>
      <c r="X299" s="130">
        <v>53</v>
      </c>
      <c r="Y299" s="322">
        <v>4.8647010068841468</v>
      </c>
      <c r="Z299" s="101" t="s">
        <v>100</v>
      </c>
    </row>
    <row r="300" spans="1:26" ht="15" customHeight="1" x14ac:dyDescent="0.2">
      <c r="A300" s="14" t="s">
        <v>437</v>
      </c>
      <c r="B300" s="8">
        <v>352330</v>
      </c>
      <c r="C300" s="15">
        <v>0</v>
      </c>
      <c r="D300" s="59">
        <v>11</v>
      </c>
      <c r="E300" s="269">
        <v>11</v>
      </c>
      <c r="F300" s="270">
        <v>30</v>
      </c>
      <c r="G300" s="42"/>
      <c r="H300" s="4" t="s">
        <v>1332</v>
      </c>
      <c r="I300" s="1" t="s">
        <v>12</v>
      </c>
      <c r="J300" s="26">
        <v>272.77999999999997</v>
      </c>
      <c r="K300" s="137" t="s">
        <v>145</v>
      </c>
      <c r="L300" s="137">
        <v>6.4</v>
      </c>
      <c r="M300" s="185">
        <v>64</v>
      </c>
      <c r="N300" s="185">
        <v>63.359999999999992</v>
      </c>
      <c r="O300" s="185">
        <v>41.349480968858131</v>
      </c>
      <c r="P300" s="185">
        <v>5.64</v>
      </c>
      <c r="Q300" s="264">
        <v>0</v>
      </c>
      <c r="R300" s="93">
        <v>0</v>
      </c>
      <c r="S300" s="6" t="s">
        <v>100</v>
      </c>
      <c r="T300" s="6" t="s">
        <v>100</v>
      </c>
      <c r="U300" s="131" t="s">
        <v>100</v>
      </c>
      <c r="V300" s="231">
        <f>PRESSÃO!P300</f>
        <v>3.9146118406297302E-2</v>
      </c>
      <c r="W300" s="231">
        <f>PRESSÃO!Q300</f>
        <v>3.1278538921699999E-4</v>
      </c>
      <c r="X300" s="130">
        <v>5</v>
      </c>
      <c r="Y300" s="322">
        <v>131.31519732045774</v>
      </c>
      <c r="Z300" s="101" t="s">
        <v>100</v>
      </c>
    </row>
    <row r="301" spans="1:26" ht="15" customHeight="1" x14ac:dyDescent="0.2">
      <c r="A301" s="14" t="s">
        <v>438</v>
      </c>
      <c r="B301" s="8">
        <v>352340</v>
      </c>
      <c r="C301" s="15">
        <v>0</v>
      </c>
      <c r="D301" s="59">
        <v>5</v>
      </c>
      <c r="E301" s="269">
        <v>5</v>
      </c>
      <c r="F301" s="270">
        <v>30</v>
      </c>
      <c r="G301" s="42"/>
      <c r="H301" s="4" t="s">
        <v>1333</v>
      </c>
      <c r="I301" s="1" t="s">
        <v>9</v>
      </c>
      <c r="J301" s="26">
        <v>322.52</v>
      </c>
      <c r="K301" s="137" t="s">
        <v>145</v>
      </c>
      <c r="L301" s="137">
        <v>9.6</v>
      </c>
      <c r="M301" s="185">
        <v>96</v>
      </c>
      <c r="N301" s="185">
        <v>96</v>
      </c>
      <c r="O301" s="185">
        <v>91.208365608055772</v>
      </c>
      <c r="P301" s="185">
        <v>9.94</v>
      </c>
      <c r="Q301" s="264">
        <v>2</v>
      </c>
      <c r="R301" s="93">
        <v>2</v>
      </c>
      <c r="S301" s="6" t="s">
        <v>100</v>
      </c>
      <c r="T301" s="6" t="s">
        <v>100</v>
      </c>
      <c r="U301" s="131" t="s">
        <v>100</v>
      </c>
      <c r="V301" s="231">
        <f>PRESSÃO!P301</f>
        <v>0.27397077614864451</v>
      </c>
      <c r="W301" s="231">
        <f>PRESSÃO!Q301</f>
        <v>5.3013965079292728E-2</v>
      </c>
      <c r="X301" s="130">
        <v>165</v>
      </c>
      <c r="Y301" s="322">
        <v>29.884016922645806</v>
      </c>
      <c r="Z301" s="101" t="s">
        <v>100</v>
      </c>
    </row>
    <row r="302" spans="1:26" ht="15" customHeight="1" x14ac:dyDescent="0.2">
      <c r="A302" s="14" t="s">
        <v>439</v>
      </c>
      <c r="B302" s="8">
        <v>352350</v>
      </c>
      <c r="C302" s="15">
        <v>0</v>
      </c>
      <c r="D302" s="59">
        <v>17</v>
      </c>
      <c r="E302" s="269">
        <v>17</v>
      </c>
      <c r="F302" s="270">
        <v>30</v>
      </c>
      <c r="G302" s="42"/>
      <c r="H302" s="4" t="s">
        <v>1334</v>
      </c>
      <c r="I302" s="1" t="s">
        <v>7</v>
      </c>
      <c r="J302" s="26">
        <v>979.87</v>
      </c>
      <c r="K302" s="137" t="s">
        <v>145</v>
      </c>
      <c r="L302" s="137">
        <v>7.7</v>
      </c>
      <c r="M302" s="185">
        <v>95</v>
      </c>
      <c r="N302" s="185">
        <v>95</v>
      </c>
      <c r="O302" s="185">
        <v>78.740970072239421</v>
      </c>
      <c r="P302" s="185">
        <v>8.24</v>
      </c>
      <c r="Q302" s="264">
        <v>0</v>
      </c>
      <c r="R302" s="93">
        <v>1</v>
      </c>
      <c r="S302" s="6" t="s">
        <v>100</v>
      </c>
      <c r="T302" s="6" t="s">
        <v>100</v>
      </c>
      <c r="U302" s="131" t="s">
        <v>100</v>
      </c>
      <c r="V302" s="231">
        <f>PRESSÃO!P302</f>
        <v>0.19683907869699124</v>
      </c>
      <c r="W302" s="231">
        <f>PRESSÃO!Q302</f>
        <v>1.21033485639842E-2</v>
      </c>
      <c r="X302" s="130">
        <v>6</v>
      </c>
      <c r="Y302" s="322">
        <v>114.24457204931899</v>
      </c>
      <c r="Z302" s="101" t="s">
        <v>100</v>
      </c>
    </row>
    <row r="303" spans="1:26" ht="15" customHeight="1" x14ac:dyDescent="0.2">
      <c r="A303" s="14" t="s">
        <v>440</v>
      </c>
      <c r="B303" s="8">
        <v>352360</v>
      </c>
      <c r="C303" s="15">
        <v>0</v>
      </c>
      <c r="D303" s="59">
        <v>13</v>
      </c>
      <c r="E303" s="269">
        <v>13</v>
      </c>
      <c r="F303" s="270">
        <v>30</v>
      </c>
      <c r="G303" s="42"/>
      <c r="H303" s="4" t="s">
        <v>1335</v>
      </c>
      <c r="I303" s="1" t="s">
        <v>10</v>
      </c>
      <c r="J303" s="26">
        <v>564.26</v>
      </c>
      <c r="K303" s="137" t="s">
        <v>145</v>
      </c>
      <c r="L303" s="137">
        <v>7.2</v>
      </c>
      <c r="M303" s="185">
        <v>100</v>
      </c>
      <c r="N303" s="185">
        <v>100</v>
      </c>
      <c r="O303" s="185">
        <v>94.976076555023923</v>
      </c>
      <c r="P303" s="185">
        <v>10</v>
      </c>
      <c r="Q303" s="264">
        <v>0</v>
      </c>
      <c r="R303" s="93">
        <v>3</v>
      </c>
      <c r="S303" s="6" t="s">
        <v>100</v>
      </c>
      <c r="T303" s="6" t="s">
        <v>100</v>
      </c>
      <c r="U303" s="131" t="s">
        <v>100</v>
      </c>
      <c r="V303" s="231">
        <f>PRESSÃO!P303</f>
        <v>8.2815524758880002E-2</v>
      </c>
      <c r="W303" s="231">
        <f>PRESSÃO!Q303</f>
        <v>0.20797031815193262</v>
      </c>
      <c r="X303" s="130">
        <v>6</v>
      </c>
      <c r="Y303" s="322">
        <v>346.1499529197485</v>
      </c>
      <c r="Z303" s="101" t="s">
        <v>100</v>
      </c>
    </row>
    <row r="304" spans="1:26" ht="15" customHeight="1" x14ac:dyDescent="0.2">
      <c r="A304" s="14" t="s">
        <v>441</v>
      </c>
      <c r="B304" s="8">
        <v>352370</v>
      </c>
      <c r="C304" s="15">
        <v>0</v>
      </c>
      <c r="D304" s="59">
        <v>8</v>
      </c>
      <c r="E304" s="269">
        <v>8</v>
      </c>
      <c r="F304" s="270">
        <v>30</v>
      </c>
      <c r="G304" s="42"/>
      <c r="H304" s="4" t="s">
        <v>1336</v>
      </c>
      <c r="I304" s="1" t="s">
        <v>51</v>
      </c>
      <c r="J304" s="26">
        <v>161.49</v>
      </c>
      <c r="K304" s="137" t="s">
        <v>145</v>
      </c>
      <c r="L304" s="137">
        <v>9.6</v>
      </c>
      <c r="M304" s="185">
        <v>100</v>
      </c>
      <c r="N304" s="185">
        <v>100</v>
      </c>
      <c r="O304" s="185">
        <v>91.901408450704224</v>
      </c>
      <c r="P304" s="185">
        <v>10</v>
      </c>
      <c r="Q304" s="264">
        <v>0</v>
      </c>
      <c r="R304" s="93">
        <v>1</v>
      </c>
      <c r="S304" s="6" t="s">
        <v>100</v>
      </c>
      <c r="T304" s="6" t="s">
        <v>100</v>
      </c>
      <c r="U304" s="131" t="s">
        <v>100</v>
      </c>
      <c r="V304" s="231">
        <f>PRESSÃO!P304</f>
        <v>3.8821917782122004E-2</v>
      </c>
      <c r="W304" s="231">
        <f>PRESSÃO!Q304</f>
        <v>1.7307762348492999E-2</v>
      </c>
      <c r="X304" s="130">
        <v>0</v>
      </c>
      <c r="Y304" s="322">
        <v>139.67719663530548</v>
      </c>
      <c r="Z304" s="101" t="s">
        <v>100</v>
      </c>
    </row>
    <row r="305" spans="1:26" ht="15" customHeight="1" x14ac:dyDescent="0.2">
      <c r="A305" s="14" t="s">
        <v>442</v>
      </c>
      <c r="B305" s="8">
        <v>352380</v>
      </c>
      <c r="C305" s="15">
        <v>0</v>
      </c>
      <c r="D305" s="59">
        <v>4</v>
      </c>
      <c r="E305" s="269">
        <v>4</v>
      </c>
      <c r="F305" s="270">
        <v>30</v>
      </c>
      <c r="G305" s="42"/>
      <c r="H305" s="4" t="s">
        <v>1337</v>
      </c>
      <c r="I305" s="1" t="s">
        <v>15</v>
      </c>
      <c r="J305" s="26">
        <v>138.61000000000001</v>
      </c>
      <c r="K305" s="137" t="s">
        <v>145</v>
      </c>
      <c r="L305" s="137">
        <v>8.4</v>
      </c>
      <c r="M305" s="185">
        <v>98</v>
      </c>
      <c r="N305" s="185">
        <v>98</v>
      </c>
      <c r="O305" s="185">
        <v>93.175853018372706</v>
      </c>
      <c r="P305" s="185">
        <v>9.9700000000000006</v>
      </c>
      <c r="Q305" s="264">
        <v>0</v>
      </c>
      <c r="R305" s="93">
        <v>0</v>
      </c>
      <c r="S305" s="6" t="s">
        <v>100</v>
      </c>
      <c r="T305" s="6" t="s">
        <v>100</v>
      </c>
      <c r="U305" s="131" t="s">
        <v>100</v>
      </c>
      <c r="V305" s="231">
        <f>PRESSÃO!P305</f>
        <v>0.48326307162208093</v>
      </c>
      <c r="W305" s="231">
        <f>PRESSÃO!Q305</f>
        <v>4.5433791260769999E-4</v>
      </c>
      <c r="X305" s="130">
        <v>1</v>
      </c>
      <c r="Y305" s="322">
        <v>301.583776255511</v>
      </c>
      <c r="Z305" s="101" t="s">
        <v>100</v>
      </c>
    </row>
    <row r="306" spans="1:26" ht="15" customHeight="1" x14ac:dyDescent="0.2">
      <c r="A306" s="14" t="s">
        <v>443</v>
      </c>
      <c r="B306" s="8">
        <v>352390</v>
      </c>
      <c r="C306" s="15">
        <v>0</v>
      </c>
      <c r="D306" s="59">
        <v>10</v>
      </c>
      <c r="E306" s="269">
        <v>10</v>
      </c>
      <c r="F306" s="270">
        <v>30</v>
      </c>
      <c r="G306" s="42"/>
      <c r="H306" s="4" t="s">
        <v>1338</v>
      </c>
      <c r="I306" s="1" t="s">
        <v>54</v>
      </c>
      <c r="J306" s="26">
        <v>639.98</v>
      </c>
      <c r="K306" s="137" t="s">
        <v>145</v>
      </c>
      <c r="L306" s="137">
        <v>9.1</v>
      </c>
      <c r="M306" s="185">
        <v>98</v>
      </c>
      <c r="N306" s="185">
        <v>72.52000000000001</v>
      </c>
      <c r="O306" s="185">
        <v>60.194174757281552</v>
      </c>
      <c r="P306" s="185">
        <v>6.99</v>
      </c>
      <c r="Q306" s="264">
        <v>2</v>
      </c>
      <c r="R306" s="93">
        <v>0</v>
      </c>
      <c r="S306" s="6" t="s">
        <v>100</v>
      </c>
      <c r="T306" s="6" t="s">
        <v>100</v>
      </c>
      <c r="U306" s="131" t="s">
        <v>100</v>
      </c>
      <c r="V306" s="231">
        <f>PRESSÃO!P306</f>
        <v>1.1699249408513253</v>
      </c>
      <c r="W306" s="231">
        <f>PRESSÃO!Q306</f>
        <v>0.290164116711845</v>
      </c>
      <c r="X306" s="130">
        <v>166</v>
      </c>
      <c r="Y306" s="322">
        <v>209.39673272849379</v>
      </c>
      <c r="Z306" s="101" t="s">
        <v>100</v>
      </c>
    </row>
    <row r="307" spans="1:26" ht="15" customHeight="1" x14ac:dyDescent="0.2">
      <c r="A307" s="14" t="s">
        <v>444</v>
      </c>
      <c r="B307" s="8">
        <v>352400</v>
      </c>
      <c r="C307" s="15">
        <v>0</v>
      </c>
      <c r="D307" s="59">
        <v>5</v>
      </c>
      <c r="E307" s="269">
        <v>5</v>
      </c>
      <c r="F307" s="270">
        <v>30</v>
      </c>
      <c r="G307" s="42"/>
      <c r="H307" s="4" t="s">
        <v>1339</v>
      </c>
      <c r="I307" s="1" t="s">
        <v>9</v>
      </c>
      <c r="J307" s="26">
        <v>200.52</v>
      </c>
      <c r="K307" s="137" t="s">
        <v>145</v>
      </c>
      <c r="L307" s="137">
        <v>9.8000000000000007</v>
      </c>
      <c r="M307" s="185">
        <v>97</v>
      </c>
      <c r="N307" s="185">
        <v>94.089999999999989</v>
      </c>
      <c r="O307" s="185">
        <v>88.61756597085467</v>
      </c>
      <c r="P307" s="185">
        <v>9.91</v>
      </c>
      <c r="Q307" s="264">
        <v>0</v>
      </c>
      <c r="R307" s="93">
        <v>2</v>
      </c>
      <c r="S307" s="6" t="s">
        <v>100</v>
      </c>
      <c r="T307" s="6" t="s">
        <v>100</v>
      </c>
      <c r="U307" s="131" t="s">
        <v>100</v>
      </c>
      <c r="V307" s="231">
        <f>PRESSÃO!P307</f>
        <v>0.14385601207722098</v>
      </c>
      <c r="W307" s="231">
        <f>PRESSÃO!Q307</f>
        <v>3.9033866008697474E-2</v>
      </c>
      <c r="X307" s="130">
        <v>151</v>
      </c>
      <c r="Y307" s="322">
        <v>118.61237416787782</v>
      </c>
      <c r="Z307" s="101" t="s">
        <v>100</v>
      </c>
    </row>
    <row r="308" spans="1:26" ht="15" customHeight="1" x14ac:dyDescent="0.2">
      <c r="A308" s="14" t="s">
        <v>445</v>
      </c>
      <c r="B308" s="8">
        <v>352410</v>
      </c>
      <c r="C308" s="15">
        <v>0</v>
      </c>
      <c r="D308" s="59">
        <v>8</v>
      </c>
      <c r="E308" s="269">
        <v>8</v>
      </c>
      <c r="F308" s="270">
        <v>30</v>
      </c>
      <c r="G308" s="42"/>
      <c r="H308" s="4" t="s">
        <v>1340</v>
      </c>
      <c r="I308" s="1" t="s">
        <v>51</v>
      </c>
      <c r="J308" s="26">
        <v>697.76</v>
      </c>
      <c r="K308" s="137" t="s">
        <v>145</v>
      </c>
      <c r="L308" s="137" t="s">
        <v>1779</v>
      </c>
      <c r="M308" s="185">
        <v>100</v>
      </c>
      <c r="N308" s="185">
        <v>100</v>
      </c>
      <c r="O308" s="185">
        <v>85.316698656429935</v>
      </c>
      <c r="P308" s="185">
        <v>10</v>
      </c>
      <c r="Q308" s="264">
        <v>2</v>
      </c>
      <c r="R308" s="93">
        <v>0</v>
      </c>
      <c r="S308" s="6" t="s">
        <v>100</v>
      </c>
      <c r="T308" s="6" t="s">
        <v>100</v>
      </c>
      <c r="U308" s="131" t="s">
        <v>100</v>
      </c>
      <c r="V308" s="231">
        <f>PRESSÃO!P308</f>
        <v>0.24036476065536</v>
      </c>
      <c r="W308" s="231">
        <f>PRESSÃO!Q308</f>
        <v>1.8661643886498203E-2</v>
      </c>
      <c r="X308" s="130">
        <v>13</v>
      </c>
      <c r="Y308" s="322">
        <v>7.3559948870905876</v>
      </c>
      <c r="Z308" s="101" t="s">
        <v>100</v>
      </c>
    </row>
    <row r="309" spans="1:26" ht="15" customHeight="1" x14ac:dyDescent="0.2">
      <c r="A309" s="14" t="s">
        <v>446</v>
      </c>
      <c r="B309" s="8">
        <v>352420</v>
      </c>
      <c r="C309" s="15">
        <v>0</v>
      </c>
      <c r="D309" s="59">
        <v>12</v>
      </c>
      <c r="E309" s="269">
        <v>12</v>
      </c>
      <c r="F309" s="270">
        <v>30</v>
      </c>
      <c r="G309" s="42"/>
      <c r="H309" s="4" t="s">
        <v>1341</v>
      </c>
      <c r="I309" s="1" t="s">
        <v>11</v>
      </c>
      <c r="J309" s="26">
        <v>274.22000000000003</v>
      </c>
      <c r="K309" s="137" t="s">
        <v>145</v>
      </c>
      <c r="L309" s="137">
        <v>9.1</v>
      </c>
      <c r="M309" s="185">
        <v>96</v>
      </c>
      <c r="N309" s="185">
        <v>96</v>
      </c>
      <c r="O309" s="185">
        <v>72.1264367816092</v>
      </c>
      <c r="P309" s="185">
        <v>8.1199999999999992</v>
      </c>
      <c r="Q309" s="264">
        <v>1</v>
      </c>
      <c r="R309" s="93">
        <v>0</v>
      </c>
      <c r="S309" s="6" t="s">
        <v>100</v>
      </c>
      <c r="T309" s="6" t="s">
        <v>100</v>
      </c>
      <c r="U309" s="131" t="s">
        <v>100</v>
      </c>
      <c r="V309" s="231">
        <f>PRESSÃO!P309</f>
        <v>0.58623155406592509</v>
      </c>
      <c r="W309" s="231">
        <f>PRESSÃO!Q309</f>
        <v>1.8707762668112003E-2</v>
      </c>
      <c r="X309" s="130">
        <v>2</v>
      </c>
      <c r="Y309" s="322">
        <v>109.09386578082596</v>
      </c>
      <c r="Z309" s="101" t="s">
        <v>100</v>
      </c>
    </row>
    <row r="310" spans="1:26" ht="15" customHeight="1" x14ac:dyDescent="0.2">
      <c r="A310" s="14" t="s">
        <v>447</v>
      </c>
      <c r="B310" s="8">
        <v>352430</v>
      </c>
      <c r="C310" s="15">
        <v>0</v>
      </c>
      <c r="D310" s="59">
        <v>9</v>
      </c>
      <c r="E310" s="269">
        <v>9</v>
      </c>
      <c r="F310" s="270">
        <v>30</v>
      </c>
      <c r="G310" s="42"/>
      <c r="H310" s="4" t="s">
        <v>1342</v>
      </c>
      <c r="I310" s="1" t="s">
        <v>18</v>
      </c>
      <c r="J310" s="26">
        <v>706.5</v>
      </c>
      <c r="K310" s="137" t="s">
        <v>145</v>
      </c>
      <c r="L310" s="137">
        <v>10</v>
      </c>
      <c r="M310" s="185">
        <v>100</v>
      </c>
      <c r="N310" s="185">
        <v>99.000000000000014</v>
      </c>
      <c r="O310" s="185">
        <v>82.880161127895263</v>
      </c>
      <c r="P310" s="185">
        <v>9.99</v>
      </c>
      <c r="Q310" s="264">
        <v>2</v>
      </c>
      <c r="R310" s="93">
        <v>1</v>
      </c>
      <c r="S310" s="6" t="s">
        <v>100</v>
      </c>
      <c r="T310" s="6" t="s">
        <v>100</v>
      </c>
      <c r="U310" s="131" t="s">
        <v>100</v>
      </c>
      <c r="V310" s="231">
        <f>PRESSÃO!P310</f>
        <v>1.1860910182926263</v>
      </c>
      <c r="W310" s="231">
        <f>PRESSÃO!Q310</f>
        <v>0.11928328012589491</v>
      </c>
      <c r="X310" s="130">
        <v>33</v>
      </c>
      <c r="Y310" s="322">
        <v>183.99995902508658</v>
      </c>
      <c r="Z310" s="101" t="s">
        <v>100</v>
      </c>
    </row>
    <row r="311" spans="1:26" ht="15" customHeight="1" x14ac:dyDescent="0.2">
      <c r="A311" s="14" t="s">
        <v>448</v>
      </c>
      <c r="B311" s="8">
        <v>352440</v>
      </c>
      <c r="C311" s="15">
        <v>0</v>
      </c>
      <c r="D311" s="59">
        <v>2</v>
      </c>
      <c r="E311" s="269">
        <v>2</v>
      </c>
      <c r="F311" s="270">
        <v>30</v>
      </c>
      <c r="G311" s="42"/>
      <c r="H311" s="4" t="s">
        <v>1343</v>
      </c>
      <c r="I311" s="1" t="s">
        <v>6</v>
      </c>
      <c r="J311" s="26">
        <v>460.07</v>
      </c>
      <c r="K311" s="137" t="s">
        <v>145</v>
      </c>
      <c r="L311" s="137">
        <v>10</v>
      </c>
      <c r="M311" s="185">
        <v>93</v>
      </c>
      <c r="N311" s="185">
        <v>57.66</v>
      </c>
      <c r="O311" s="185">
        <v>54.509283819628649</v>
      </c>
      <c r="P311" s="185">
        <v>6.37</v>
      </c>
      <c r="Q311" s="264">
        <v>1</v>
      </c>
      <c r="R311" s="93">
        <v>1</v>
      </c>
      <c r="S311" s="6" t="s">
        <v>100</v>
      </c>
      <c r="T311" s="6" t="s">
        <v>100</v>
      </c>
      <c r="U311" s="131" t="s">
        <v>100</v>
      </c>
      <c r="V311" s="231">
        <f>PRESSÃO!P311</f>
        <v>0.40455890410728113</v>
      </c>
      <c r="W311" s="231">
        <f>PRESSÃO!Q311</f>
        <v>0.4784117929458247</v>
      </c>
      <c r="X311" s="130">
        <v>180</v>
      </c>
      <c r="Y311" s="322">
        <v>23.696610137578354</v>
      </c>
      <c r="Z311" s="101" t="s">
        <v>100</v>
      </c>
    </row>
    <row r="312" spans="1:26" ht="15" customHeight="1" x14ac:dyDescent="0.2">
      <c r="A312" s="14" t="s">
        <v>449</v>
      </c>
      <c r="B312" s="8">
        <v>352450</v>
      </c>
      <c r="C312" s="15">
        <v>0</v>
      </c>
      <c r="D312" s="59">
        <v>16</v>
      </c>
      <c r="E312" s="269">
        <v>16</v>
      </c>
      <c r="F312" s="270">
        <v>30</v>
      </c>
      <c r="G312" s="42"/>
      <c r="H312" s="4" t="s">
        <v>1344</v>
      </c>
      <c r="I312" s="1" t="s">
        <v>0</v>
      </c>
      <c r="J312" s="26">
        <v>144.44</v>
      </c>
      <c r="K312" s="137" t="s">
        <v>145</v>
      </c>
      <c r="L312" s="137">
        <v>10</v>
      </c>
      <c r="M312" s="185">
        <v>95</v>
      </c>
      <c r="N312" s="185">
        <v>95</v>
      </c>
      <c r="O312" s="185">
        <v>83.774834437086099</v>
      </c>
      <c r="P312" s="185">
        <v>9.93</v>
      </c>
      <c r="Q312" s="264">
        <v>0</v>
      </c>
      <c r="R312" s="93">
        <v>0</v>
      </c>
      <c r="S312" s="6" t="s">
        <v>100</v>
      </c>
      <c r="T312" s="6" t="s">
        <v>100</v>
      </c>
      <c r="U312" s="131" t="s">
        <v>100</v>
      </c>
      <c r="V312" s="231">
        <f>PRESSÃO!P312</f>
        <v>1.6717402333883E-2</v>
      </c>
      <c r="W312" s="231">
        <f>PRESSÃO!Q312</f>
        <v>1.1455441397982902E-2</v>
      </c>
      <c r="X312" s="130">
        <v>1</v>
      </c>
      <c r="Y312" s="322">
        <v>72.560624783198676</v>
      </c>
      <c r="Z312" s="101" t="s">
        <v>100</v>
      </c>
    </row>
    <row r="313" spans="1:26" ht="15" customHeight="1" x14ac:dyDescent="0.2">
      <c r="A313" s="14" t="s">
        <v>450</v>
      </c>
      <c r="B313" s="8">
        <v>352460</v>
      </c>
      <c r="C313" s="15">
        <v>0</v>
      </c>
      <c r="D313" s="59">
        <v>11</v>
      </c>
      <c r="E313" s="269">
        <v>11</v>
      </c>
      <c r="F313" s="270">
        <v>30</v>
      </c>
      <c r="G313" s="42"/>
      <c r="H313" s="4" t="s">
        <v>1345</v>
      </c>
      <c r="I313" s="1" t="s">
        <v>12</v>
      </c>
      <c r="J313" s="26">
        <v>708.38</v>
      </c>
      <c r="K313" s="137" t="s">
        <v>145</v>
      </c>
      <c r="L313" s="137">
        <v>7.3</v>
      </c>
      <c r="M313" s="185">
        <v>85</v>
      </c>
      <c r="N313" s="185">
        <v>77.349999999999994</v>
      </c>
      <c r="O313" s="185">
        <v>61.904761904761905</v>
      </c>
      <c r="P313" s="185">
        <v>7.16</v>
      </c>
      <c r="Q313" s="264">
        <v>0</v>
      </c>
      <c r="R313" s="93">
        <v>1</v>
      </c>
      <c r="S313" s="6" t="s">
        <v>100</v>
      </c>
      <c r="T313" s="6" t="s">
        <v>100</v>
      </c>
      <c r="U313" s="131" t="s">
        <v>100</v>
      </c>
      <c r="V313" s="231">
        <f>PRESSÃO!P313</f>
        <v>0.135138356027075</v>
      </c>
      <c r="W313" s="231">
        <f>PRESSÃO!Q313</f>
        <v>2.1978691749176002E-3</v>
      </c>
      <c r="X313" s="130">
        <v>25</v>
      </c>
      <c r="Y313" s="322">
        <v>25.000550841362873</v>
      </c>
      <c r="Z313" s="101" t="s">
        <v>100</v>
      </c>
    </row>
    <row r="314" spans="1:26" ht="15" customHeight="1" x14ac:dyDescent="0.2">
      <c r="A314" s="14" t="s">
        <v>451</v>
      </c>
      <c r="B314" s="8">
        <v>352470</v>
      </c>
      <c r="C314" s="15">
        <v>0</v>
      </c>
      <c r="D314" s="59">
        <v>5</v>
      </c>
      <c r="E314" s="269">
        <v>5</v>
      </c>
      <c r="F314" s="270">
        <v>30</v>
      </c>
      <c r="G314" s="42"/>
      <c r="H314" s="4" t="s">
        <v>1346</v>
      </c>
      <c r="I314" s="1" t="s">
        <v>9</v>
      </c>
      <c r="J314" s="26">
        <v>142.44</v>
      </c>
      <c r="K314" s="137" t="s">
        <v>145</v>
      </c>
      <c r="L314" s="137">
        <v>9.8000000000000007</v>
      </c>
      <c r="M314" s="185">
        <v>98</v>
      </c>
      <c r="N314" s="185">
        <v>59.143000000000001</v>
      </c>
      <c r="O314" s="185">
        <v>52.057310800881702</v>
      </c>
      <c r="P314" s="185">
        <v>6.26</v>
      </c>
      <c r="Q314" s="264">
        <v>2</v>
      </c>
      <c r="R314" s="93">
        <v>1</v>
      </c>
      <c r="S314" s="6" t="s">
        <v>100</v>
      </c>
      <c r="T314" s="6" t="s">
        <v>100</v>
      </c>
      <c r="U314" s="131" t="s">
        <v>100</v>
      </c>
      <c r="V314" s="231">
        <f>PRESSÃO!P314</f>
        <v>2.0736377447178458E-2</v>
      </c>
      <c r="W314" s="231">
        <f>PRESSÃO!Q314</f>
        <v>4.5014802196587503E-2</v>
      </c>
      <c r="X314" s="130">
        <v>45</v>
      </c>
      <c r="Y314" s="322">
        <v>14.619322198479779</v>
      </c>
      <c r="Z314" s="101" t="s">
        <v>100</v>
      </c>
    </row>
    <row r="315" spans="1:26" ht="15" customHeight="1" x14ac:dyDescent="0.2">
      <c r="A315" s="14" t="s">
        <v>452</v>
      </c>
      <c r="B315" s="8">
        <v>352480</v>
      </c>
      <c r="C315" s="15">
        <v>0</v>
      </c>
      <c r="D315" s="59">
        <v>18</v>
      </c>
      <c r="E315" s="269">
        <v>18</v>
      </c>
      <c r="F315" s="270">
        <v>30</v>
      </c>
      <c r="G315" s="42"/>
      <c r="H315" s="4" t="s">
        <v>1347</v>
      </c>
      <c r="I315" s="1" t="s">
        <v>1</v>
      </c>
      <c r="J315" s="26">
        <v>368.76</v>
      </c>
      <c r="K315" s="137" t="s">
        <v>145</v>
      </c>
      <c r="L315" s="137">
        <v>9</v>
      </c>
      <c r="M315" s="185">
        <v>98</v>
      </c>
      <c r="N315" s="185">
        <v>98.000000000000014</v>
      </c>
      <c r="O315" s="185">
        <v>66.653258246178609</v>
      </c>
      <c r="P315" s="185">
        <v>7.8</v>
      </c>
      <c r="Q315" s="264">
        <v>0</v>
      </c>
      <c r="R315" s="93">
        <v>0</v>
      </c>
      <c r="S315" s="6" t="s">
        <v>100</v>
      </c>
      <c r="T315" s="6" t="s">
        <v>100</v>
      </c>
      <c r="U315" s="131" t="s">
        <v>100</v>
      </c>
      <c r="V315" s="231">
        <f>PRESSÃO!P315</f>
        <v>1.2979203401152798E-2</v>
      </c>
      <c r="W315" s="231">
        <f>PRESSÃO!Q315</f>
        <v>2.16966514010405E-2</v>
      </c>
      <c r="X315" s="130">
        <v>7</v>
      </c>
      <c r="Y315" s="322">
        <v>2.5872910604175456</v>
      </c>
      <c r="Z315" s="101" t="s">
        <v>100</v>
      </c>
    </row>
    <row r="316" spans="1:26" ht="15" customHeight="1" x14ac:dyDescent="0.2">
      <c r="A316" s="14" t="s">
        <v>453</v>
      </c>
      <c r="B316" s="8">
        <v>352490</v>
      </c>
      <c r="C316" s="15">
        <v>0</v>
      </c>
      <c r="D316" s="59">
        <v>2</v>
      </c>
      <c r="E316" s="269">
        <v>2</v>
      </c>
      <c r="F316" s="270">
        <v>30</v>
      </c>
      <c r="G316" s="42"/>
      <c r="H316" s="4" t="s">
        <v>1348</v>
      </c>
      <c r="I316" s="1" t="s">
        <v>6</v>
      </c>
      <c r="J316" s="26">
        <v>183.76</v>
      </c>
      <c r="K316" s="137" t="s">
        <v>145</v>
      </c>
      <c r="L316" s="137">
        <v>10</v>
      </c>
      <c r="M316" s="185">
        <v>99</v>
      </c>
      <c r="N316" s="185">
        <v>99</v>
      </c>
      <c r="O316" s="185">
        <v>94.904458598726109</v>
      </c>
      <c r="P316" s="185">
        <v>9.99</v>
      </c>
      <c r="Q316" s="264">
        <v>0</v>
      </c>
      <c r="R316" s="93">
        <v>0</v>
      </c>
      <c r="S316" s="6" t="s">
        <v>100</v>
      </c>
      <c r="T316" s="6" t="s">
        <v>100</v>
      </c>
      <c r="U316" s="131" t="s">
        <v>100</v>
      </c>
      <c r="V316" s="231">
        <f>PRESSÃO!P316</f>
        <v>3.689627065787212E-2</v>
      </c>
      <c r="W316" s="231">
        <f>PRESSÃO!Q316</f>
        <v>1.0800228306684902E-2</v>
      </c>
      <c r="X316" s="130">
        <v>74</v>
      </c>
      <c r="Y316" s="322">
        <v>108.58903921256464</v>
      </c>
      <c r="Z316" s="101" t="s">
        <v>100</v>
      </c>
    </row>
    <row r="317" spans="1:26" ht="15" customHeight="1" x14ac:dyDescent="0.2">
      <c r="A317" s="14" t="s">
        <v>454</v>
      </c>
      <c r="B317" s="8">
        <v>352500</v>
      </c>
      <c r="C317" s="15">
        <v>0</v>
      </c>
      <c r="D317" s="59">
        <v>6</v>
      </c>
      <c r="E317" s="269">
        <v>6</v>
      </c>
      <c r="F317" s="270">
        <v>30</v>
      </c>
      <c r="G317" s="42"/>
      <c r="H317" s="4" t="s">
        <v>1349</v>
      </c>
      <c r="I317" s="1" t="s">
        <v>16</v>
      </c>
      <c r="J317" s="26">
        <v>17.52</v>
      </c>
      <c r="K317" s="137" t="s">
        <v>145</v>
      </c>
      <c r="L317" s="137">
        <v>8.5</v>
      </c>
      <c r="M317" s="185">
        <v>68</v>
      </c>
      <c r="N317" s="185">
        <v>19.040000000000003</v>
      </c>
      <c r="O317" s="185">
        <v>17.141966651083067</v>
      </c>
      <c r="P317" s="185">
        <v>3.05</v>
      </c>
      <c r="Q317" s="264">
        <v>1</v>
      </c>
      <c r="R317" s="93">
        <v>0</v>
      </c>
      <c r="S317" s="6" t="s">
        <v>100</v>
      </c>
      <c r="T317" s="6" t="s">
        <v>100</v>
      </c>
      <c r="U317" s="131" t="s">
        <v>100</v>
      </c>
      <c r="V317" s="231">
        <f>PRESSÃO!P317</f>
        <v>1.5981735159800001E-3</v>
      </c>
      <c r="W317" s="231">
        <f>PRESSÃO!Q317</f>
        <v>1.0983713866866399E-2</v>
      </c>
      <c r="X317" s="130">
        <v>48</v>
      </c>
      <c r="Y317" s="322">
        <v>1.1191019168335288</v>
      </c>
      <c r="Z317" s="101" t="s">
        <v>100</v>
      </c>
    </row>
    <row r="318" spans="1:26" ht="15" customHeight="1" x14ac:dyDescent="0.2">
      <c r="A318" s="14" t="s">
        <v>455</v>
      </c>
      <c r="B318" s="8">
        <v>352510</v>
      </c>
      <c r="C318" s="15">
        <v>0</v>
      </c>
      <c r="D318" s="59">
        <v>4</v>
      </c>
      <c r="E318" s="269">
        <v>4</v>
      </c>
      <c r="F318" s="270">
        <v>30</v>
      </c>
      <c r="G318" s="42"/>
      <c r="H318" s="4" t="s">
        <v>1350</v>
      </c>
      <c r="I318" s="1" t="s">
        <v>15</v>
      </c>
      <c r="J318" s="26">
        <v>503.36</v>
      </c>
      <c r="K318" s="137" t="s">
        <v>145</v>
      </c>
      <c r="L318" s="137">
        <v>10</v>
      </c>
      <c r="M318" s="185">
        <v>100</v>
      </c>
      <c r="N318" s="185">
        <v>0</v>
      </c>
      <c r="O318" s="185">
        <v>0</v>
      </c>
      <c r="P318" s="185">
        <v>1.5</v>
      </c>
      <c r="Q318" s="264">
        <v>1</v>
      </c>
      <c r="R318" s="93">
        <v>1</v>
      </c>
      <c r="S318" s="6" t="s">
        <v>100</v>
      </c>
      <c r="T318" s="6" t="s">
        <v>100</v>
      </c>
      <c r="U318" s="131" t="s">
        <v>100</v>
      </c>
      <c r="V318" s="231">
        <f>PRESSÃO!P318</f>
        <v>0.55795981725371213</v>
      </c>
      <c r="W318" s="231">
        <f>PRESSÃO!Q318</f>
        <v>7.6041134273873212E-2</v>
      </c>
      <c r="X318" s="130">
        <v>10</v>
      </c>
      <c r="Y318" s="322">
        <v>86.087925946380224</v>
      </c>
      <c r="Z318" s="101" t="s">
        <v>100</v>
      </c>
    </row>
    <row r="319" spans="1:26" ht="15" customHeight="1" x14ac:dyDescent="0.2">
      <c r="A319" s="14" t="s">
        <v>456</v>
      </c>
      <c r="B319" s="8">
        <v>352520</v>
      </c>
      <c r="C319" s="15">
        <v>0</v>
      </c>
      <c r="D319" s="59">
        <v>5</v>
      </c>
      <c r="E319" s="269">
        <v>5</v>
      </c>
      <c r="F319" s="270">
        <v>30</v>
      </c>
      <c r="G319" s="42"/>
      <c r="H319" s="4" t="s">
        <v>1351</v>
      </c>
      <c r="I319" s="1" t="s">
        <v>9</v>
      </c>
      <c r="J319" s="26">
        <v>207.67</v>
      </c>
      <c r="K319" s="137" t="s">
        <v>145</v>
      </c>
      <c r="L319" s="137">
        <v>8.3000000000000007</v>
      </c>
      <c r="M319" s="185">
        <v>29</v>
      </c>
      <c r="N319" s="185">
        <v>28.999999999999996</v>
      </c>
      <c r="O319" s="185">
        <v>25.544899738448123</v>
      </c>
      <c r="P319" s="185">
        <v>3.79</v>
      </c>
      <c r="Q319" s="264">
        <v>1</v>
      </c>
      <c r="R319" s="93">
        <v>0</v>
      </c>
      <c r="S319" s="6" t="s">
        <v>100</v>
      </c>
      <c r="T319" s="6" t="s">
        <v>100</v>
      </c>
      <c r="U319" s="131" t="s">
        <v>100</v>
      </c>
      <c r="V319" s="231">
        <f>PRESSÃO!P319</f>
        <v>0.11277815843906849</v>
      </c>
      <c r="W319" s="231">
        <f>PRESSÃO!Q319</f>
        <v>2.1373592038391995E-2</v>
      </c>
      <c r="X319" s="130">
        <v>28</v>
      </c>
      <c r="Y319" s="322">
        <v>47.758107230478345</v>
      </c>
      <c r="Z319" s="101" t="s">
        <v>100</v>
      </c>
    </row>
    <row r="320" spans="1:26" ht="15" customHeight="1" x14ac:dyDescent="0.2">
      <c r="A320" s="14" t="s">
        <v>457</v>
      </c>
      <c r="B320" s="8">
        <v>352530</v>
      </c>
      <c r="C320" s="15">
        <v>0</v>
      </c>
      <c r="D320" s="59">
        <v>13</v>
      </c>
      <c r="E320" s="269">
        <v>13</v>
      </c>
      <c r="F320" s="270">
        <v>30</v>
      </c>
      <c r="G320" s="42"/>
      <c r="H320" s="4" t="s">
        <v>1352</v>
      </c>
      <c r="I320" s="1" t="s">
        <v>10</v>
      </c>
      <c r="J320" s="26">
        <v>688.34</v>
      </c>
      <c r="K320" s="137" t="s">
        <v>145</v>
      </c>
      <c r="L320" s="137">
        <v>10</v>
      </c>
      <c r="M320" s="185">
        <v>99.76</v>
      </c>
      <c r="N320" s="185">
        <v>99.76</v>
      </c>
      <c r="O320" s="185">
        <v>93.769179452968643</v>
      </c>
      <c r="P320" s="185">
        <v>9.8000000000000007</v>
      </c>
      <c r="Q320" s="264">
        <v>0</v>
      </c>
      <c r="R320" s="93">
        <v>1</v>
      </c>
      <c r="S320" s="6" t="s">
        <v>100</v>
      </c>
      <c r="T320" s="6" t="s">
        <v>100</v>
      </c>
      <c r="U320" s="131" t="s">
        <v>100</v>
      </c>
      <c r="V320" s="231">
        <f>PRESSÃO!P320</f>
        <v>0.91215442912938594</v>
      </c>
      <c r="W320" s="231">
        <f>PRESSÃO!Q320</f>
        <v>0.14666811264160665</v>
      </c>
      <c r="X320" s="130">
        <v>15</v>
      </c>
      <c r="Y320" s="322">
        <v>57.127102600730296</v>
      </c>
      <c r="Z320" s="101" t="s">
        <v>100</v>
      </c>
    </row>
    <row r="321" spans="1:26" ht="15" customHeight="1" x14ac:dyDescent="0.2">
      <c r="A321" s="14" t="s">
        <v>458</v>
      </c>
      <c r="B321" s="8">
        <v>352540</v>
      </c>
      <c r="C321" s="15">
        <v>0</v>
      </c>
      <c r="D321" s="59">
        <v>8</v>
      </c>
      <c r="E321" s="269">
        <v>8</v>
      </c>
      <c r="F321" s="270">
        <v>30</v>
      </c>
      <c r="G321" s="42"/>
      <c r="H321" s="4" t="s">
        <v>1353</v>
      </c>
      <c r="I321" s="1" t="s">
        <v>51</v>
      </c>
      <c r="J321" s="26">
        <v>140.99</v>
      </c>
      <c r="K321" s="137" t="s">
        <v>145</v>
      </c>
      <c r="L321" s="137">
        <v>8</v>
      </c>
      <c r="M321" s="185">
        <v>99</v>
      </c>
      <c r="N321" s="185">
        <v>99</v>
      </c>
      <c r="O321" s="185">
        <v>86.013986013986013</v>
      </c>
      <c r="P321" s="185">
        <v>9.69</v>
      </c>
      <c r="Q321" s="264">
        <v>0</v>
      </c>
      <c r="R321" s="93">
        <v>0</v>
      </c>
      <c r="S321" s="6" t="s">
        <v>100</v>
      </c>
      <c r="T321" s="6" t="s">
        <v>100</v>
      </c>
      <c r="U321" s="131" t="s">
        <v>100</v>
      </c>
      <c r="V321" s="231">
        <f>PRESSÃO!P321</f>
        <v>0.30850872079858604</v>
      </c>
      <c r="W321" s="231">
        <f>PRESSÃO!Q321</f>
        <v>2.7134360581239102E-2</v>
      </c>
      <c r="X321" s="130">
        <v>1</v>
      </c>
      <c r="Y321" s="322">
        <v>129.49722397664115</v>
      </c>
      <c r="Z321" s="101" t="s">
        <v>100</v>
      </c>
    </row>
    <row r="322" spans="1:26" ht="15" customHeight="1" x14ac:dyDescent="0.2">
      <c r="A322" s="14" t="s">
        <v>459</v>
      </c>
      <c r="B322" s="8">
        <v>352550</v>
      </c>
      <c r="C322" s="15">
        <v>0</v>
      </c>
      <c r="D322" s="59">
        <v>5</v>
      </c>
      <c r="E322" s="269">
        <v>5</v>
      </c>
      <c r="F322" s="270">
        <v>30</v>
      </c>
      <c r="G322" s="42"/>
      <c r="H322" s="4" t="s">
        <v>1354</v>
      </c>
      <c r="I322" s="1" t="s">
        <v>9</v>
      </c>
      <c r="J322" s="26">
        <v>374.58</v>
      </c>
      <c r="K322" s="137" t="s">
        <v>145</v>
      </c>
      <c r="L322" s="137">
        <v>7.1</v>
      </c>
      <c r="M322" s="185">
        <v>89</v>
      </c>
      <c r="N322" s="185">
        <v>88.999999999999986</v>
      </c>
      <c r="O322" s="185">
        <v>80.931586608442501</v>
      </c>
      <c r="P322" s="185">
        <v>9.84</v>
      </c>
      <c r="Q322" s="264">
        <v>0</v>
      </c>
      <c r="R322" s="93">
        <v>0</v>
      </c>
      <c r="S322" s="6" t="s">
        <v>100</v>
      </c>
      <c r="T322" s="6" t="s">
        <v>100</v>
      </c>
      <c r="U322" s="131" t="s">
        <v>100</v>
      </c>
      <c r="V322" s="231">
        <f>PRESSÃO!P322</f>
        <v>0.14468341033326909</v>
      </c>
      <c r="W322" s="231">
        <f>PRESSÃO!Q322</f>
        <v>6.1262557492262979E-3</v>
      </c>
      <c r="X322" s="130">
        <v>41</v>
      </c>
      <c r="Y322" s="322">
        <v>300.74126743753936</v>
      </c>
      <c r="Z322" s="101" t="s">
        <v>100</v>
      </c>
    </row>
    <row r="323" spans="1:26" ht="15" customHeight="1" x14ac:dyDescent="0.2">
      <c r="A323" s="14" t="s">
        <v>460</v>
      </c>
      <c r="B323" s="8">
        <v>352560</v>
      </c>
      <c r="C323" s="15">
        <v>0</v>
      </c>
      <c r="D323" s="59">
        <v>17</v>
      </c>
      <c r="E323" s="269">
        <v>17</v>
      </c>
      <c r="F323" s="270">
        <v>30</v>
      </c>
      <c r="G323" s="42"/>
      <c r="H323" s="4" t="s">
        <v>1355</v>
      </c>
      <c r="I323" s="1" t="s">
        <v>7</v>
      </c>
      <c r="J323" s="26">
        <v>416.04</v>
      </c>
      <c r="K323" s="137" t="s">
        <v>145</v>
      </c>
      <c r="L323" s="137">
        <v>9.4</v>
      </c>
      <c r="M323" s="185">
        <v>99</v>
      </c>
      <c r="N323" s="185">
        <v>99</v>
      </c>
      <c r="O323" s="185">
        <v>89.215686274509807</v>
      </c>
      <c r="P323" s="185">
        <v>9.49</v>
      </c>
      <c r="Q323" s="264">
        <v>0</v>
      </c>
      <c r="R323" s="93">
        <v>0</v>
      </c>
      <c r="S323" s="6" t="s">
        <v>100</v>
      </c>
      <c r="T323" s="6" t="s">
        <v>100</v>
      </c>
      <c r="U323" s="131" t="s">
        <v>100</v>
      </c>
      <c r="V323" s="231">
        <f>PRESSÃO!P323</f>
        <v>2.0547945205499999E-4</v>
      </c>
      <c r="W323" s="231">
        <f>PRESSÃO!Q323</f>
        <v>2.3328690639184999E-2</v>
      </c>
      <c r="X323" s="130">
        <v>3</v>
      </c>
      <c r="Y323" s="322">
        <v>0</v>
      </c>
      <c r="Z323" s="101" t="s">
        <v>100</v>
      </c>
    </row>
    <row r="324" spans="1:26" ht="15" customHeight="1" x14ac:dyDescent="0.2">
      <c r="A324" s="14" t="s">
        <v>461</v>
      </c>
      <c r="B324" s="8">
        <v>352570</v>
      </c>
      <c r="C324" s="15">
        <v>0</v>
      </c>
      <c r="D324" s="59">
        <v>19</v>
      </c>
      <c r="E324" s="269">
        <v>19</v>
      </c>
      <c r="F324" s="270">
        <v>30</v>
      </c>
      <c r="G324" s="42"/>
      <c r="H324" s="4" t="s">
        <v>1356</v>
      </c>
      <c r="I324" s="1" t="s">
        <v>2</v>
      </c>
      <c r="J324" s="26">
        <v>858.64</v>
      </c>
      <c r="K324" s="137" t="s">
        <v>145</v>
      </c>
      <c r="L324" s="137">
        <v>10</v>
      </c>
      <c r="M324" s="185">
        <v>100</v>
      </c>
      <c r="N324" s="185">
        <v>77</v>
      </c>
      <c r="O324" s="185">
        <v>62.277170787809084</v>
      </c>
      <c r="P324" s="185">
        <v>6.9</v>
      </c>
      <c r="Q324" s="264">
        <v>0</v>
      </c>
      <c r="R324" s="93">
        <v>0</v>
      </c>
      <c r="S324" s="6" t="s">
        <v>100</v>
      </c>
      <c r="T324" s="6" t="s">
        <v>100</v>
      </c>
      <c r="U324" s="131" t="s">
        <v>100</v>
      </c>
      <c r="V324" s="231">
        <f>PRESSÃO!P324</f>
        <v>0.35909946702607703</v>
      </c>
      <c r="W324" s="231">
        <f>PRESSÃO!Q324</f>
        <v>6.6267260357798216E-2</v>
      </c>
      <c r="X324" s="130">
        <v>14</v>
      </c>
      <c r="Y324" s="322">
        <v>9.7794789164886708</v>
      </c>
      <c r="Z324" s="101" t="s">
        <v>100</v>
      </c>
    </row>
    <row r="325" spans="1:26" ht="15" customHeight="1" x14ac:dyDescent="0.2">
      <c r="A325" s="14" t="s">
        <v>462</v>
      </c>
      <c r="B325" s="8">
        <v>352580</v>
      </c>
      <c r="C325" s="15">
        <v>0</v>
      </c>
      <c r="D325" s="59">
        <v>20</v>
      </c>
      <c r="E325" s="269">
        <v>20</v>
      </c>
      <c r="F325" s="270">
        <v>30</v>
      </c>
      <c r="G325" s="42"/>
      <c r="H325" s="4" t="s">
        <v>1357</v>
      </c>
      <c r="I325" s="1" t="s">
        <v>3</v>
      </c>
      <c r="J325" s="26">
        <v>128.21</v>
      </c>
      <c r="K325" s="137" t="s">
        <v>145</v>
      </c>
      <c r="L325" s="137">
        <v>8.1</v>
      </c>
      <c r="M325" s="185">
        <v>95</v>
      </c>
      <c r="N325" s="185">
        <v>95</v>
      </c>
      <c r="O325" s="185">
        <v>77.178423236514519</v>
      </c>
      <c r="P325" s="185">
        <v>7.93</v>
      </c>
      <c r="Q325" s="264">
        <v>0</v>
      </c>
      <c r="R325" s="93">
        <v>0</v>
      </c>
      <c r="S325" s="6" t="s">
        <v>100</v>
      </c>
      <c r="T325" s="6" t="s">
        <v>100</v>
      </c>
      <c r="U325" s="131" t="s">
        <v>100</v>
      </c>
      <c r="V325" s="231">
        <f>PRESSÃO!P325</f>
        <v>0</v>
      </c>
      <c r="W325" s="231">
        <f>PRESSÃO!Q325</f>
        <v>5.3424657534199994E-3</v>
      </c>
      <c r="X325" s="130">
        <v>5</v>
      </c>
      <c r="Y325" s="322">
        <v>0</v>
      </c>
      <c r="Z325" s="101" t="s">
        <v>100</v>
      </c>
    </row>
    <row r="326" spans="1:26" ht="15" customHeight="1" x14ac:dyDescent="0.2">
      <c r="A326" s="14" t="s">
        <v>463</v>
      </c>
      <c r="B326" s="8">
        <v>352585</v>
      </c>
      <c r="C326" s="15">
        <v>0</v>
      </c>
      <c r="D326" s="59">
        <v>10</v>
      </c>
      <c r="E326" s="269">
        <v>10</v>
      </c>
      <c r="F326" s="270">
        <v>30</v>
      </c>
      <c r="G326" s="42"/>
      <c r="H326" s="4" t="s">
        <v>1358</v>
      </c>
      <c r="I326" s="1" t="s">
        <v>54</v>
      </c>
      <c r="J326" s="26">
        <v>56.74</v>
      </c>
      <c r="K326" s="137" t="s">
        <v>145</v>
      </c>
      <c r="L326" s="137">
        <v>10</v>
      </c>
      <c r="M326" s="185">
        <v>95</v>
      </c>
      <c r="N326" s="185">
        <v>95</v>
      </c>
      <c r="O326" s="185">
        <v>51.515151515151516</v>
      </c>
      <c r="P326" s="185">
        <v>6.46</v>
      </c>
      <c r="Q326" s="264">
        <v>0</v>
      </c>
      <c r="R326" s="93">
        <v>1</v>
      </c>
      <c r="S326" s="6" t="s">
        <v>100</v>
      </c>
      <c r="T326" s="6" t="s">
        <v>100</v>
      </c>
      <c r="U326" s="131" t="s">
        <v>100</v>
      </c>
      <c r="V326" s="231">
        <f>PRESSÃO!P326</f>
        <v>2.7397260273999999E-4</v>
      </c>
      <c r="W326" s="231">
        <f>PRESSÃO!Q326</f>
        <v>9.1380897315869007E-3</v>
      </c>
      <c r="X326" s="130">
        <v>16</v>
      </c>
      <c r="Y326" s="322">
        <v>61.965574009155368</v>
      </c>
      <c r="Z326" s="101" t="s">
        <v>100</v>
      </c>
    </row>
    <row r="327" spans="1:26" ht="15" customHeight="1" x14ac:dyDescent="0.2">
      <c r="A327" s="14" t="s">
        <v>464</v>
      </c>
      <c r="B327" s="8">
        <v>352590</v>
      </c>
      <c r="C327" s="15">
        <v>0</v>
      </c>
      <c r="D327" s="59">
        <v>5</v>
      </c>
      <c r="E327" s="269">
        <v>5</v>
      </c>
      <c r="F327" s="270">
        <v>30</v>
      </c>
      <c r="G327" s="42"/>
      <c r="H327" s="4" t="s">
        <v>1359</v>
      </c>
      <c r="I327" s="1" t="s">
        <v>9</v>
      </c>
      <c r="J327" s="26">
        <v>431.97</v>
      </c>
      <c r="K327" s="137" t="s">
        <v>145</v>
      </c>
      <c r="L327" s="137">
        <v>8.6</v>
      </c>
      <c r="M327" s="185">
        <v>99.5</v>
      </c>
      <c r="N327" s="185">
        <v>99.5</v>
      </c>
      <c r="O327" s="185">
        <v>92.521789377377573</v>
      </c>
      <c r="P327" s="185">
        <v>9.99</v>
      </c>
      <c r="Q327" s="264">
        <v>9</v>
      </c>
      <c r="R327" s="93">
        <v>1</v>
      </c>
      <c r="S327" s="6" t="s">
        <v>100</v>
      </c>
      <c r="T327" s="6" t="s">
        <v>100</v>
      </c>
      <c r="U327" s="131" t="s">
        <v>100</v>
      </c>
      <c r="V327" s="231">
        <f>PRESSÃO!P327</f>
        <v>2.0749804794572597</v>
      </c>
      <c r="W327" s="231">
        <f>PRESSÃO!Q327</f>
        <v>0.26354442968557418</v>
      </c>
      <c r="X327" s="130">
        <v>529</v>
      </c>
      <c r="Y327" s="322">
        <v>149.95772361981574</v>
      </c>
      <c r="Z327" s="101" t="s">
        <v>100</v>
      </c>
    </row>
    <row r="328" spans="1:26" ht="15" customHeight="1" x14ac:dyDescent="0.2">
      <c r="A328" s="14" t="s">
        <v>465</v>
      </c>
      <c r="B328" s="8">
        <v>352600</v>
      </c>
      <c r="C328" s="15">
        <v>0</v>
      </c>
      <c r="D328" s="59">
        <v>21</v>
      </c>
      <c r="E328" s="269">
        <v>21</v>
      </c>
      <c r="F328" s="270">
        <v>30</v>
      </c>
      <c r="G328" s="42"/>
      <c r="H328" s="4" t="s">
        <v>1360</v>
      </c>
      <c r="I328" s="1" t="s">
        <v>4</v>
      </c>
      <c r="J328" s="26">
        <v>582.84</v>
      </c>
      <c r="K328" s="137" t="s">
        <v>145</v>
      </c>
      <c r="L328" s="137">
        <v>7.8</v>
      </c>
      <c r="M328" s="185">
        <v>92.4</v>
      </c>
      <c r="N328" s="185">
        <v>92.40000000000002</v>
      </c>
      <c r="O328" s="185">
        <v>37.934904601571269</v>
      </c>
      <c r="P328" s="185">
        <v>5.55</v>
      </c>
      <c r="Q328" s="264">
        <v>0</v>
      </c>
      <c r="R328" s="93">
        <v>0</v>
      </c>
      <c r="S328" s="6" t="s">
        <v>100</v>
      </c>
      <c r="T328" s="6" t="s">
        <v>100</v>
      </c>
      <c r="U328" s="131" t="s">
        <v>100</v>
      </c>
      <c r="V328" s="231">
        <f>PRESSÃO!P328</f>
        <v>0.18819908675494801</v>
      </c>
      <c r="W328" s="231">
        <f>PRESSÃO!Q328</f>
        <v>3.3749771836708999E-2</v>
      </c>
      <c r="X328" s="130">
        <v>2</v>
      </c>
      <c r="Y328" s="322">
        <v>4.247610217597023</v>
      </c>
      <c r="Z328" s="101" t="s">
        <v>100</v>
      </c>
    </row>
    <row r="329" spans="1:26" ht="15" customHeight="1" x14ac:dyDescent="0.2">
      <c r="A329" s="14" t="s">
        <v>466</v>
      </c>
      <c r="B329" s="8">
        <v>352610</v>
      </c>
      <c r="C329" s="15">
        <v>0</v>
      </c>
      <c r="D329" s="59">
        <v>11</v>
      </c>
      <c r="E329" s="269">
        <v>11</v>
      </c>
      <c r="F329" s="270">
        <v>30</v>
      </c>
      <c r="G329" s="42"/>
      <c r="H329" s="4" t="s">
        <v>1361</v>
      </c>
      <c r="I329" s="1" t="s">
        <v>12</v>
      </c>
      <c r="J329" s="26">
        <v>820.96</v>
      </c>
      <c r="K329" s="137" t="s">
        <v>145</v>
      </c>
      <c r="L329" s="137">
        <v>6.1</v>
      </c>
      <c r="M329" s="185">
        <v>72</v>
      </c>
      <c r="N329" s="185">
        <v>68.399999999999991</v>
      </c>
      <c r="O329" s="185">
        <v>37.329286798179062</v>
      </c>
      <c r="P329" s="185">
        <v>5.43</v>
      </c>
      <c r="Q329" s="264">
        <v>0</v>
      </c>
      <c r="R329" s="93">
        <v>3</v>
      </c>
      <c r="S329" s="6" t="s">
        <v>100</v>
      </c>
      <c r="T329" s="6" t="s">
        <v>100</v>
      </c>
      <c r="U329" s="131" t="s">
        <v>100</v>
      </c>
      <c r="V329" s="231">
        <f>PRESSÃO!P329</f>
        <v>0.24103217662631923</v>
      </c>
      <c r="W329" s="231">
        <f>PRESSÃO!Q329</f>
        <v>1.4897260328399998E-3</v>
      </c>
      <c r="X329" s="130">
        <v>15</v>
      </c>
      <c r="Y329" s="322">
        <v>163.90195925247124</v>
      </c>
      <c r="Z329" s="101" t="s">
        <v>100</v>
      </c>
    </row>
    <row r="330" spans="1:26" ht="15" customHeight="1" x14ac:dyDescent="0.2">
      <c r="A330" s="14" t="s">
        <v>467</v>
      </c>
      <c r="B330" s="8">
        <v>352620</v>
      </c>
      <c r="C330" s="15">
        <v>0</v>
      </c>
      <c r="D330" s="59">
        <v>11</v>
      </c>
      <c r="E330" s="269">
        <v>11</v>
      </c>
      <c r="F330" s="270">
        <v>30</v>
      </c>
      <c r="G330" s="42"/>
      <c r="H330" s="4" t="s">
        <v>1362</v>
      </c>
      <c r="I330" s="1" t="s">
        <v>12</v>
      </c>
      <c r="J330" s="26">
        <v>521.6</v>
      </c>
      <c r="K330" s="137" t="s">
        <v>145</v>
      </c>
      <c r="L330" s="137">
        <v>8.5</v>
      </c>
      <c r="M330" s="185">
        <v>34</v>
      </c>
      <c r="N330" s="185">
        <v>34</v>
      </c>
      <c r="O330" s="185">
        <v>32.318501170960189</v>
      </c>
      <c r="P330" s="185">
        <v>4.41</v>
      </c>
      <c r="Q330" s="264">
        <v>0</v>
      </c>
      <c r="R330" s="93">
        <v>0</v>
      </c>
      <c r="S330" s="6" t="s">
        <v>100</v>
      </c>
      <c r="T330" s="6" t="s">
        <v>100</v>
      </c>
      <c r="U330" s="131" t="s">
        <v>100</v>
      </c>
      <c r="V330" s="231">
        <f>PRESSÃO!P330</f>
        <v>5.2773972602762502E-2</v>
      </c>
      <c r="W330" s="231">
        <f>PRESSÃO!Q330</f>
        <v>2.5236947905805999E-2</v>
      </c>
      <c r="X330" s="130">
        <v>23</v>
      </c>
      <c r="Y330" s="322">
        <v>189.83728424205225</v>
      </c>
      <c r="Z330" s="101" t="s">
        <v>100</v>
      </c>
    </row>
    <row r="331" spans="1:26" ht="15" customHeight="1" x14ac:dyDescent="0.2">
      <c r="A331" s="14" t="s">
        <v>468</v>
      </c>
      <c r="B331" s="8">
        <v>352630</v>
      </c>
      <c r="C331" s="15">
        <v>0</v>
      </c>
      <c r="D331" s="59">
        <v>2</v>
      </c>
      <c r="E331" s="269">
        <v>2</v>
      </c>
      <c r="F331" s="270">
        <v>30</v>
      </c>
      <c r="G331" s="42"/>
      <c r="H331" s="4" t="s">
        <v>1363</v>
      </c>
      <c r="I331" s="1" t="s">
        <v>6</v>
      </c>
      <c r="J331" s="26">
        <v>255.92</v>
      </c>
      <c r="K331" s="137" t="s">
        <v>145</v>
      </c>
      <c r="L331" s="137">
        <v>6.1</v>
      </c>
      <c r="M331" s="185">
        <v>100</v>
      </c>
      <c r="N331" s="185">
        <v>100</v>
      </c>
      <c r="O331" s="185">
        <v>95.95375722543352</v>
      </c>
      <c r="P331" s="185">
        <v>9.6999999999999993</v>
      </c>
      <c r="Q331" s="264">
        <v>0</v>
      </c>
      <c r="R331" s="93">
        <v>0</v>
      </c>
      <c r="S331" s="6" t="s">
        <v>100</v>
      </c>
      <c r="T331" s="6" t="s">
        <v>100</v>
      </c>
      <c r="U331" s="131" t="s">
        <v>100</v>
      </c>
      <c r="V331" s="231">
        <f>PRESSÃO!P331</f>
        <v>4.8424657207676997E-2</v>
      </c>
      <c r="W331" s="231">
        <f>PRESSÃO!Q331</f>
        <v>7.99086757991E-4</v>
      </c>
      <c r="X331" s="130">
        <v>1</v>
      </c>
      <c r="Y331" s="322">
        <v>195.79947843945902</v>
      </c>
      <c r="Z331" s="101" t="s">
        <v>100</v>
      </c>
    </row>
    <row r="332" spans="1:26" ht="15" customHeight="1" x14ac:dyDescent="0.2">
      <c r="A332" s="14" t="s">
        <v>469</v>
      </c>
      <c r="B332" s="8">
        <v>352640</v>
      </c>
      <c r="C332" s="15">
        <v>0</v>
      </c>
      <c r="D332" s="59">
        <v>10</v>
      </c>
      <c r="E332" s="269">
        <v>10</v>
      </c>
      <c r="F332" s="270">
        <v>30</v>
      </c>
      <c r="G332" s="42"/>
      <c r="H332" s="4" t="s">
        <v>1364</v>
      </c>
      <c r="I332" s="1" t="s">
        <v>54</v>
      </c>
      <c r="J332" s="26">
        <v>386.76</v>
      </c>
      <c r="K332" s="137" t="s">
        <v>145</v>
      </c>
      <c r="L332" s="137">
        <v>9.5</v>
      </c>
      <c r="M332" s="185">
        <v>92</v>
      </c>
      <c r="N332" s="185">
        <v>92</v>
      </c>
      <c r="O332" s="185">
        <v>75.679758308157105</v>
      </c>
      <c r="P332" s="185">
        <v>8.1</v>
      </c>
      <c r="Q332" s="264">
        <v>0</v>
      </c>
      <c r="R332" s="93">
        <v>0</v>
      </c>
      <c r="S332" s="6" t="s">
        <v>100</v>
      </c>
      <c r="T332" s="6" t="s">
        <v>100</v>
      </c>
      <c r="U332" s="131" t="s">
        <v>100</v>
      </c>
      <c r="V332" s="231">
        <f>PRESSÃO!P332</f>
        <v>0.2111685875268067</v>
      </c>
      <c r="W332" s="231">
        <f>PRESSÃO!Q332</f>
        <v>9.3223744113636008E-3</v>
      </c>
      <c r="X332" s="130">
        <v>25</v>
      </c>
      <c r="Y332" s="322">
        <v>156.06167942246199</v>
      </c>
      <c r="Z332" s="101" t="s">
        <v>100</v>
      </c>
    </row>
    <row r="333" spans="1:26" ht="15" customHeight="1" x14ac:dyDescent="0.2">
      <c r="A333" s="14" t="s">
        <v>470</v>
      </c>
      <c r="B333" s="8">
        <v>352650</v>
      </c>
      <c r="C333" s="15">
        <v>0</v>
      </c>
      <c r="D333" s="59">
        <v>19</v>
      </c>
      <c r="E333" s="269">
        <v>19</v>
      </c>
      <c r="F333" s="270">
        <v>30</v>
      </c>
      <c r="G333" s="42"/>
      <c r="H333" s="4" t="s">
        <v>1365</v>
      </c>
      <c r="I333" s="1" t="s">
        <v>2</v>
      </c>
      <c r="J333" s="26">
        <v>538.52</v>
      </c>
      <c r="K333" s="137" t="s">
        <v>145</v>
      </c>
      <c r="L333" s="137">
        <v>8.4</v>
      </c>
      <c r="M333" s="185">
        <v>95</v>
      </c>
      <c r="N333" s="185">
        <v>95</v>
      </c>
      <c r="O333" s="185">
        <v>74.193548387096769</v>
      </c>
      <c r="P333" s="185">
        <v>7.94</v>
      </c>
      <c r="Q333" s="264">
        <v>0</v>
      </c>
      <c r="R333" s="93">
        <v>0</v>
      </c>
      <c r="S333" s="6" t="s">
        <v>100</v>
      </c>
      <c r="T333" s="6" t="s">
        <v>100</v>
      </c>
      <c r="U333" s="131" t="s">
        <v>100</v>
      </c>
      <c r="V333" s="231">
        <f>PRESSÃO!P333</f>
        <v>1.6438356164399999E-3</v>
      </c>
      <c r="W333" s="231">
        <f>PRESSÃO!Q333</f>
        <v>7.3059360730400001E-3</v>
      </c>
      <c r="X333" s="130">
        <v>0</v>
      </c>
      <c r="Y333" s="322">
        <v>67.533414469847386</v>
      </c>
      <c r="Z333" s="101" t="s">
        <v>100</v>
      </c>
    </row>
    <row r="334" spans="1:26" ht="15" customHeight="1" x14ac:dyDescent="0.2">
      <c r="A334" s="14" t="s">
        <v>471</v>
      </c>
      <c r="B334" s="8">
        <v>352660</v>
      </c>
      <c r="C334" s="15">
        <v>0</v>
      </c>
      <c r="D334" s="59">
        <v>2</v>
      </c>
      <c r="E334" s="269">
        <v>2</v>
      </c>
      <c r="F334" s="270">
        <v>30</v>
      </c>
      <c r="G334" s="42"/>
      <c r="H334" s="4" t="s">
        <v>1366</v>
      </c>
      <c r="I334" s="1" t="s">
        <v>6</v>
      </c>
      <c r="J334" s="26">
        <v>166.86</v>
      </c>
      <c r="K334" s="137" t="s">
        <v>145</v>
      </c>
      <c r="L334" s="137">
        <v>9.5</v>
      </c>
      <c r="M334" s="185">
        <v>61</v>
      </c>
      <c r="N334" s="185">
        <v>18.3</v>
      </c>
      <c r="O334" s="185">
        <v>18.285714285714292</v>
      </c>
      <c r="P334" s="185">
        <v>2.54</v>
      </c>
      <c r="Q334" s="264">
        <v>0</v>
      </c>
      <c r="R334" s="93">
        <v>0</v>
      </c>
      <c r="S334" s="6" t="s">
        <v>100</v>
      </c>
      <c r="T334" s="6" t="s">
        <v>100</v>
      </c>
      <c r="U334" s="131" t="s">
        <v>100</v>
      </c>
      <c r="V334" s="231">
        <f>PRESSÃO!P334</f>
        <v>9.8852054021129981E-2</v>
      </c>
      <c r="W334" s="231">
        <f>PRESSÃO!Q334</f>
        <v>4.2465753751289996E-4</v>
      </c>
      <c r="X334" s="130">
        <v>20</v>
      </c>
      <c r="Y334" s="322">
        <v>130.88389441749791</v>
      </c>
      <c r="Z334" s="101" t="s">
        <v>100</v>
      </c>
    </row>
    <row r="335" spans="1:26" ht="15" customHeight="1" x14ac:dyDescent="0.2">
      <c r="A335" s="14" t="s">
        <v>472</v>
      </c>
      <c r="B335" s="8">
        <v>352670</v>
      </c>
      <c r="C335" s="15">
        <v>0</v>
      </c>
      <c r="D335" s="59">
        <v>9</v>
      </c>
      <c r="E335" s="269">
        <v>9</v>
      </c>
      <c r="F335" s="270">
        <v>30</v>
      </c>
      <c r="G335" s="42"/>
      <c r="H335" s="4" t="s">
        <v>1367</v>
      </c>
      <c r="I335" s="1" t="s">
        <v>18</v>
      </c>
      <c r="J335" s="26">
        <v>403.08</v>
      </c>
      <c r="K335" s="137" t="s">
        <v>145</v>
      </c>
      <c r="L335" s="137">
        <v>4.4000000000000004</v>
      </c>
      <c r="M335" s="185">
        <v>100</v>
      </c>
      <c r="N335" s="185">
        <v>60</v>
      </c>
      <c r="O335" s="185">
        <v>25.799086757990864</v>
      </c>
      <c r="P335" s="185">
        <v>4.28</v>
      </c>
      <c r="Q335" s="264">
        <v>0</v>
      </c>
      <c r="R335" s="93">
        <v>0</v>
      </c>
      <c r="S335" s="6" t="s">
        <v>100</v>
      </c>
      <c r="T335" s="6" t="s">
        <v>100</v>
      </c>
      <c r="U335" s="131" t="s">
        <v>100</v>
      </c>
      <c r="V335" s="231">
        <f>PRESSÃO!P335</f>
        <v>0.13530395740219991</v>
      </c>
      <c r="W335" s="231">
        <f>PRESSÃO!Q335</f>
        <v>1.7655494607075248E-2</v>
      </c>
      <c r="X335" s="130">
        <v>63</v>
      </c>
      <c r="Y335" s="322">
        <v>1.2245734419549075</v>
      </c>
      <c r="Z335" s="101" t="s">
        <v>100</v>
      </c>
    </row>
    <row r="336" spans="1:26" ht="15" customHeight="1" x14ac:dyDescent="0.2">
      <c r="A336" s="14" t="s">
        <v>473</v>
      </c>
      <c r="B336" s="8">
        <v>352680</v>
      </c>
      <c r="C336" s="15">
        <v>0</v>
      </c>
      <c r="D336" s="59">
        <v>13</v>
      </c>
      <c r="E336" s="269">
        <v>13</v>
      </c>
      <c r="F336" s="270">
        <v>30</v>
      </c>
      <c r="G336" s="42"/>
      <c r="H336" s="4" t="s">
        <v>1368</v>
      </c>
      <c r="I336" s="1" t="s">
        <v>10</v>
      </c>
      <c r="J336" s="26">
        <v>803.86</v>
      </c>
      <c r="K336" s="137" t="s">
        <v>145</v>
      </c>
      <c r="L336" s="137">
        <v>8.5</v>
      </c>
      <c r="M336" s="185">
        <v>100</v>
      </c>
      <c r="N336" s="185">
        <v>100</v>
      </c>
      <c r="O336" s="185">
        <v>83.070753365797771</v>
      </c>
      <c r="P336" s="185">
        <v>9.8000000000000007</v>
      </c>
      <c r="Q336" s="264">
        <v>0</v>
      </c>
      <c r="R336" s="93">
        <v>0</v>
      </c>
      <c r="S336" s="6" t="s">
        <v>100</v>
      </c>
      <c r="T336" s="6" t="s">
        <v>100</v>
      </c>
      <c r="U336" s="131" t="s">
        <v>100</v>
      </c>
      <c r="V336" s="231">
        <f>PRESSÃO!P336</f>
        <v>0.22085616438362862</v>
      </c>
      <c r="W336" s="231">
        <f>PRESSÃO!Q336</f>
        <v>0.3282703196272666</v>
      </c>
      <c r="X336" s="130">
        <v>18</v>
      </c>
      <c r="Y336" s="322">
        <v>6.4466843767676849</v>
      </c>
      <c r="Z336" s="101" t="s">
        <v>100</v>
      </c>
    </row>
    <row r="337" spans="1:26" ht="15" customHeight="1" x14ac:dyDescent="0.2">
      <c r="A337" s="14" t="s">
        <v>474</v>
      </c>
      <c r="B337" s="8">
        <v>352690</v>
      </c>
      <c r="C337" s="15">
        <v>0</v>
      </c>
      <c r="D337" s="59">
        <v>5</v>
      </c>
      <c r="E337" s="269">
        <v>5</v>
      </c>
      <c r="F337" s="270">
        <v>30</v>
      </c>
      <c r="G337" s="42"/>
      <c r="H337" s="4" t="s">
        <v>1369</v>
      </c>
      <c r="I337" s="1" t="s">
        <v>9</v>
      </c>
      <c r="J337" s="26">
        <v>580.98</v>
      </c>
      <c r="K337" s="137" t="s">
        <v>145</v>
      </c>
      <c r="L337" s="137">
        <v>8.8000000000000007</v>
      </c>
      <c r="M337" s="185">
        <v>100</v>
      </c>
      <c r="N337" s="185">
        <v>100</v>
      </c>
      <c r="O337" s="185">
        <v>55.112685125563424</v>
      </c>
      <c r="P337" s="185">
        <v>6.78</v>
      </c>
      <c r="Q337" s="264">
        <v>6</v>
      </c>
      <c r="R337" s="93">
        <v>2</v>
      </c>
      <c r="S337" s="6" t="s">
        <v>100</v>
      </c>
      <c r="T337" s="6" t="s">
        <v>100</v>
      </c>
      <c r="U337" s="131" t="s">
        <v>100</v>
      </c>
      <c r="V337" s="231">
        <f>PRESSÃO!P337</f>
        <v>1.5070159056752259</v>
      </c>
      <c r="W337" s="231">
        <f>PRESSÃO!Q337</f>
        <v>0.20923699371017251</v>
      </c>
      <c r="X337" s="130">
        <v>255</v>
      </c>
      <c r="Y337" s="322">
        <v>126.43860812018129</v>
      </c>
      <c r="Z337" s="101" t="s">
        <v>100</v>
      </c>
    </row>
    <row r="338" spans="1:26" ht="15" customHeight="1" x14ac:dyDescent="0.2">
      <c r="A338" s="14" t="s">
        <v>475</v>
      </c>
      <c r="B338" s="8">
        <v>352700</v>
      </c>
      <c r="C338" s="15">
        <v>0</v>
      </c>
      <c r="D338" s="59">
        <v>9</v>
      </c>
      <c r="E338" s="269">
        <v>9</v>
      </c>
      <c r="F338" s="270">
        <v>30</v>
      </c>
      <c r="G338" s="42"/>
      <c r="H338" s="4" t="s">
        <v>1370</v>
      </c>
      <c r="I338" s="1" t="s">
        <v>18</v>
      </c>
      <c r="J338" s="26">
        <v>48.6</v>
      </c>
      <c r="K338" s="137" t="s">
        <v>145</v>
      </c>
      <c r="L338" s="137">
        <v>9.8000000000000007</v>
      </c>
      <c r="M338" s="185">
        <v>100</v>
      </c>
      <c r="N338" s="185">
        <v>22</v>
      </c>
      <c r="O338" s="185">
        <v>16.584158415841586</v>
      </c>
      <c r="P338" s="185">
        <v>2.91</v>
      </c>
      <c r="Q338" s="264">
        <v>0</v>
      </c>
      <c r="R338" s="93">
        <v>0</v>
      </c>
      <c r="S338" s="6" t="s">
        <v>100</v>
      </c>
      <c r="T338" s="6" t="s">
        <v>100</v>
      </c>
      <c r="U338" s="131" t="s">
        <v>100</v>
      </c>
      <c r="V338" s="231">
        <f>PRESSÃO!P338</f>
        <v>6.819006812895401E-3</v>
      </c>
      <c r="W338" s="231">
        <f>PRESSÃO!Q338</f>
        <v>3.3150076205720001E-3</v>
      </c>
      <c r="X338" s="130">
        <v>10</v>
      </c>
      <c r="Y338" s="322">
        <v>8.9174769572906314</v>
      </c>
      <c r="Z338" s="101" t="s">
        <v>100</v>
      </c>
    </row>
    <row r="339" spans="1:26" ht="15" customHeight="1" x14ac:dyDescent="0.2">
      <c r="A339" s="14" t="s">
        <v>476</v>
      </c>
      <c r="B339" s="8">
        <v>352710</v>
      </c>
      <c r="C339" s="15">
        <v>0</v>
      </c>
      <c r="D339" s="59">
        <v>16</v>
      </c>
      <c r="E339" s="269">
        <v>16</v>
      </c>
      <c r="F339" s="270">
        <v>30</v>
      </c>
      <c r="G339" s="42"/>
      <c r="H339" s="4" t="s">
        <v>1371</v>
      </c>
      <c r="I339" s="1" t="s">
        <v>0</v>
      </c>
      <c r="J339" s="26">
        <v>571.44000000000005</v>
      </c>
      <c r="K339" s="137" t="s">
        <v>145</v>
      </c>
      <c r="L339" s="137">
        <v>10</v>
      </c>
      <c r="M339" s="185">
        <v>98</v>
      </c>
      <c r="N339" s="185">
        <v>98.000000000000014</v>
      </c>
      <c r="O339" s="185">
        <v>71.534104900270876</v>
      </c>
      <c r="P339" s="185">
        <v>7.92</v>
      </c>
      <c r="Q339" s="264">
        <v>0</v>
      </c>
      <c r="R339" s="93">
        <v>0</v>
      </c>
      <c r="S339" s="6" t="s">
        <v>100</v>
      </c>
      <c r="T339" s="6" t="s">
        <v>100</v>
      </c>
      <c r="U339" s="131" t="s">
        <v>100</v>
      </c>
      <c r="V339" s="231">
        <f>PRESSÃO!P339</f>
        <v>7.4162770264002004E-2</v>
      </c>
      <c r="W339" s="231">
        <f>PRESSÃO!Q339</f>
        <v>0.18352625623362537</v>
      </c>
      <c r="X339" s="130">
        <v>15</v>
      </c>
      <c r="Y339" s="322">
        <v>6.580638439036016</v>
      </c>
      <c r="Z339" s="101" t="s">
        <v>100</v>
      </c>
    </row>
    <row r="340" spans="1:26" ht="15" customHeight="1" x14ac:dyDescent="0.2">
      <c r="A340" s="14" t="s">
        <v>477</v>
      </c>
      <c r="B340" s="8">
        <v>352720</v>
      </c>
      <c r="C340" s="15">
        <v>0</v>
      </c>
      <c r="D340" s="59">
        <v>2</v>
      </c>
      <c r="E340" s="269">
        <v>2</v>
      </c>
      <c r="F340" s="270">
        <v>30</v>
      </c>
      <c r="G340" s="42"/>
      <c r="H340" s="4" t="s">
        <v>1372</v>
      </c>
      <c r="I340" s="1" t="s">
        <v>6</v>
      </c>
      <c r="J340" s="26">
        <v>413.78</v>
      </c>
      <c r="K340" s="137" t="s">
        <v>145</v>
      </c>
      <c r="L340" s="137">
        <v>9.5</v>
      </c>
      <c r="M340" s="185">
        <v>99</v>
      </c>
      <c r="N340" s="185">
        <v>99</v>
      </c>
      <c r="O340" s="185">
        <v>81.167979002624676</v>
      </c>
      <c r="P340" s="185">
        <v>9.99</v>
      </c>
      <c r="Q340" s="264">
        <v>1</v>
      </c>
      <c r="R340" s="93">
        <v>0</v>
      </c>
      <c r="S340" s="6" t="s">
        <v>100</v>
      </c>
      <c r="T340" s="6" t="s">
        <v>100</v>
      </c>
      <c r="U340" s="131" t="s">
        <v>100</v>
      </c>
      <c r="V340" s="231">
        <f>PRESSÃO!P340</f>
        <v>5.908130942781209E-2</v>
      </c>
      <c r="W340" s="231">
        <f>PRESSÃO!Q340</f>
        <v>0.4526078385813177</v>
      </c>
      <c r="X340" s="130">
        <v>58</v>
      </c>
      <c r="Y340" s="322">
        <v>1.6474867940957743</v>
      </c>
      <c r="Z340" s="101" t="s">
        <v>100</v>
      </c>
    </row>
    <row r="341" spans="1:26" ht="15" customHeight="1" x14ac:dyDescent="0.2">
      <c r="A341" s="14" t="s">
        <v>478</v>
      </c>
      <c r="B341" s="8">
        <v>352725</v>
      </c>
      <c r="C341" s="15">
        <v>0</v>
      </c>
      <c r="D341" s="59">
        <v>19</v>
      </c>
      <c r="E341" s="269">
        <v>19</v>
      </c>
      <c r="F341" s="270">
        <v>30</v>
      </c>
      <c r="G341" s="42"/>
      <c r="H341" s="4" t="s">
        <v>1373</v>
      </c>
      <c r="I341" s="1" t="s">
        <v>2</v>
      </c>
      <c r="J341" s="26">
        <v>113.83</v>
      </c>
      <c r="K341" s="137" t="s">
        <v>145</v>
      </c>
      <c r="L341" s="137">
        <v>8.6999999999999993</v>
      </c>
      <c r="M341" s="185">
        <v>99</v>
      </c>
      <c r="N341" s="185">
        <v>99</v>
      </c>
      <c r="O341" s="185">
        <v>82</v>
      </c>
      <c r="P341" s="185">
        <v>9.99</v>
      </c>
      <c r="Q341" s="264">
        <v>0</v>
      </c>
      <c r="R341" s="93">
        <v>0</v>
      </c>
      <c r="S341" s="6" t="s">
        <v>100</v>
      </c>
      <c r="T341" s="6" t="s">
        <v>100</v>
      </c>
      <c r="U341" s="131" t="s">
        <v>100</v>
      </c>
      <c r="V341" s="231">
        <f>PRESSÃO!P341</f>
        <v>1.6438356164399999E-3</v>
      </c>
      <c r="W341" s="231">
        <f>PRESSÃO!Q341</f>
        <v>8.5464229612799997E-3</v>
      </c>
      <c r="X341" s="130">
        <v>0</v>
      </c>
      <c r="Y341" s="322">
        <v>65.689286196274537</v>
      </c>
      <c r="Z341" s="101" t="s">
        <v>100</v>
      </c>
    </row>
    <row r="342" spans="1:26" ht="15" customHeight="1" x14ac:dyDescent="0.2">
      <c r="A342" s="14" t="s">
        <v>479</v>
      </c>
      <c r="B342" s="8">
        <v>352730</v>
      </c>
      <c r="C342" s="15">
        <v>0</v>
      </c>
      <c r="D342" s="59">
        <v>5</v>
      </c>
      <c r="E342" s="269">
        <v>5</v>
      </c>
      <c r="F342" s="270">
        <v>30</v>
      </c>
      <c r="G342" s="42"/>
      <c r="H342" s="4" t="s">
        <v>1374</v>
      </c>
      <c r="I342" s="1" t="s">
        <v>9</v>
      </c>
      <c r="J342" s="26">
        <v>55.35</v>
      </c>
      <c r="K342" s="137" t="s">
        <v>145</v>
      </c>
      <c r="L342" s="137">
        <v>9.8000000000000007</v>
      </c>
      <c r="M342" s="185">
        <v>77.7</v>
      </c>
      <c r="N342" s="185">
        <v>55.788600000000002</v>
      </c>
      <c r="O342" s="185">
        <v>0</v>
      </c>
      <c r="P342" s="185">
        <v>2.2400000000000002</v>
      </c>
      <c r="Q342" s="264">
        <v>2</v>
      </c>
      <c r="R342" s="93">
        <v>0</v>
      </c>
      <c r="S342" s="6" t="s">
        <v>100</v>
      </c>
      <c r="T342" s="6" t="s">
        <v>100</v>
      </c>
      <c r="U342" s="131" t="s">
        <v>100</v>
      </c>
      <c r="V342" s="231">
        <f>PRESSÃO!P342</f>
        <v>0.18979360729595318</v>
      </c>
      <c r="W342" s="231">
        <f>PRESSÃO!Q342</f>
        <v>4.0948477986367901E-2</v>
      </c>
      <c r="X342" s="130">
        <v>92</v>
      </c>
      <c r="Y342" s="322">
        <v>27.763870399307766</v>
      </c>
      <c r="Z342" s="101" t="s">
        <v>100</v>
      </c>
    </row>
    <row r="343" spans="1:26" ht="15" customHeight="1" x14ac:dyDescent="0.2">
      <c r="A343" s="14" t="s">
        <v>480</v>
      </c>
      <c r="B343" s="8">
        <v>352740</v>
      </c>
      <c r="C343" s="15">
        <v>0</v>
      </c>
      <c r="D343" s="59">
        <v>20</v>
      </c>
      <c r="E343" s="269">
        <v>20</v>
      </c>
      <c r="F343" s="270">
        <v>30</v>
      </c>
      <c r="G343" s="42"/>
      <c r="H343" s="4" t="s">
        <v>1375</v>
      </c>
      <c r="I343" s="1" t="s">
        <v>3</v>
      </c>
      <c r="J343" s="26">
        <v>314.45999999999998</v>
      </c>
      <c r="K343" s="137" t="s">
        <v>145</v>
      </c>
      <c r="L343" s="137">
        <v>9.4</v>
      </c>
      <c r="M343" s="185">
        <v>98</v>
      </c>
      <c r="N343" s="185">
        <v>98</v>
      </c>
      <c r="O343" s="185">
        <v>78.405650857719479</v>
      </c>
      <c r="P343" s="185">
        <v>8.57</v>
      </c>
      <c r="Q343" s="264">
        <v>0</v>
      </c>
      <c r="R343" s="93">
        <v>0</v>
      </c>
      <c r="S343" s="6" t="s">
        <v>100</v>
      </c>
      <c r="T343" s="6" t="s">
        <v>100</v>
      </c>
      <c r="U343" s="131" t="s">
        <v>100</v>
      </c>
      <c r="V343" s="231">
        <f>PRESSÃO!P343</f>
        <v>5.2150114152753696E-2</v>
      </c>
      <c r="W343" s="231">
        <f>PRESSÃO!Q343</f>
        <v>6.1547998635535998E-2</v>
      </c>
      <c r="X343" s="130">
        <v>7</v>
      </c>
      <c r="Y343" s="322">
        <v>109.28132869524715</v>
      </c>
      <c r="Z343" s="101" t="s">
        <v>100</v>
      </c>
    </row>
    <row r="344" spans="1:26" ht="15" customHeight="1" x14ac:dyDescent="0.2">
      <c r="A344" s="14" t="s">
        <v>481</v>
      </c>
      <c r="B344" s="8">
        <v>352750</v>
      </c>
      <c r="C344" s="15">
        <v>0</v>
      </c>
      <c r="D344" s="59">
        <v>17</v>
      </c>
      <c r="E344" s="269">
        <v>17</v>
      </c>
      <c r="F344" s="270">
        <v>30</v>
      </c>
      <c r="G344" s="42"/>
      <c r="H344" s="4" t="s">
        <v>1376</v>
      </c>
      <c r="I344" s="1" t="s">
        <v>7</v>
      </c>
      <c r="J344" s="26">
        <v>190.91</v>
      </c>
      <c r="K344" s="137" t="s">
        <v>145</v>
      </c>
      <c r="L344" s="137">
        <v>10</v>
      </c>
      <c r="M344" s="185">
        <v>100</v>
      </c>
      <c r="N344" s="185">
        <v>100</v>
      </c>
      <c r="O344" s="185">
        <v>88.118811881188122</v>
      </c>
      <c r="P344" s="185">
        <v>9.8000000000000007</v>
      </c>
      <c r="Q344" s="264">
        <v>1</v>
      </c>
      <c r="R344" s="93">
        <v>0</v>
      </c>
      <c r="S344" s="6" t="s">
        <v>100</v>
      </c>
      <c r="T344" s="6" t="s">
        <v>100</v>
      </c>
      <c r="U344" s="131" t="s">
        <v>100</v>
      </c>
      <c r="V344" s="231">
        <f>PRESSÃO!P344</f>
        <v>0.4943784246041511</v>
      </c>
      <c r="W344" s="231">
        <f>PRESSÃO!Q344</f>
        <v>3.8691018741837E-3</v>
      </c>
      <c r="X344" s="130">
        <v>6</v>
      </c>
      <c r="Y344" s="322">
        <v>80.673448992126495</v>
      </c>
      <c r="Z344" s="101" t="s">
        <v>100</v>
      </c>
    </row>
    <row r="345" spans="1:26" ht="15" customHeight="1" x14ac:dyDescent="0.2">
      <c r="A345" s="14" t="s">
        <v>482</v>
      </c>
      <c r="B345" s="8">
        <v>352760</v>
      </c>
      <c r="C345" s="15">
        <v>0</v>
      </c>
      <c r="D345" s="59">
        <v>9</v>
      </c>
      <c r="E345" s="269">
        <v>9</v>
      </c>
      <c r="F345" s="270">
        <v>30</v>
      </c>
      <c r="G345" s="42"/>
      <c r="H345" s="4" t="s">
        <v>1377</v>
      </c>
      <c r="I345" s="1" t="s">
        <v>18</v>
      </c>
      <c r="J345" s="26">
        <v>597.62</v>
      </c>
      <c r="K345" s="137" t="s">
        <v>145</v>
      </c>
      <c r="L345" s="137">
        <v>7.8</v>
      </c>
      <c r="M345" s="185">
        <v>100</v>
      </c>
      <c r="N345" s="185">
        <v>100</v>
      </c>
      <c r="O345" s="185">
        <v>79.94269340974212</v>
      </c>
      <c r="P345" s="185">
        <v>10</v>
      </c>
      <c r="Q345" s="264">
        <v>2</v>
      </c>
      <c r="R345" s="93">
        <v>0</v>
      </c>
      <c r="S345" s="6" t="s">
        <v>100</v>
      </c>
      <c r="T345" s="6" t="s">
        <v>100</v>
      </c>
      <c r="U345" s="131" t="s">
        <v>100</v>
      </c>
      <c r="V345" s="231">
        <f>PRESSÃO!P345</f>
        <v>0.58247043389744002</v>
      </c>
      <c r="W345" s="231">
        <f>PRESSÃO!Q345</f>
        <v>0.27989726041914603</v>
      </c>
      <c r="X345" s="130">
        <v>9</v>
      </c>
      <c r="Y345" s="322">
        <v>230.04538965703588</v>
      </c>
      <c r="Z345" s="101" t="s">
        <v>100</v>
      </c>
    </row>
    <row r="346" spans="1:26" ht="15" customHeight="1" x14ac:dyDescent="0.2">
      <c r="A346" s="14" t="s">
        <v>483</v>
      </c>
      <c r="B346" s="8">
        <v>352770</v>
      </c>
      <c r="C346" s="15">
        <v>0</v>
      </c>
      <c r="D346" s="59">
        <v>20</v>
      </c>
      <c r="E346" s="269">
        <v>20</v>
      </c>
      <c r="F346" s="270">
        <v>30</v>
      </c>
      <c r="G346" s="42"/>
      <c r="H346" s="4" t="s">
        <v>1378</v>
      </c>
      <c r="I346" s="1" t="s">
        <v>3</v>
      </c>
      <c r="J346" s="26">
        <v>167.01</v>
      </c>
      <c r="K346" s="137" t="s">
        <v>145</v>
      </c>
      <c r="L346" s="137">
        <v>7.7</v>
      </c>
      <c r="M346" s="185">
        <v>100</v>
      </c>
      <c r="N346" s="185">
        <v>100</v>
      </c>
      <c r="O346" s="185">
        <v>87.912087912087912</v>
      </c>
      <c r="P346" s="185">
        <v>9.5</v>
      </c>
      <c r="Q346" s="264">
        <v>0</v>
      </c>
      <c r="R346" s="93">
        <v>0</v>
      </c>
      <c r="S346" s="6" t="s">
        <v>100</v>
      </c>
      <c r="T346" s="6" t="s">
        <v>100</v>
      </c>
      <c r="U346" s="131" t="s">
        <v>100</v>
      </c>
      <c r="V346" s="231">
        <f>PRESSÃO!P346</f>
        <v>1.3424657795519999E-3</v>
      </c>
      <c r="W346" s="231">
        <f>PRESSÃO!Q346</f>
        <v>9.4805933895700002E-3</v>
      </c>
      <c r="X346" s="130">
        <v>7</v>
      </c>
      <c r="Y346" s="322">
        <v>75.329315690114839</v>
      </c>
      <c r="Z346" s="101" t="s">
        <v>100</v>
      </c>
    </row>
    <row r="347" spans="1:26" ht="15" customHeight="1" x14ac:dyDescent="0.2">
      <c r="A347" s="14" t="s">
        <v>484</v>
      </c>
      <c r="B347" s="8">
        <v>352780</v>
      </c>
      <c r="C347" s="15">
        <v>0</v>
      </c>
      <c r="D347" s="59">
        <v>17</v>
      </c>
      <c r="E347" s="269">
        <v>17</v>
      </c>
      <c r="F347" s="270">
        <v>30</v>
      </c>
      <c r="G347" s="42"/>
      <c r="H347" s="4" t="s">
        <v>1379</v>
      </c>
      <c r="I347" s="1" t="s">
        <v>7</v>
      </c>
      <c r="J347" s="26">
        <v>155.03</v>
      </c>
      <c r="K347" s="137" t="s">
        <v>145</v>
      </c>
      <c r="L347" s="137">
        <v>10</v>
      </c>
      <c r="M347" s="185">
        <v>100</v>
      </c>
      <c r="N347" s="185">
        <v>100</v>
      </c>
      <c r="O347" s="185">
        <v>81.192660550458712</v>
      </c>
      <c r="P347" s="185">
        <v>9.5</v>
      </c>
      <c r="Q347" s="264">
        <v>0</v>
      </c>
      <c r="R347" s="93">
        <v>0</v>
      </c>
      <c r="S347" s="6" t="s">
        <v>100</v>
      </c>
      <c r="T347" s="6" t="s">
        <v>100</v>
      </c>
      <c r="U347" s="131" t="s">
        <v>100</v>
      </c>
      <c r="V347" s="231">
        <f>PRESSÃO!P347</f>
        <v>9.2821916815299995E-3</v>
      </c>
      <c r="W347" s="231">
        <f>PRESSÃO!Q347</f>
        <v>1.4614916247004998E-2</v>
      </c>
      <c r="X347" s="130">
        <v>0</v>
      </c>
      <c r="Y347" s="322">
        <v>200.06226932303755</v>
      </c>
      <c r="Z347" s="101" t="s">
        <v>100</v>
      </c>
    </row>
    <row r="348" spans="1:26" ht="15" customHeight="1" x14ac:dyDescent="0.2">
      <c r="A348" s="14" t="s">
        <v>485</v>
      </c>
      <c r="B348" s="8">
        <v>352790</v>
      </c>
      <c r="C348" s="15">
        <v>0</v>
      </c>
      <c r="D348" s="59">
        <v>21</v>
      </c>
      <c r="E348" s="269">
        <v>21</v>
      </c>
      <c r="F348" s="270">
        <v>30</v>
      </c>
      <c r="G348" s="42"/>
      <c r="H348" s="4" t="s">
        <v>1380</v>
      </c>
      <c r="I348" s="1" t="s">
        <v>4</v>
      </c>
      <c r="J348" s="26">
        <v>474.63</v>
      </c>
      <c r="K348" s="137" t="s">
        <v>145</v>
      </c>
      <c r="L348" s="137">
        <v>7.2</v>
      </c>
      <c r="M348" s="185">
        <v>100</v>
      </c>
      <c r="N348" s="185">
        <v>100</v>
      </c>
      <c r="O348" s="185">
        <v>92.307692307692307</v>
      </c>
      <c r="P348" s="185">
        <v>9.8000000000000007</v>
      </c>
      <c r="Q348" s="264">
        <v>0</v>
      </c>
      <c r="R348" s="93">
        <v>0</v>
      </c>
      <c r="S348" s="6" t="s">
        <v>100</v>
      </c>
      <c r="T348" s="6" t="s">
        <v>100</v>
      </c>
      <c r="U348" s="131" t="s">
        <v>100</v>
      </c>
      <c r="V348" s="231">
        <f>PRESSÃO!P348</f>
        <v>1.4232967742510001E-2</v>
      </c>
      <c r="W348" s="231">
        <f>PRESSÃO!Q348</f>
        <v>1.30821918244E-4</v>
      </c>
      <c r="X348" s="130">
        <v>2</v>
      </c>
      <c r="Y348" s="322">
        <v>173.65228301793667</v>
      </c>
      <c r="Z348" s="101" t="s">
        <v>100</v>
      </c>
    </row>
    <row r="349" spans="1:26" ht="15" customHeight="1" x14ac:dyDescent="0.2">
      <c r="A349" s="14" t="s">
        <v>486</v>
      </c>
      <c r="B349" s="8">
        <v>352800</v>
      </c>
      <c r="C349" s="15">
        <v>0</v>
      </c>
      <c r="D349" s="59">
        <v>13</v>
      </c>
      <c r="E349" s="269">
        <v>13</v>
      </c>
      <c r="F349" s="270">
        <v>30</v>
      </c>
      <c r="G349" s="42"/>
      <c r="H349" s="4" t="s">
        <v>1381</v>
      </c>
      <c r="I349" s="1" t="s">
        <v>10</v>
      </c>
      <c r="J349" s="26">
        <v>226.18</v>
      </c>
      <c r="K349" s="137" t="s">
        <v>145</v>
      </c>
      <c r="L349" s="137">
        <v>9</v>
      </c>
      <c r="M349" s="185">
        <v>100</v>
      </c>
      <c r="N349" s="185">
        <v>100</v>
      </c>
      <c r="O349" s="185">
        <v>85.970819304152641</v>
      </c>
      <c r="P349" s="185">
        <v>9.5</v>
      </c>
      <c r="Q349" s="264">
        <v>0</v>
      </c>
      <c r="R349" s="93">
        <v>0</v>
      </c>
      <c r="S349" s="6" t="s">
        <v>100</v>
      </c>
      <c r="T349" s="6" t="s">
        <v>100</v>
      </c>
      <c r="U349" s="131" t="s">
        <v>100</v>
      </c>
      <c r="V349" s="231">
        <f>PRESSÃO!P349</f>
        <v>0.53184563159358378</v>
      </c>
      <c r="W349" s="231">
        <f>PRESSÃO!Q349</f>
        <v>7.803652967764689E-2</v>
      </c>
      <c r="X349" s="130">
        <v>5</v>
      </c>
      <c r="Y349" s="322">
        <v>100.70867767629832</v>
      </c>
      <c r="Z349" s="101" t="s">
        <v>100</v>
      </c>
    </row>
    <row r="350" spans="1:26" ht="15" customHeight="1" x14ac:dyDescent="0.2">
      <c r="A350" s="14" t="s">
        <v>487</v>
      </c>
      <c r="B350" s="8">
        <v>352810</v>
      </c>
      <c r="C350" s="15">
        <v>0</v>
      </c>
      <c r="D350" s="59">
        <v>19</v>
      </c>
      <c r="E350" s="269">
        <v>19</v>
      </c>
      <c r="F350" s="270">
        <v>30</v>
      </c>
      <c r="G350" s="42"/>
      <c r="H350" s="4" t="s">
        <v>1382</v>
      </c>
      <c r="I350" s="1" t="s">
        <v>2</v>
      </c>
      <c r="J350" s="26">
        <v>248.65</v>
      </c>
      <c r="K350" s="137" t="s">
        <v>145</v>
      </c>
      <c r="L350" s="137">
        <v>10</v>
      </c>
      <c r="M350" s="185">
        <v>99.5</v>
      </c>
      <c r="N350" s="185">
        <v>99.5</v>
      </c>
      <c r="O350" s="185">
        <v>57.702349869451695</v>
      </c>
      <c r="P350" s="185">
        <v>6.74</v>
      </c>
      <c r="Q350" s="264">
        <v>0</v>
      </c>
      <c r="R350" s="93">
        <v>0</v>
      </c>
      <c r="S350" s="6" t="s">
        <v>100</v>
      </c>
      <c r="T350" s="6" t="s">
        <v>100</v>
      </c>
      <c r="U350" s="131" t="s">
        <v>100</v>
      </c>
      <c r="V350" s="231">
        <f>PRESSÃO!P350</f>
        <v>3.7762557085813E-3</v>
      </c>
      <c r="W350" s="231">
        <f>PRESSÃO!Q350</f>
        <v>1.8482876749352998E-3</v>
      </c>
      <c r="X350" s="130">
        <v>0</v>
      </c>
      <c r="Y350" s="322">
        <v>3.6816123064020294</v>
      </c>
      <c r="Z350" s="101" t="s">
        <v>100</v>
      </c>
    </row>
    <row r="351" spans="1:26" ht="15" customHeight="1" x14ac:dyDescent="0.2">
      <c r="A351" s="14" t="s">
        <v>488</v>
      </c>
      <c r="B351" s="8">
        <v>352820</v>
      </c>
      <c r="C351" s="15">
        <v>0</v>
      </c>
      <c r="D351" s="59">
        <v>15</v>
      </c>
      <c r="E351" s="269">
        <v>15</v>
      </c>
      <c r="F351" s="270">
        <v>30</v>
      </c>
      <c r="G351" s="42"/>
      <c r="H351" s="4" t="s">
        <v>1383</v>
      </c>
      <c r="I351" s="1" t="s">
        <v>17</v>
      </c>
      <c r="J351" s="26">
        <v>329.1</v>
      </c>
      <c r="K351" s="137" t="s">
        <v>145</v>
      </c>
      <c r="L351" s="137">
        <v>8.4</v>
      </c>
      <c r="M351" s="185">
        <v>98</v>
      </c>
      <c r="N351" s="185">
        <v>98</v>
      </c>
      <c r="O351" s="185">
        <v>77.124183006535944</v>
      </c>
      <c r="P351" s="185">
        <v>8.5</v>
      </c>
      <c r="Q351" s="264">
        <v>0</v>
      </c>
      <c r="R351" s="93">
        <v>0</v>
      </c>
      <c r="S351" s="6" t="s">
        <v>100</v>
      </c>
      <c r="T351" s="6" t="s">
        <v>100</v>
      </c>
      <c r="U351" s="131" t="s">
        <v>100</v>
      </c>
      <c r="V351" s="231">
        <f>PRESSÃO!P351</f>
        <v>2.9888279512759998E-2</v>
      </c>
      <c r="W351" s="231">
        <f>PRESSÃO!Q351</f>
        <v>7.5821919582799999E-3</v>
      </c>
      <c r="X351" s="130">
        <v>4</v>
      </c>
      <c r="Y351" s="322">
        <v>62.310017366286587</v>
      </c>
      <c r="Z351" s="101" t="s">
        <v>100</v>
      </c>
    </row>
    <row r="352" spans="1:26" ht="15" customHeight="1" x14ac:dyDescent="0.2">
      <c r="A352" s="14" t="s">
        <v>489</v>
      </c>
      <c r="B352" s="8">
        <v>352830</v>
      </c>
      <c r="C352" s="15">
        <v>0</v>
      </c>
      <c r="D352" s="59">
        <v>19</v>
      </c>
      <c r="E352" s="269">
        <v>19</v>
      </c>
      <c r="F352" s="270">
        <v>30</v>
      </c>
      <c r="G352" s="42"/>
      <c r="H352" s="4" t="s">
        <v>1384</v>
      </c>
      <c r="I352" s="1" t="s">
        <v>2</v>
      </c>
      <c r="J352" s="26">
        <v>312.08</v>
      </c>
      <c r="K352" s="137" t="s">
        <v>145</v>
      </c>
      <c r="L352" s="137">
        <v>10</v>
      </c>
      <c r="M352" s="185">
        <v>96</v>
      </c>
      <c r="N352" s="185">
        <v>96.000000000000014</v>
      </c>
      <c r="O352" s="185">
        <v>65.972222222222229</v>
      </c>
      <c r="P352" s="185">
        <v>7.75</v>
      </c>
      <c r="Q352" s="264">
        <v>1</v>
      </c>
      <c r="R352" s="93">
        <v>0</v>
      </c>
      <c r="S352" s="6" t="s">
        <v>100</v>
      </c>
      <c r="T352" s="6" t="s">
        <v>100</v>
      </c>
      <c r="U352" s="131" t="s">
        <v>100</v>
      </c>
      <c r="V352" s="231">
        <f>PRESSÃO!P352</f>
        <v>4.6746575342499999E-2</v>
      </c>
      <c r="W352" s="231">
        <f>PRESSÃO!Q352</f>
        <v>3.3321916948139E-3</v>
      </c>
      <c r="X352" s="130">
        <v>3</v>
      </c>
      <c r="Y352" s="322">
        <v>48.701233964326974</v>
      </c>
      <c r="Z352" s="101" t="s">
        <v>100</v>
      </c>
    </row>
    <row r="353" spans="1:26" ht="15" customHeight="1" x14ac:dyDescent="0.2">
      <c r="A353" s="14" t="s">
        <v>490</v>
      </c>
      <c r="B353" s="8">
        <v>352840</v>
      </c>
      <c r="C353" s="15">
        <v>0</v>
      </c>
      <c r="D353" s="59">
        <v>10</v>
      </c>
      <c r="E353" s="269">
        <v>10</v>
      </c>
      <c r="F353" s="270">
        <v>30</v>
      </c>
      <c r="G353" s="42"/>
      <c r="H353" s="4" t="s">
        <v>1385</v>
      </c>
      <c r="I353" s="1" t="s">
        <v>54</v>
      </c>
      <c r="J353" s="26">
        <v>209.76</v>
      </c>
      <c r="K353" s="137" t="s">
        <v>145</v>
      </c>
      <c r="L353" s="137">
        <v>8.5</v>
      </c>
      <c r="M353" s="185">
        <v>75</v>
      </c>
      <c r="N353" s="185">
        <v>0</v>
      </c>
      <c r="O353" s="185">
        <v>0</v>
      </c>
      <c r="P353" s="185">
        <v>1.1299999999999999</v>
      </c>
      <c r="Q353" s="264">
        <v>0</v>
      </c>
      <c r="R353" s="93">
        <v>1</v>
      </c>
      <c r="S353" s="6" t="s">
        <v>100</v>
      </c>
      <c r="T353" s="6" t="s">
        <v>100</v>
      </c>
      <c r="U353" s="131" t="s">
        <v>100</v>
      </c>
      <c r="V353" s="231">
        <f>PRESSÃO!P353</f>
        <v>0.1677914763513228</v>
      </c>
      <c r="W353" s="231">
        <f>PRESSÃO!Q353</f>
        <v>9.9621157110466194E-2</v>
      </c>
      <c r="X353" s="130">
        <v>20</v>
      </c>
      <c r="Y353" s="322">
        <v>162.20690580383808</v>
      </c>
      <c r="Z353" s="101" t="s">
        <v>100</v>
      </c>
    </row>
    <row r="354" spans="1:26" ht="15" customHeight="1" x14ac:dyDescent="0.2">
      <c r="A354" s="14" t="s">
        <v>491</v>
      </c>
      <c r="B354" s="8">
        <v>352850</v>
      </c>
      <c r="C354" s="15">
        <v>0</v>
      </c>
      <c r="D354" s="59">
        <v>6</v>
      </c>
      <c r="E354" s="269">
        <v>6</v>
      </c>
      <c r="F354" s="270">
        <v>30</v>
      </c>
      <c r="G354" s="42"/>
      <c r="H354" s="4" t="s">
        <v>1386</v>
      </c>
      <c r="I354" s="1" t="s">
        <v>16</v>
      </c>
      <c r="J354" s="26">
        <v>321.48</v>
      </c>
      <c r="K354" s="137" t="s">
        <v>145</v>
      </c>
      <c r="L354" s="137">
        <v>9.6</v>
      </c>
      <c r="M354" s="185">
        <v>37</v>
      </c>
      <c r="N354" s="185">
        <v>28.12</v>
      </c>
      <c r="O354" s="185">
        <v>22.765908568803127</v>
      </c>
      <c r="P354" s="185">
        <v>3.68</v>
      </c>
      <c r="Q354" s="264">
        <v>0</v>
      </c>
      <c r="R354" s="93">
        <v>1</v>
      </c>
      <c r="S354" s="6" t="s">
        <v>100</v>
      </c>
      <c r="T354" s="6" t="s">
        <v>100</v>
      </c>
      <c r="U354" s="131" t="s">
        <v>100</v>
      </c>
      <c r="V354" s="231">
        <f>PRESSÃO!P354</f>
        <v>0.33114589057358818</v>
      </c>
      <c r="W354" s="231">
        <f>PRESSÃO!Q354</f>
        <v>6.8039840147611275E-2</v>
      </c>
      <c r="X354" s="130">
        <v>85</v>
      </c>
      <c r="Y354" s="322">
        <v>130.95308486501426</v>
      </c>
      <c r="Z354" s="101" t="s">
        <v>100</v>
      </c>
    </row>
    <row r="355" spans="1:26" ht="15" customHeight="1" x14ac:dyDescent="0.2">
      <c r="A355" s="14" t="s">
        <v>492</v>
      </c>
      <c r="B355" s="8">
        <v>352860</v>
      </c>
      <c r="C355" s="15">
        <v>0</v>
      </c>
      <c r="D355" s="59">
        <v>14</v>
      </c>
      <c r="E355" s="269">
        <v>14</v>
      </c>
      <c r="F355" s="270">
        <v>30</v>
      </c>
      <c r="G355" s="42"/>
      <c r="H355" s="4" t="s">
        <v>1387</v>
      </c>
      <c r="I355" s="1" t="s">
        <v>8</v>
      </c>
      <c r="J355" s="26">
        <v>228.87</v>
      </c>
      <c r="K355" s="137" t="s">
        <v>145</v>
      </c>
      <c r="L355" s="137">
        <v>7.7</v>
      </c>
      <c r="M355" s="185">
        <v>99</v>
      </c>
      <c r="N355" s="185">
        <v>99</v>
      </c>
      <c r="O355" s="185">
        <v>87.053571428571431</v>
      </c>
      <c r="P355" s="185">
        <v>9.49</v>
      </c>
      <c r="Q355" s="264">
        <v>0</v>
      </c>
      <c r="R355" s="93">
        <v>0</v>
      </c>
      <c r="S355" s="6" t="s">
        <v>100</v>
      </c>
      <c r="T355" s="6" t="s">
        <v>100</v>
      </c>
      <c r="U355" s="131" t="s">
        <v>100</v>
      </c>
      <c r="V355" s="231">
        <f>PRESSÃO!P355</f>
        <v>2.9823439553080002E-2</v>
      </c>
      <c r="W355" s="231">
        <f>PRESSÃO!Q355</f>
        <v>9.5844748691025997E-3</v>
      </c>
      <c r="X355" s="130">
        <v>0</v>
      </c>
      <c r="Y355" s="322">
        <v>44.472401106329428</v>
      </c>
      <c r="Z355" s="101" t="s">
        <v>100</v>
      </c>
    </row>
    <row r="356" spans="1:26" ht="15" customHeight="1" x14ac:dyDescent="0.2">
      <c r="A356" s="14" t="s">
        <v>493</v>
      </c>
      <c r="B356" s="8">
        <v>352870</v>
      </c>
      <c r="C356" s="15">
        <v>0</v>
      </c>
      <c r="D356" s="59">
        <v>22</v>
      </c>
      <c r="E356" s="269">
        <v>22</v>
      </c>
      <c r="F356" s="270">
        <v>30</v>
      </c>
      <c r="G356" s="42"/>
      <c r="H356" s="4" t="s">
        <v>1388</v>
      </c>
      <c r="I356" s="1" t="s">
        <v>5</v>
      </c>
      <c r="J356" s="26">
        <v>917.12</v>
      </c>
      <c r="K356" s="137" t="s">
        <v>145</v>
      </c>
      <c r="L356" s="137">
        <v>7.3</v>
      </c>
      <c r="M356" s="185">
        <v>97</v>
      </c>
      <c r="N356" s="185">
        <v>97</v>
      </c>
      <c r="O356" s="185">
        <v>80.916030534351137</v>
      </c>
      <c r="P356" s="185">
        <v>9.9600000000000009</v>
      </c>
      <c r="Q356" s="264">
        <v>0</v>
      </c>
      <c r="R356" s="93">
        <v>1</v>
      </c>
      <c r="S356" s="6" t="s">
        <v>100</v>
      </c>
      <c r="T356" s="6" t="s">
        <v>100</v>
      </c>
      <c r="U356" s="131" t="s">
        <v>100</v>
      </c>
      <c r="V356" s="231">
        <f>PRESSÃO!P356</f>
        <v>0.14531773211573001</v>
      </c>
      <c r="W356" s="231">
        <f>PRESSÃO!Q356</f>
        <v>1.1775456574412001E-2</v>
      </c>
      <c r="X356" s="130">
        <v>1</v>
      </c>
      <c r="Y356" s="322">
        <v>97.12473955847527</v>
      </c>
      <c r="Z356" s="101" t="s">
        <v>100</v>
      </c>
    </row>
    <row r="357" spans="1:26" ht="15" customHeight="1" x14ac:dyDescent="0.2">
      <c r="A357" s="14" t="s">
        <v>494</v>
      </c>
      <c r="B357" s="8">
        <v>352880</v>
      </c>
      <c r="C357" s="15">
        <v>0</v>
      </c>
      <c r="D357" s="59">
        <v>17</v>
      </c>
      <c r="E357" s="269">
        <v>17</v>
      </c>
      <c r="F357" s="270">
        <v>30</v>
      </c>
      <c r="G357" s="42"/>
      <c r="H357" s="4" t="s">
        <v>1389</v>
      </c>
      <c r="I357" s="1" t="s">
        <v>7</v>
      </c>
      <c r="J357" s="26">
        <v>533.02</v>
      </c>
      <c r="K357" s="137" t="s">
        <v>145</v>
      </c>
      <c r="L357" s="137">
        <v>9.4</v>
      </c>
      <c r="M357" s="185">
        <v>96</v>
      </c>
      <c r="N357" s="185">
        <v>96</v>
      </c>
      <c r="O357" s="185">
        <v>84.434654919236422</v>
      </c>
      <c r="P357" s="185">
        <v>9.74</v>
      </c>
      <c r="Q357" s="264">
        <v>0</v>
      </c>
      <c r="R357" s="93">
        <v>0</v>
      </c>
      <c r="S357" s="6" t="s">
        <v>100</v>
      </c>
      <c r="T357" s="6" t="s">
        <v>100</v>
      </c>
      <c r="U357" s="131" t="s">
        <v>100</v>
      </c>
      <c r="V357" s="231">
        <f>PRESSÃO!P357</f>
        <v>0.1648496955598589</v>
      </c>
      <c r="W357" s="231">
        <f>PRESSÃO!Q357</f>
        <v>7.6862214572425994E-2</v>
      </c>
      <c r="X357" s="130">
        <v>5</v>
      </c>
      <c r="Y357" s="322">
        <v>91.538205918683886</v>
      </c>
      <c r="Z357" s="101" t="s">
        <v>100</v>
      </c>
    </row>
    <row r="358" spans="1:26" ht="15" customHeight="1" x14ac:dyDescent="0.2">
      <c r="A358" s="14" t="s">
        <v>495</v>
      </c>
      <c r="B358" s="8">
        <v>352885</v>
      </c>
      <c r="C358" s="15">
        <v>0</v>
      </c>
      <c r="D358" s="59">
        <v>16</v>
      </c>
      <c r="E358" s="269">
        <v>16</v>
      </c>
      <c r="F358" s="270">
        <v>30</v>
      </c>
      <c r="G358" s="42"/>
      <c r="H358" s="4" t="s">
        <v>1390</v>
      </c>
      <c r="I358" s="1" t="s">
        <v>0</v>
      </c>
      <c r="J358" s="26">
        <v>113.35</v>
      </c>
      <c r="K358" s="137" t="s">
        <v>145</v>
      </c>
      <c r="L358" s="137">
        <v>7.5</v>
      </c>
      <c r="M358" s="185">
        <v>100</v>
      </c>
      <c r="N358" s="185">
        <v>100</v>
      </c>
      <c r="O358" s="185">
        <v>67.692307692307693</v>
      </c>
      <c r="P358" s="185">
        <v>7.92</v>
      </c>
      <c r="Q358" s="264">
        <v>0</v>
      </c>
      <c r="R358" s="93">
        <v>0</v>
      </c>
      <c r="S358" s="6" t="s">
        <v>100</v>
      </c>
      <c r="T358" s="6" t="s">
        <v>100</v>
      </c>
      <c r="U358" s="131" t="s">
        <v>100</v>
      </c>
      <c r="V358" s="231">
        <f>PRESSÃO!P358</f>
        <v>0.10781041090455999</v>
      </c>
      <c r="W358" s="231">
        <f>PRESSÃO!Q358</f>
        <v>5.3002282974377007E-2</v>
      </c>
      <c r="X358" s="130">
        <v>0</v>
      </c>
      <c r="Y358" s="322">
        <v>353.85808595875511</v>
      </c>
      <c r="Z358" s="101" t="s">
        <v>100</v>
      </c>
    </row>
    <row r="359" spans="1:26" ht="15" customHeight="1" x14ac:dyDescent="0.2">
      <c r="A359" s="14" t="s">
        <v>496</v>
      </c>
      <c r="B359" s="8">
        <v>352890</v>
      </c>
      <c r="C359" s="15">
        <v>0</v>
      </c>
      <c r="D359" s="59">
        <v>21</v>
      </c>
      <c r="E359" s="269">
        <v>21</v>
      </c>
      <c r="F359" s="270">
        <v>30</v>
      </c>
      <c r="G359" s="42"/>
      <c r="H359" s="4" t="s">
        <v>1391</v>
      </c>
      <c r="I359" s="1" t="s">
        <v>4</v>
      </c>
      <c r="J359" s="26">
        <v>186.1</v>
      </c>
      <c r="K359" s="137" t="s">
        <v>145</v>
      </c>
      <c r="L359" s="137">
        <v>8.1999999999999993</v>
      </c>
      <c r="M359" s="185">
        <v>100</v>
      </c>
      <c r="N359" s="185">
        <v>100</v>
      </c>
      <c r="O359" s="185">
        <v>82.954545454545453</v>
      </c>
      <c r="P359" s="185">
        <v>9.6999999999999993</v>
      </c>
      <c r="Q359" s="264">
        <v>0</v>
      </c>
      <c r="R359" s="93">
        <v>0</v>
      </c>
      <c r="S359" s="6" t="s">
        <v>100</v>
      </c>
      <c r="T359" s="6" t="s">
        <v>100</v>
      </c>
      <c r="U359" s="131" t="s">
        <v>100</v>
      </c>
      <c r="V359" s="231">
        <f>PRESSÃO!P359</f>
        <v>0</v>
      </c>
      <c r="W359" s="231">
        <f>PRESSÃO!Q359</f>
        <v>1.915981742345E-2</v>
      </c>
      <c r="X359" s="130">
        <v>0</v>
      </c>
      <c r="Y359" s="322">
        <v>199.16518967046909</v>
      </c>
      <c r="Z359" s="101" t="s">
        <v>100</v>
      </c>
    </row>
    <row r="360" spans="1:26" ht="15" customHeight="1" x14ac:dyDescent="0.2">
      <c r="A360" s="14" t="s">
        <v>497</v>
      </c>
      <c r="B360" s="8">
        <v>352900</v>
      </c>
      <c r="C360" s="15">
        <v>0</v>
      </c>
      <c r="D360" s="59">
        <v>21</v>
      </c>
      <c r="E360" s="269">
        <v>21</v>
      </c>
      <c r="F360" s="270">
        <v>30</v>
      </c>
      <c r="G360" s="42"/>
      <c r="H360" s="4" t="s">
        <v>1392</v>
      </c>
      <c r="I360" s="1" t="s">
        <v>4</v>
      </c>
      <c r="J360" s="26">
        <v>1170.05</v>
      </c>
      <c r="K360" s="137" t="s">
        <v>145</v>
      </c>
      <c r="L360" s="137">
        <v>9.6999999999999993</v>
      </c>
      <c r="M360" s="185">
        <v>80</v>
      </c>
      <c r="N360" s="185">
        <v>0</v>
      </c>
      <c r="O360" s="185">
        <v>0</v>
      </c>
      <c r="P360" s="185">
        <v>1.2</v>
      </c>
      <c r="Q360" s="264">
        <v>1</v>
      </c>
      <c r="R360" s="93">
        <v>1</v>
      </c>
      <c r="S360" s="6" t="s">
        <v>100</v>
      </c>
      <c r="T360" s="6" t="s">
        <v>100</v>
      </c>
      <c r="U360" s="131" t="s">
        <v>100</v>
      </c>
      <c r="V360" s="231">
        <f>PRESSÃO!P360</f>
        <v>0.44435631670692788</v>
      </c>
      <c r="W360" s="231">
        <f>PRESSÃO!Q360</f>
        <v>0.31526638495446363</v>
      </c>
      <c r="X360" s="130">
        <v>27</v>
      </c>
      <c r="Y360" s="322">
        <v>83.119863414481259</v>
      </c>
      <c r="Z360" s="101" t="s">
        <v>100</v>
      </c>
    </row>
    <row r="361" spans="1:26" ht="15" customHeight="1" x14ac:dyDescent="0.2">
      <c r="A361" s="14" t="s">
        <v>498</v>
      </c>
      <c r="B361" s="8">
        <v>352910</v>
      </c>
      <c r="C361" s="15">
        <v>0</v>
      </c>
      <c r="D361" s="59">
        <v>18</v>
      </c>
      <c r="E361" s="269">
        <v>18</v>
      </c>
      <c r="F361" s="270">
        <v>30</v>
      </c>
      <c r="G361" s="42"/>
      <c r="H361" s="4" t="s">
        <v>1393</v>
      </c>
      <c r="I361" s="1" t="s">
        <v>1</v>
      </c>
      <c r="J361" s="26">
        <v>78.099999999999994</v>
      </c>
      <c r="K361" s="137" t="s">
        <v>145</v>
      </c>
      <c r="L361" s="137">
        <v>9</v>
      </c>
      <c r="M361" s="185">
        <v>98</v>
      </c>
      <c r="N361" s="185">
        <v>98</v>
      </c>
      <c r="O361" s="185">
        <v>90.217391304347828</v>
      </c>
      <c r="P361" s="185">
        <v>9.9700000000000006</v>
      </c>
      <c r="Q361" s="264">
        <v>0</v>
      </c>
      <c r="R361" s="93">
        <v>0</v>
      </c>
      <c r="S361" s="6" t="s">
        <v>100</v>
      </c>
      <c r="T361" s="6" t="s">
        <v>100</v>
      </c>
      <c r="U361" s="131" t="s">
        <v>100</v>
      </c>
      <c r="V361" s="231">
        <f>PRESSÃO!P361</f>
        <v>4.2084145151655402E-3</v>
      </c>
      <c r="W361" s="231">
        <f>PRESSÃO!Q361</f>
        <v>8.643835442253299E-3</v>
      </c>
      <c r="X361" s="130">
        <v>8</v>
      </c>
      <c r="Y361" s="322">
        <v>0</v>
      </c>
      <c r="Z361" s="101" t="s">
        <v>100</v>
      </c>
    </row>
    <row r="362" spans="1:26" ht="15" customHeight="1" x14ac:dyDescent="0.2">
      <c r="A362" s="14" t="s">
        <v>499</v>
      </c>
      <c r="B362" s="8">
        <v>352920</v>
      </c>
      <c r="C362" s="15">
        <v>0</v>
      </c>
      <c r="D362" s="59">
        <v>21</v>
      </c>
      <c r="E362" s="269">
        <v>21</v>
      </c>
      <c r="F362" s="270">
        <v>30</v>
      </c>
      <c r="G362" s="42"/>
      <c r="H362" s="4" t="s">
        <v>1394</v>
      </c>
      <c r="I362" s="1" t="s">
        <v>4</v>
      </c>
      <c r="J362" s="26">
        <v>1253.1600000000001</v>
      </c>
      <c r="K362" s="137" t="s">
        <v>145</v>
      </c>
      <c r="L362" s="137">
        <v>7.1</v>
      </c>
      <c r="M362" s="185">
        <v>99</v>
      </c>
      <c r="N362" s="185">
        <v>99</v>
      </c>
      <c r="O362" s="185">
        <v>80.529461998292049</v>
      </c>
      <c r="P362" s="185">
        <v>9.99</v>
      </c>
      <c r="Q362" s="264">
        <v>0</v>
      </c>
      <c r="R362" s="93">
        <v>0</v>
      </c>
      <c r="S362" s="6" t="s">
        <v>100</v>
      </c>
      <c r="T362" s="6" t="s">
        <v>100</v>
      </c>
      <c r="U362" s="131" t="s">
        <v>100</v>
      </c>
      <c r="V362" s="231">
        <f>PRESSÃO!P362</f>
        <v>0.11257756354359638</v>
      </c>
      <c r="W362" s="231">
        <f>PRESSÃO!Q362</f>
        <v>1.3021689435668001E-2</v>
      </c>
      <c r="X362" s="130">
        <v>39</v>
      </c>
      <c r="Y362" s="322">
        <v>15.889351374556865</v>
      </c>
      <c r="Z362" s="101" t="s">
        <v>100</v>
      </c>
    </row>
    <row r="363" spans="1:26" ht="15" customHeight="1" x14ac:dyDescent="0.2">
      <c r="A363" s="14" t="s">
        <v>500</v>
      </c>
      <c r="B363" s="8">
        <v>352930</v>
      </c>
      <c r="C363" s="15">
        <v>0</v>
      </c>
      <c r="D363" s="59">
        <v>16</v>
      </c>
      <c r="E363" s="269">
        <v>16</v>
      </c>
      <c r="F363" s="270">
        <v>30</v>
      </c>
      <c r="G363" s="42"/>
      <c r="H363" s="4" t="s">
        <v>1395</v>
      </c>
      <c r="I363" s="1" t="s">
        <v>0</v>
      </c>
      <c r="J363" s="26">
        <v>527.01</v>
      </c>
      <c r="K363" s="137" t="s">
        <v>145</v>
      </c>
      <c r="L363" s="137">
        <v>7.2</v>
      </c>
      <c r="M363" s="185">
        <v>100</v>
      </c>
      <c r="N363" s="185">
        <v>100</v>
      </c>
      <c r="O363" s="185">
        <v>97.984711605281447</v>
      </c>
      <c r="P363" s="185">
        <v>10</v>
      </c>
      <c r="Q363" s="264">
        <v>2</v>
      </c>
      <c r="R363" s="93">
        <v>0</v>
      </c>
      <c r="S363" s="6" t="s">
        <v>100</v>
      </c>
      <c r="T363" s="6" t="s">
        <v>100</v>
      </c>
      <c r="U363" s="131" t="s">
        <v>100</v>
      </c>
      <c r="V363" s="231">
        <f>PRESSÃO!P363</f>
        <v>0.14359561111488292</v>
      </c>
      <c r="W363" s="231">
        <f>PRESSÃO!Q363</f>
        <v>1.2359063165845257</v>
      </c>
      <c r="X363" s="130">
        <v>53</v>
      </c>
      <c r="Y363" s="322">
        <v>5.5880065861413311</v>
      </c>
      <c r="Z363" s="101" t="s">
        <v>100</v>
      </c>
    </row>
    <row r="364" spans="1:26" ht="15" customHeight="1" x14ac:dyDescent="0.2">
      <c r="A364" s="14" t="s">
        <v>501</v>
      </c>
      <c r="B364" s="8">
        <v>352940</v>
      </c>
      <c r="C364" s="15">
        <v>0</v>
      </c>
      <c r="D364" s="59">
        <v>6</v>
      </c>
      <c r="E364" s="269">
        <v>6</v>
      </c>
      <c r="F364" s="270">
        <v>30</v>
      </c>
      <c r="G364" s="42"/>
      <c r="H364" s="4" t="s">
        <v>1396</v>
      </c>
      <c r="I364" s="1" t="s">
        <v>16</v>
      </c>
      <c r="J364" s="26">
        <v>62.29</v>
      </c>
      <c r="K364" s="137" t="s">
        <v>145</v>
      </c>
      <c r="L364" s="137">
        <v>8.3000000000000007</v>
      </c>
      <c r="M364" s="185">
        <v>88</v>
      </c>
      <c r="N364" s="185">
        <v>27.895999999999994</v>
      </c>
      <c r="O364" s="185">
        <v>27.585079870899207</v>
      </c>
      <c r="P364" s="185">
        <v>3.89</v>
      </c>
      <c r="Q364" s="264">
        <v>6</v>
      </c>
      <c r="R364" s="93">
        <v>2</v>
      </c>
      <c r="S364" s="6" t="s">
        <v>100</v>
      </c>
      <c r="T364" s="6" t="s">
        <v>100</v>
      </c>
      <c r="U364" s="131" t="s">
        <v>100</v>
      </c>
      <c r="V364" s="231">
        <f>PRESSÃO!P364</f>
        <v>0.14734079160003732</v>
      </c>
      <c r="W364" s="231">
        <f>PRESSÃO!Q364</f>
        <v>7.6773333112518119E-2</v>
      </c>
      <c r="X364" s="130">
        <v>215</v>
      </c>
      <c r="Y364" s="322">
        <v>0.19814119616466466</v>
      </c>
      <c r="Z364" s="101" t="s">
        <v>100</v>
      </c>
    </row>
    <row r="365" spans="1:26" ht="15" customHeight="1" x14ac:dyDescent="0.2">
      <c r="A365" s="14" t="s">
        <v>502</v>
      </c>
      <c r="B365" s="8">
        <v>352950</v>
      </c>
      <c r="C365" s="15">
        <v>0</v>
      </c>
      <c r="D365" s="59">
        <v>16</v>
      </c>
      <c r="E365" s="269">
        <v>16</v>
      </c>
      <c r="F365" s="270">
        <v>30</v>
      </c>
      <c r="G365" s="42"/>
      <c r="H365" s="4" t="s">
        <v>1397</v>
      </c>
      <c r="I365" s="1" t="s">
        <v>0</v>
      </c>
      <c r="J365" s="26">
        <v>194.97</v>
      </c>
      <c r="K365" s="137" t="s">
        <v>145</v>
      </c>
      <c r="L365" s="137">
        <v>9.8000000000000007</v>
      </c>
      <c r="M365" s="185">
        <v>100</v>
      </c>
      <c r="N365" s="185">
        <v>100</v>
      </c>
      <c r="O365" s="185">
        <v>82.89473684210526</v>
      </c>
      <c r="P365" s="185">
        <v>10</v>
      </c>
      <c r="Q365" s="264">
        <v>0</v>
      </c>
      <c r="R365" s="93">
        <v>0</v>
      </c>
      <c r="S365" s="6" t="s">
        <v>100</v>
      </c>
      <c r="T365" s="6" t="s">
        <v>100</v>
      </c>
      <c r="U365" s="131" t="s">
        <v>100</v>
      </c>
      <c r="V365" s="231">
        <f>PRESSÃO!P365</f>
        <v>5.0342465753459985E-2</v>
      </c>
      <c r="W365" s="231">
        <f>PRESSÃO!Q365</f>
        <v>4.8115030333015014E-2</v>
      </c>
      <c r="X365" s="130">
        <v>4</v>
      </c>
      <c r="Y365" s="322">
        <v>204.93691619508178</v>
      </c>
      <c r="Z365" s="101" t="s">
        <v>100</v>
      </c>
    </row>
    <row r="366" spans="1:26" ht="15" customHeight="1" x14ac:dyDescent="0.2">
      <c r="A366" s="14" t="s">
        <v>503</v>
      </c>
      <c r="B366" s="8">
        <v>352960</v>
      </c>
      <c r="C366" s="15">
        <v>0</v>
      </c>
      <c r="D366" s="59">
        <v>15</v>
      </c>
      <c r="E366" s="269">
        <v>15</v>
      </c>
      <c r="F366" s="270">
        <v>30</v>
      </c>
      <c r="G366" s="42"/>
      <c r="H366" s="4" t="s">
        <v>1398</v>
      </c>
      <c r="I366" s="1" t="s">
        <v>17</v>
      </c>
      <c r="J366" s="26">
        <v>228.16</v>
      </c>
      <c r="K366" s="137" t="s">
        <v>145</v>
      </c>
      <c r="L366" s="137">
        <v>10</v>
      </c>
      <c r="M366" s="185">
        <v>96</v>
      </c>
      <c r="N366" s="185">
        <v>96.000000000000014</v>
      </c>
      <c r="O366" s="185">
        <v>87.074829931972786</v>
      </c>
      <c r="P366" s="185">
        <v>9.94</v>
      </c>
      <c r="Q366" s="264">
        <v>0</v>
      </c>
      <c r="R366" s="93">
        <v>0</v>
      </c>
      <c r="S366" s="6" t="s">
        <v>100</v>
      </c>
      <c r="T366" s="6" t="s">
        <v>100</v>
      </c>
      <c r="U366" s="131" t="s">
        <v>100</v>
      </c>
      <c r="V366" s="231">
        <f>PRESSÃO!P366</f>
        <v>8.1554794523875013E-2</v>
      </c>
      <c r="W366" s="231">
        <f>PRESSÃO!Q366</f>
        <v>8.3789954337989991E-4</v>
      </c>
      <c r="X366" s="130">
        <v>2</v>
      </c>
      <c r="Y366" s="322">
        <v>4.2962902220249068</v>
      </c>
      <c r="Z366" s="101" t="s">
        <v>100</v>
      </c>
    </row>
    <row r="367" spans="1:26" ht="15" customHeight="1" x14ac:dyDescent="0.2">
      <c r="A367" s="14" t="s">
        <v>504</v>
      </c>
      <c r="B367" s="8">
        <v>352965</v>
      </c>
      <c r="C367" s="15">
        <v>0</v>
      </c>
      <c r="D367" s="59">
        <v>15</v>
      </c>
      <c r="E367" s="269">
        <v>15</v>
      </c>
      <c r="F367" s="270">
        <v>30</v>
      </c>
      <c r="G367" s="42"/>
      <c r="H367" s="4" t="s">
        <v>1399</v>
      </c>
      <c r="I367" s="1" t="s">
        <v>17</v>
      </c>
      <c r="J367" s="26">
        <v>149.71</v>
      </c>
      <c r="K367" s="137" t="s">
        <v>145</v>
      </c>
      <c r="L367" s="137">
        <v>8.5</v>
      </c>
      <c r="M367" s="185">
        <v>93</v>
      </c>
      <c r="N367" s="185">
        <v>93</v>
      </c>
      <c r="O367" s="185">
        <v>86.419753086419746</v>
      </c>
      <c r="P367" s="185">
        <v>9.9</v>
      </c>
      <c r="Q367" s="264">
        <v>0</v>
      </c>
      <c r="R367" s="93">
        <v>0</v>
      </c>
      <c r="S367" s="6" t="s">
        <v>100</v>
      </c>
      <c r="T367" s="6" t="s">
        <v>100</v>
      </c>
      <c r="U367" s="131" t="s">
        <v>100</v>
      </c>
      <c r="V367" s="231">
        <f>PRESSÃO!P367</f>
        <v>7.1197198146604093E-2</v>
      </c>
      <c r="W367" s="231">
        <f>PRESSÃO!Q367</f>
        <v>5.9315068536709998E-3</v>
      </c>
      <c r="X367" s="130">
        <v>7</v>
      </c>
      <c r="Y367" s="322">
        <v>325.39261879771948</v>
      </c>
      <c r="Z367" s="101" t="s">
        <v>100</v>
      </c>
    </row>
    <row r="368" spans="1:26" ht="15" customHeight="1" x14ac:dyDescent="0.2">
      <c r="A368" s="14" t="s">
        <v>505</v>
      </c>
      <c r="B368" s="8">
        <v>352970</v>
      </c>
      <c r="C368" s="15">
        <v>0</v>
      </c>
      <c r="D368" s="59">
        <v>8</v>
      </c>
      <c r="E368" s="269">
        <v>8</v>
      </c>
      <c r="F368" s="270">
        <v>30</v>
      </c>
      <c r="G368" s="42"/>
      <c r="H368" s="4" t="s">
        <v>1400</v>
      </c>
      <c r="I368" s="1" t="s">
        <v>51</v>
      </c>
      <c r="J368" s="26">
        <v>826.89</v>
      </c>
      <c r="K368" s="137" t="s">
        <v>145</v>
      </c>
      <c r="L368" s="137">
        <v>10</v>
      </c>
      <c r="M368" s="185">
        <v>99</v>
      </c>
      <c r="N368" s="185">
        <v>99.000000000000014</v>
      </c>
      <c r="O368" s="185">
        <v>94.032549728752258</v>
      </c>
      <c r="P368" s="185">
        <v>9.99</v>
      </c>
      <c r="Q368" s="264">
        <v>0</v>
      </c>
      <c r="R368" s="93">
        <v>1</v>
      </c>
      <c r="S368" s="6" t="s">
        <v>100</v>
      </c>
      <c r="T368" s="6" t="s">
        <v>100</v>
      </c>
      <c r="U368" s="131" t="s">
        <v>100</v>
      </c>
      <c r="V368" s="231">
        <f>PRESSÃO!P368</f>
        <v>0.36643898616991011</v>
      </c>
      <c r="W368" s="231">
        <f>PRESSÃO!Q368</f>
        <v>8.14025866742836E-2</v>
      </c>
      <c r="X368" s="130">
        <v>0</v>
      </c>
      <c r="Y368" s="322">
        <v>148.07410704999461</v>
      </c>
      <c r="Z368" s="101" t="s">
        <v>100</v>
      </c>
    </row>
    <row r="369" spans="1:26" ht="15" customHeight="1" x14ac:dyDescent="0.2">
      <c r="A369" s="14" t="s">
        <v>506</v>
      </c>
      <c r="B369" s="8">
        <v>352980</v>
      </c>
      <c r="C369" s="15">
        <v>0</v>
      </c>
      <c r="D369" s="59">
        <v>13</v>
      </c>
      <c r="E369" s="269">
        <v>13</v>
      </c>
      <c r="F369" s="270">
        <v>30</v>
      </c>
      <c r="G369" s="42"/>
      <c r="H369" s="4" t="s">
        <v>1401</v>
      </c>
      <c r="I369" s="1" t="s">
        <v>10</v>
      </c>
      <c r="J369" s="26">
        <v>211.89</v>
      </c>
      <c r="K369" s="137" t="s">
        <v>145</v>
      </c>
      <c r="L369" s="137">
        <v>7.1</v>
      </c>
      <c r="M369" s="185">
        <v>99.53</v>
      </c>
      <c r="N369" s="185">
        <v>99.53</v>
      </c>
      <c r="O369" s="185">
        <v>71.603053435114504</v>
      </c>
      <c r="P369" s="185">
        <v>7.95</v>
      </c>
      <c r="Q369" s="264">
        <v>0</v>
      </c>
      <c r="R369" s="93">
        <v>0</v>
      </c>
      <c r="S369" s="6" t="s">
        <v>100</v>
      </c>
      <c r="T369" s="6" t="s">
        <v>100</v>
      </c>
      <c r="U369" s="131" t="s">
        <v>100</v>
      </c>
      <c r="V369" s="231">
        <f>PRESSÃO!P369</f>
        <v>0</v>
      </c>
      <c r="W369" s="231">
        <f>PRESSÃO!Q369</f>
        <v>2.68630136991596E-2</v>
      </c>
      <c r="X369" s="130">
        <v>2</v>
      </c>
      <c r="Y369" s="322">
        <v>64.019453707798803</v>
      </c>
      <c r="Z369" s="101" t="s">
        <v>100</v>
      </c>
    </row>
    <row r="370" spans="1:26" ht="15" customHeight="1" x14ac:dyDescent="0.2">
      <c r="A370" s="14" t="s">
        <v>507</v>
      </c>
      <c r="B370" s="8">
        <v>353000</v>
      </c>
      <c r="C370" s="15">
        <v>0</v>
      </c>
      <c r="D370" s="59">
        <v>15</v>
      </c>
      <c r="E370" s="269">
        <v>15</v>
      </c>
      <c r="F370" s="270">
        <v>30</v>
      </c>
      <c r="G370" s="42"/>
      <c r="H370" s="4" t="s">
        <v>1402</v>
      </c>
      <c r="I370" s="1" t="s">
        <v>17</v>
      </c>
      <c r="J370" s="26">
        <v>217.12</v>
      </c>
      <c r="K370" s="137" t="s">
        <v>145</v>
      </c>
      <c r="L370" s="137">
        <v>8.1999999999999993</v>
      </c>
      <c r="M370" s="185">
        <v>99</v>
      </c>
      <c r="N370" s="185">
        <v>99</v>
      </c>
      <c r="O370" s="185">
        <v>83.333333333333329</v>
      </c>
      <c r="P370" s="185">
        <v>9.99</v>
      </c>
      <c r="Q370" s="264">
        <v>0</v>
      </c>
      <c r="R370" s="93">
        <v>0</v>
      </c>
      <c r="S370" s="6" t="s">
        <v>100</v>
      </c>
      <c r="T370" s="6" t="s">
        <v>100</v>
      </c>
      <c r="U370" s="131" t="s">
        <v>100</v>
      </c>
      <c r="V370" s="231">
        <f>PRESSÃO!P370</f>
        <v>1.6438356164399999E-3</v>
      </c>
      <c r="W370" s="231">
        <f>PRESSÃO!Q370</f>
        <v>8.6103500456317008E-3</v>
      </c>
      <c r="X370" s="130">
        <v>1</v>
      </c>
      <c r="Y370" s="322">
        <v>218.57235422974748</v>
      </c>
      <c r="Z370" s="101" t="s">
        <v>100</v>
      </c>
    </row>
    <row r="371" spans="1:26" ht="15" customHeight="1" x14ac:dyDescent="0.2">
      <c r="A371" s="14" t="s">
        <v>508</v>
      </c>
      <c r="B371" s="8">
        <v>352990</v>
      </c>
      <c r="C371" s="15">
        <v>0</v>
      </c>
      <c r="D371" s="59">
        <v>11</v>
      </c>
      <c r="E371" s="269">
        <v>11</v>
      </c>
      <c r="F371" s="270">
        <v>30</v>
      </c>
      <c r="G371" s="42"/>
      <c r="H371" s="4" t="s">
        <v>1403</v>
      </c>
      <c r="I371" s="1" t="s">
        <v>12</v>
      </c>
      <c r="J371" s="26">
        <v>1000.74</v>
      </c>
      <c r="K371" s="137" t="s">
        <v>145</v>
      </c>
      <c r="L371" s="137">
        <v>8.5</v>
      </c>
      <c r="M371" s="185">
        <v>67</v>
      </c>
      <c r="N371" s="185">
        <v>61.639999999999993</v>
      </c>
      <c r="O371" s="185">
        <v>39.473684210526315</v>
      </c>
      <c r="P371" s="185">
        <v>5.45</v>
      </c>
      <c r="Q371" s="264">
        <v>0</v>
      </c>
      <c r="R371" s="93">
        <v>5</v>
      </c>
      <c r="S371" s="6" t="s">
        <v>100</v>
      </c>
      <c r="T371" s="6" t="s">
        <v>100</v>
      </c>
      <c r="U371" s="131" t="s">
        <v>100</v>
      </c>
      <c r="V371" s="231">
        <f>PRESSÃO!P371</f>
        <v>0.13662583591112501</v>
      </c>
      <c r="W371" s="231">
        <f>PRESSÃO!Q371</f>
        <v>7.1655249881366996E-3</v>
      </c>
      <c r="X371" s="130">
        <v>76</v>
      </c>
      <c r="Y371" s="322">
        <v>136.71757959978825</v>
      </c>
      <c r="Z371" s="101" t="s">
        <v>100</v>
      </c>
    </row>
    <row r="372" spans="1:26" ht="15" customHeight="1" x14ac:dyDescent="0.2">
      <c r="A372" s="14" t="s">
        <v>509</v>
      </c>
      <c r="B372" s="8">
        <v>353010</v>
      </c>
      <c r="C372" s="15">
        <v>0</v>
      </c>
      <c r="D372" s="59">
        <v>19</v>
      </c>
      <c r="E372" s="269">
        <v>19</v>
      </c>
      <c r="F372" s="270">
        <v>30</v>
      </c>
      <c r="G372" s="42"/>
      <c r="H372" s="4" t="s">
        <v>1404</v>
      </c>
      <c r="I372" s="1" t="s">
        <v>2</v>
      </c>
      <c r="J372" s="26">
        <v>918.27</v>
      </c>
      <c r="K372" s="137" t="s">
        <v>145</v>
      </c>
      <c r="L372" s="137">
        <v>2.6</v>
      </c>
      <c r="M372" s="185">
        <v>100</v>
      </c>
      <c r="N372" s="185">
        <v>100</v>
      </c>
      <c r="O372" s="185">
        <v>75</v>
      </c>
      <c r="P372" s="185">
        <v>8.08</v>
      </c>
      <c r="Q372" s="264">
        <v>0</v>
      </c>
      <c r="R372" s="93">
        <v>1</v>
      </c>
      <c r="S372" s="6" t="s">
        <v>100</v>
      </c>
      <c r="T372" s="6" t="s">
        <v>100</v>
      </c>
      <c r="U372" s="131" t="s">
        <v>100</v>
      </c>
      <c r="V372" s="231">
        <f>PRESSÃO!P372</f>
        <v>3.4931506849299999E-2</v>
      </c>
      <c r="W372" s="231">
        <f>PRESSÃO!Q372</f>
        <v>2.3392693854898004E-3</v>
      </c>
      <c r="X372" s="130">
        <v>4</v>
      </c>
      <c r="Y372" s="322">
        <v>0.89898204828564832</v>
      </c>
      <c r="Z372" s="101" t="s">
        <v>100</v>
      </c>
    </row>
    <row r="373" spans="1:26" ht="15" customHeight="1" x14ac:dyDescent="0.2">
      <c r="A373" s="14" t="s">
        <v>510</v>
      </c>
      <c r="B373" s="8">
        <v>353020</v>
      </c>
      <c r="C373" s="15">
        <v>0</v>
      </c>
      <c r="D373" s="59">
        <v>22</v>
      </c>
      <c r="E373" s="269">
        <v>22</v>
      </c>
      <c r="F373" s="270">
        <v>30</v>
      </c>
      <c r="G373" s="42"/>
      <c r="H373" s="4" t="s">
        <v>1405</v>
      </c>
      <c r="I373" s="1" t="s">
        <v>5</v>
      </c>
      <c r="J373" s="26">
        <v>1237.8499999999999</v>
      </c>
      <c r="K373" s="137" t="s">
        <v>145</v>
      </c>
      <c r="L373" s="137">
        <v>7.2</v>
      </c>
      <c r="M373" s="185">
        <v>94</v>
      </c>
      <c r="N373" s="185">
        <v>94</v>
      </c>
      <c r="O373" s="185">
        <v>87.412587412587413</v>
      </c>
      <c r="P373" s="185">
        <v>9.91</v>
      </c>
      <c r="Q373" s="264">
        <v>0</v>
      </c>
      <c r="R373" s="93">
        <v>0</v>
      </c>
      <c r="S373" s="6" t="s">
        <v>100</v>
      </c>
      <c r="T373" s="6" t="s">
        <v>100</v>
      </c>
      <c r="U373" s="131" t="s">
        <v>100</v>
      </c>
      <c r="V373" s="231">
        <f>PRESSÃO!P373</f>
        <v>0.22542657533810201</v>
      </c>
      <c r="W373" s="231">
        <f>PRESSÃO!Q373</f>
        <v>3.8128629821622004E-2</v>
      </c>
      <c r="X373" s="130">
        <v>6</v>
      </c>
      <c r="Y373" s="322">
        <v>122.04922694747609</v>
      </c>
      <c r="Z373" s="101" t="s">
        <v>100</v>
      </c>
    </row>
    <row r="374" spans="1:26" ht="15" customHeight="1" x14ac:dyDescent="0.2">
      <c r="A374" s="14" t="s">
        <v>511</v>
      </c>
      <c r="B374" s="8">
        <v>353030</v>
      </c>
      <c r="C374" s="15">
        <v>0</v>
      </c>
      <c r="D374" s="59">
        <v>15</v>
      </c>
      <c r="E374" s="269">
        <v>15</v>
      </c>
      <c r="F374" s="270">
        <v>30</v>
      </c>
      <c r="G374" s="42"/>
      <c r="H374" s="4" t="s">
        <v>1406</v>
      </c>
      <c r="I374" s="1" t="s">
        <v>17</v>
      </c>
      <c r="J374" s="26">
        <v>243.8</v>
      </c>
      <c r="K374" s="137" t="s">
        <v>145</v>
      </c>
      <c r="L374" s="137">
        <v>9.3000000000000007</v>
      </c>
      <c r="M374" s="185">
        <v>100</v>
      </c>
      <c r="N374" s="185">
        <v>80</v>
      </c>
      <c r="O374" s="185">
        <v>75.213394615889683</v>
      </c>
      <c r="P374" s="185">
        <v>8.09</v>
      </c>
      <c r="Q374" s="264">
        <v>1</v>
      </c>
      <c r="R374" s="93">
        <v>0</v>
      </c>
      <c r="S374" s="6" t="s">
        <v>100</v>
      </c>
      <c r="T374" s="6" t="s">
        <v>100</v>
      </c>
      <c r="U374" s="131" t="s">
        <v>100</v>
      </c>
      <c r="V374" s="231">
        <f>PRESSÃO!P374</f>
        <v>4.1853881644366001E-2</v>
      </c>
      <c r="W374" s="231">
        <f>PRESSÃO!Q374</f>
        <v>0.22055806758484148</v>
      </c>
      <c r="X374" s="130">
        <v>9</v>
      </c>
      <c r="Y374" s="322">
        <v>116.5985636568909</v>
      </c>
      <c r="Z374" s="101" t="s">
        <v>100</v>
      </c>
    </row>
    <row r="375" spans="1:26" ht="15" customHeight="1" x14ac:dyDescent="0.2">
      <c r="A375" s="14" t="s">
        <v>512</v>
      </c>
      <c r="B375" s="8">
        <v>353040</v>
      </c>
      <c r="C375" s="15">
        <v>0</v>
      </c>
      <c r="D375" s="59">
        <v>15</v>
      </c>
      <c r="E375" s="269">
        <v>15</v>
      </c>
      <c r="F375" s="270">
        <v>30</v>
      </c>
      <c r="G375" s="42"/>
      <c r="H375" s="4" t="s">
        <v>1407</v>
      </c>
      <c r="I375" s="1" t="s">
        <v>17</v>
      </c>
      <c r="J375" s="26">
        <v>166.42</v>
      </c>
      <c r="K375" s="137" t="s">
        <v>145</v>
      </c>
      <c r="L375" s="137">
        <v>9.1999999999999993</v>
      </c>
      <c r="M375" s="185">
        <v>100</v>
      </c>
      <c r="N375" s="185">
        <v>80</v>
      </c>
      <c r="O375" s="185">
        <v>66.341463414634148</v>
      </c>
      <c r="P375" s="185">
        <v>7.52</v>
      </c>
      <c r="Q375" s="264">
        <v>0</v>
      </c>
      <c r="R375" s="93">
        <v>0</v>
      </c>
      <c r="S375" s="6" t="s">
        <v>100</v>
      </c>
      <c r="T375" s="6" t="s">
        <v>100</v>
      </c>
      <c r="U375" s="131" t="s">
        <v>100</v>
      </c>
      <c r="V375" s="231">
        <f>PRESSÃO!P375</f>
        <v>3.8372146223250005E-2</v>
      </c>
      <c r="W375" s="231">
        <f>PRESSÃO!Q375</f>
        <v>3.3148972775825999E-2</v>
      </c>
      <c r="X375" s="130">
        <v>2</v>
      </c>
      <c r="Y375" s="322">
        <v>168.40193497701179</v>
      </c>
      <c r="Z375" s="101" t="s">
        <v>100</v>
      </c>
    </row>
    <row r="376" spans="1:26" ht="15" customHeight="1" x14ac:dyDescent="0.2">
      <c r="A376" s="14" t="s">
        <v>513</v>
      </c>
      <c r="B376" s="8">
        <v>353050</v>
      </c>
      <c r="C376" s="15">
        <v>0</v>
      </c>
      <c r="D376" s="59">
        <v>4</v>
      </c>
      <c r="E376" s="269">
        <v>4</v>
      </c>
      <c r="F376" s="270">
        <v>30</v>
      </c>
      <c r="G376" s="42"/>
      <c r="H376" s="4" t="s">
        <v>1408</v>
      </c>
      <c r="I376" s="1" t="s">
        <v>15</v>
      </c>
      <c r="J376" s="26">
        <v>854.07</v>
      </c>
      <c r="K376" s="137" t="s">
        <v>145</v>
      </c>
      <c r="L376" s="137">
        <v>7.9</v>
      </c>
      <c r="M376" s="185">
        <v>100</v>
      </c>
      <c r="N376" s="185">
        <v>100</v>
      </c>
      <c r="O376" s="185">
        <v>79.252990954187339</v>
      </c>
      <c r="P376" s="185">
        <v>8.65</v>
      </c>
      <c r="Q376" s="264">
        <v>0</v>
      </c>
      <c r="R376" s="93">
        <v>0</v>
      </c>
      <c r="S376" s="6" t="s">
        <v>100</v>
      </c>
      <c r="T376" s="6" t="s">
        <v>100</v>
      </c>
      <c r="U376" s="131" t="s">
        <v>100</v>
      </c>
      <c r="V376" s="231">
        <f>PRESSÃO!P376</f>
        <v>1.4058375881895933</v>
      </c>
      <c r="W376" s="231">
        <f>PRESSÃO!Q376</f>
        <v>5.9929855245246196E-2</v>
      </c>
      <c r="X376" s="130">
        <v>40</v>
      </c>
      <c r="Y376" s="322">
        <v>8.020338552707031</v>
      </c>
      <c r="Z376" s="101" t="s">
        <v>100</v>
      </c>
    </row>
    <row r="377" spans="1:26" ht="15" customHeight="1" x14ac:dyDescent="0.2">
      <c r="A377" s="14" t="s">
        <v>514</v>
      </c>
      <c r="B377" s="8">
        <v>353060</v>
      </c>
      <c r="C377" s="15">
        <v>0</v>
      </c>
      <c r="D377" s="59">
        <v>6</v>
      </c>
      <c r="E377" s="269">
        <v>6</v>
      </c>
      <c r="F377" s="270">
        <v>30</v>
      </c>
      <c r="G377" s="42"/>
      <c r="H377" s="4" t="s">
        <v>1409</v>
      </c>
      <c r="I377" s="1" t="s">
        <v>16</v>
      </c>
      <c r="J377" s="26">
        <v>714.16</v>
      </c>
      <c r="K377" s="137" t="s">
        <v>145</v>
      </c>
      <c r="L377" s="137">
        <v>10</v>
      </c>
      <c r="M377" s="185">
        <v>85</v>
      </c>
      <c r="N377" s="185">
        <v>45.050000000000004</v>
      </c>
      <c r="O377" s="185">
        <v>40.922626081202438</v>
      </c>
      <c r="P377" s="185">
        <v>4.93</v>
      </c>
      <c r="Q377" s="264">
        <v>6</v>
      </c>
      <c r="R377" s="93">
        <v>1</v>
      </c>
      <c r="S377" s="6" t="s">
        <v>100</v>
      </c>
      <c r="T377" s="6" t="s">
        <v>100</v>
      </c>
      <c r="U377" s="131" t="s">
        <v>100</v>
      </c>
      <c r="V377" s="231">
        <f>PRESSÃO!P377</f>
        <v>1.4399684881240624</v>
      </c>
      <c r="W377" s="231">
        <f>PRESSÃO!Q377</f>
        <v>0.14948414715370237</v>
      </c>
      <c r="X377" s="130">
        <v>363</v>
      </c>
      <c r="Y377" s="322">
        <v>90.336969993609145</v>
      </c>
      <c r="Z377" s="101" t="s">
        <v>100</v>
      </c>
    </row>
    <row r="378" spans="1:26" ht="15" customHeight="1" x14ac:dyDescent="0.2">
      <c r="A378" s="14" t="s">
        <v>515</v>
      </c>
      <c r="B378" s="8">
        <v>353070</v>
      </c>
      <c r="C378" s="15">
        <v>0</v>
      </c>
      <c r="D378" s="59">
        <v>9</v>
      </c>
      <c r="E378" s="269">
        <v>9</v>
      </c>
      <c r="F378" s="270">
        <v>30</v>
      </c>
      <c r="G378" s="42"/>
      <c r="H378" s="4" t="s">
        <v>1410</v>
      </c>
      <c r="I378" s="1" t="s">
        <v>18</v>
      </c>
      <c r="J378" s="26">
        <v>813.14</v>
      </c>
      <c r="K378" s="137" t="s">
        <v>145</v>
      </c>
      <c r="L378" s="137">
        <v>7.3</v>
      </c>
      <c r="M378" s="185">
        <v>100</v>
      </c>
      <c r="N378" s="185">
        <v>73</v>
      </c>
      <c r="O378" s="185">
        <v>48.50291467938527</v>
      </c>
      <c r="P378" s="185">
        <v>5.75</v>
      </c>
      <c r="Q378" s="264">
        <v>0</v>
      </c>
      <c r="R378" s="93">
        <v>0</v>
      </c>
      <c r="S378" s="6" t="s">
        <v>100</v>
      </c>
      <c r="T378" s="6" t="s">
        <v>100</v>
      </c>
      <c r="U378" s="131" t="s">
        <v>100</v>
      </c>
      <c r="V378" s="231">
        <f>PRESSÃO!P378</f>
        <v>2.4454224173679475</v>
      </c>
      <c r="W378" s="231">
        <f>PRESSÃO!Q378</f>
        <v>8.2953477904760806E-2</v>
      </c>
      <c r="X378" s="130">
        <v>32</v>
      </c>
      <c r="Y378" s="322">
        <v>10.830062438325907</v>
      </c>
      <c r="Z378" s="101" t="s">
        <v>100</v>
      </c>
    </row>
    <row r="379" spans="1:26" ht="15" customHeight="1" x14ac:dyDescent="0.2">
      <c r="A379" s="14" t="s">
        <v>516</v>
      </c>
      <c r="B379" s="8">
        <v>353080</v>
      </c>
      <c r="C379" s="15">
        <v>0</v>
      </c>
      <c r="D379" s="59">
        <v>9</v>
      </c>
      <c r="E379" s="269">
        <v>9</v>
      </c>
      <c r="F379" s="270">
        <v>30</v>
      </c>
      <c r="G379" s="42"/>
      <c r="H379" s="4" t="s">
        <v>1784</v>
      </c>
      <c r="I379" s="1" t="s">
        <v>18</v>
      </c>
      <c r="J379" s="26">
        <v>499.12</v>
      </c>
      <c r="K379" s="137" t="s">
        <v>145</v>
      </c>
      <c r="L379" s="137">
        <v>9.8000000000000007</v>
      </c>
      <c r="M379" s="185">
        <v>92</v>
      </c>
      <c r="N379" s="185">
        <v>59.8</v>
      </c>
      <c r="O379" s="185">
        <v>57.411815624323737</v>
      </c>
      <c r="P379" s="185">
        <v>6.59</v>
      </c>
      <c r="Q379" s="264">
        <v>0</v>
      </c>
      <c r="R379" s="93">
        <v>0</v>
      </c>
      <c r="S379" s="6" t="s">
        <v>100</v>
      </c>
      <c r="T379" s="6" t="s">
        <v>100</v>
      </c>
      <c r="U379" s="131" t="s">
        <v>100</v>
      </c>
      <c r="V379" s="231">
        <f>PRESSÃO!P379</f>
        <v>0.22068773954054605</v>
      </c>
      <c r="W379" s="231">
        <f>PRESSÃO!Q379</f>
        <v>7.164531962813947E-2</v>
      </c>
      <c r="X379" s="130">
        <v>58</v>
      </c>
      <c r="Y379" s="322" t="e">
        <v>#N/A</v>
      </c>
      <c r="Z379" s="101" t="s">
        <v>100</v>
      </c>
    </row>
    <row r="380" spans="1:26" ht="15" customHeight="1" x14ac:dyDescent="0.2">
      <c r="A380" s="14" t="s">
        <v>517</v>
      </c>
      <c r="B380" s="8">
        <v>353090</v>
      </c>
      <c r="C380" s="15">
        <v>0</v>
      </c>
      <c r="D380" s="59">
        <v>5</v>
      </c>
      <c r="E380" s="269">
        <v>5</v>
      </c>
      <c r="F380" s="270">
        <v>30</v>
      </c>
      <c r="G380" s="42"/>
      <c r="H380" s="4" t="s">
        <v>1411</v>
      </c>
      <c r="I380" s="1" t="s">
        <v>9</v>
      </c>
      <c r="J380" s="26">
        <v>133.19999999999999</v>
      </c>
      <c r="K380" s="137" t="s">
        <v>145</v>
      </c>
      <c r="L380" s="137">
        <v>9.8000000000000007</v>
      </c>
      <c r="M380" s="185">
        <v>95</v>
      </c>
      <c r="N380" s="185">
        <v>95</v>
      </c>
      <c r="O380" s="185">
        <v>79.738562091503269</v>
      </c>
      <c r="P380" s="185">
        <v>8.1</v>
      </c>
      <c r="Q380" s="264">
        <v>0</v>
      </c>
      <c r="R380" s="93">
        <v>0</v>
      </c>
      <c r="S380" s="6" t="s">
        <v>100</v>
      </c>
      <c r="T380" s="6" t="s">
        <v>100</v>
      </c>
      <c r="U380" s="131" t="s">
        <v>100</v>
      </c>
      <c r="V380" s="231">
        <f>PRESSÃO!P380</f>
        <v>4.0042618456914E-3</v>
      </c>
      <c r="W380" s="231">
        <f>PRESSÃO!Q380</f>
        <v>1.0101712324226689E-2</v>
      </c>
      <c r="X380" s="130">
        <v>2</v>
      </c>
      <c r="Y380" s="322">
        <v>8.8489616342142661</v>
      </c>
      <c r="Z380" s="101" t="s">
        <v>100</v>
      </c>
    </row>
    <row r="381" spans="1:26" ht="15" customHeight="1" x14ac:dyDescent="0.2">
      <c r="A381" s="14" t="s">
        <v>518</v>
      </c>
      <c r="B381" s="8">
        <v>353100</v>
      </c>
      <c r="C381" s="15">
        <v>0</v>
      </c>
      <c r="D381" s="59">
        <v>19</v>
      </c>
      <c r="E381" s="269">
        <v>19</v>
      </c>
      <c r="F381" s="270">
        <v>30</v>
      </c>
      <c r="G381" s="42"/>
      <c r="H381" s="4" t="s">
        <v>1412</v>
      </c>
      <c r="I381" s="1" t="s">
        <v>2</v>
      </c>
      <c r="J381" s="26">
        <v>104.49</v>
      </c>
      <c r="K381" s="137" t="s">
        <v>145</v>
      </c>
      <c r="L381" s="137">
        <v>10</v>
      </c>
      <c r="M381" s="185">
        <v>95</v>
      </c>
      <c r="N381" s="185">
        <v>95</v>
      </c>
      <c r="O381" s="185">
        <v>75</v>
      </c>
      <c r="P381" s="185">
        <v>8</v>
      </c>
      <c r="Q381" s="264">
        <v>0</v>
      </c>
      <c r="R381" s="93">
        <v>0</v>
      </c>
      <c r="S381" s="6" t="s">
        <v>100</v>
      </c>
      <c r="T381" s="6" t="s">
        <v>100</v>
      </c>
      <c r="U381" s="131" t="s">
        <v>100</v>
      </c>
      <c r="V381" s="231">
        <f>PRESSÃO!P381</f>
        <v>0.13506849315082001</v>
      </c>
      <c r="W381" s="231">
        <f>PRESSÃO!Q381</f>
        <v>1.8471841652456304E-2</v>
      </c>
      <c r="X381" s="130">
        <v>2</v>
      </c>
      <c r="Y381" s="322">
        <v>215.24923876671761</v>
      </c>
      <c r="Z381" s="101" t="s">
        <v>100</v>
      </c>
    </row>
    <row r="382" spans="1:26" ht="15" customHeight="1" x14ac:dyDescent="0.2">
      <c r="A382" s="14" t="s">
        <v>519</v>
      </c>
      <c r="B382" s="8">
        <v>353110</v>
      </c>
      <c r="C382" s="15">
        <v>0</v>
      </c>
      <c r="D382" s="59">
        <v>7</v>
      </c>
      <c r="E382" s="269">
        <v>7</v>
      </c>
      <c r="F382" s="270">
        <v>30</v>
      </c>
      <c r="G382" s="42"/>
      <c r="H382" s="4" t="s">
        <v>1413</v>
      </c>
      <c r="I382" s="1" t="s">
        <v>14</v>
      </c>
      <c r="J382" s="26">
        <v>143.16999999999999</v>
      </c>
      <c r="K382" s="137" t="s">
        <v>145</v>
      </c>
      <c r="L382" s="137">
        <v>8.6999999999999993</v>
      </c>
      <c r="M382" s="185">
        <v>78</v>
      </c>
      <c r="N382" s="185">
        <v>77.999999999999986</v>
      </c>
      <c r="O382" s="185">
        <v>59.886605244507443</v>
      </c>
      <c r="P382" s="185">
        <v>7.06</v>
      </c>
      <c r="Q382" s="264">
        <v>0</v>
      </c>
      <c r="R382" s="93">
        <v>0</v>
      </c>
      <c r="S382" s="6" t="s">
        <v>100</v>
      </c>
      <c r="T382" s="6" t="s">
        <v>100</v>
      </c>
      <c r="U382" s="131" t="s">
        <v>100</v>
      </c>
      <c r="V382" s="231">
        <f>PRESSÃO!P382</f>
        <v>1.5703196503810001E-3</v>
      </c>
      <c r="W382" s="231">
        <f>PRESSÃO!Q382</f>
        <v>0</v>
      </c>
      <c r="X382" s="130">
        <v>7</v>
      </c>
      <c r="Y382" s="322">
        <v>0</v>
      </c>
      <c r="Z382" s="101" t="s">
        <v>100</v>
      </c>
    </row>
    <row r="383" spans="1:26" ht="15" customHeight="1" x14ac:dyDescent="0.2">
      <c r="A383" s="14" t="s">
        <v>520</v>
      </c>
      <c r="B383" s="8">
        <v>353120</v>
      </c>
      <c r="C383" s="15">
        <v>0</v>
      </c>
      <c r="D383" s="59">
        <v>5</v>
      </c>
      <c r="E383" s="269">
        <v>5</v>
      </c>
      <c r="F383" s="270">
        <v>30</v>
      </c>
      <c r="G383" s="42"/>
      <c r="H383" s="4" t="s">
        <v>1414</v>
      </c>
      <c r="I383" s="1" t="s">
        <v>9</v>
      </c>
      <c r="J383" s="26">
        <v>110.86</v>
      </c>
      <c r="K383" s="137" t="s">
        <v>145</v>
      </c>
      <c r="L383" s="137">
        <v>9.8000000000000007</v>
      </c>
      <c r="M383" s="185">
        <v>92</v>
      </c>
      <c r="N383" s="185">
        <v>0</v>
      </c>
      <c r="O383" s="185">
        <v>0</v>
      </c>
      <c r="P383" s="185">
        <v>1.38</v>
      </c>
      <c r="Q383" s="264">
        <v>1</v>
      </c>
      <c r="R383" s="93">
        <v>0</v>
      </c>
      <c r="S383" s="6" t="s">
        <v>100</v>
      </c>
      <c r="T383" s="6" t="s">
        <v>100</v>
      </c>
      <c r="U383" s="131" t="s">
        <v>100</v>
      </c>
      <c r="V383" s="231">
        <f>PRESSÃO!P383</f>
        <v>8.7500456883214797E-2</v>
      </c>
      <c r="W383" s="231">
        <f>PRESSÃO!Q383</f>
        <v>9.500532719655199E-3</v>
      </c>
      <c r="X383" s="130">
        <v>44</v>
      </c>
      <c r="Y383" s="322">
        <v>153.18939927229789</v>
      </c>
      <c r="Z383" s="101" t="s">
        <v>100</v>
      </c>
    </row>
    <row r="384" spans="1:26" ht="15" customHeight="1" x14ac:dyDescent="0.2">
      <c r="A384" s="14" t="s">
        <v>521</v>
      </c>
      <c r="B384" s="8">
        <v>353130</v>
      </c>
      <c r="C384" s="15">
        <v>0</v>
      </c>
      <c r="D384" s="59">
        <v>15</v>
      </c>
      <c r="E384" s="269">
        <v>15</v>
      </c>
      <c r="F384" s="270">
        <v>30</v>
      </c>
      <c r="G384" s="42"/>
      <c r="H384" s="4" t="s">
        <v>1415</v>
      </c>
      <c r="I384" s="1" t="s">
        <v>17</v>
      </c>
      <c r="J384" s="26">
        <v>347.12</v>
      </c>
      <c r="K384" s="137" t="s">
        <v>145</v>
      </c>
      <c r="L384" s="137">
        <v>10</v>
      </c>
      <c r="M384" s="185">
        <v>99</v>
      </c>
      <c r="N384" s="185">
        <v>99</v>
      </c>
      <c r="O384" s="185">
        <v>92.196078431372555</v>
      </c>
      <c r="P384" s="185">
        <v>9.99</v>
      </c>
      <c r="Q384" s="264">
        <v>0</v>
      </c>
      <c r="R384" s="93">
        <v>0</v>
      </c>
      <c r="S384" s="6" t="s">
        <v>100</v>
      </c>
      <c r="T384" s="6" t="s">
        <v>100</v>
      </c>
      <c r="U384" s="131" t="s">
        <v>100</v>
      </c>
      <c r="V384" s="231">
        <f>PRESSÃO!P384</f>
        <v>3.56339040926648E-2</v>
      </c>
      <c r="W384" s="231">
        <f>PRESSÃO!Q384</f>
        <v>0.40147507516111025</v>
      </c>
      <c r="X384" s="130">
        <v>5</v>
      </c>
      <c r="Y384" s="322">
        <v>177.54558014492875</v>
      </c>
      <c r="Z384" s="101" t="s">
        <v>100</v>
      </c>
    </row>
    <row r="385" spans="1:26" ht="15" customHeight="1" x14ac:dyDescent="0.2">
      <c r="A385" s="14" t="s">
        <v>522</v>
      </c>
      <c r="B385" s="8">
        <v>353140</v>
      </c>
      <c r="C385" s="15">
        <v>0</v>
      </c>
      <c r="D385" s="59">
        <v>18</v>
      </c>
      <c r="E385" s="269">
        <v>18</v>
      </c>
      <c r="F385" s="270">
        <v>30</v>
      </c>
      <c r="G385" s="42"/>
      <c r="H385" s="4" t="s">
        <v>1416</v>
      </c>
      <c r="I385" s="1" t="s">
        <v>1</v>
      </c>
      <c r="J385" s="26">
        <v>482.93</v>
      </c>
      <c r="K385" s="137" t="s">
        <v>145</v>
      </c>
      <c r="L385" s="137">
        <v>10</v>
      </c>
      <c r="M385" s="185">
        <v>93</v>
      </c>
      <c r="N385" s="185">
        <v>93</v>
      </c>
      <c r="O385" s="185">
        <v>89.173060528559247</v>
      </c>
      <c r="P385" s="185">
        <v>9.9</v>
      </c>
      <c r="Q385" s="264">
        <v>0</v>
      </c>
      <c r="R385" s="93">
        <v>0</v>
      </c>
      <c r="S385" s="6" t="s">
        <v>100</v>
      </c>
      <c r="T385" s="6" t="s">
        <v>100</v>
      </c>
      <c r="U385" s="131" t="s">
        <v>100</v>
      </c>
      <c r="V385" s="231">
        <f>PRESSÃO!P385</f>
        <v>5.7050989345500999E-2</v>
      </c>
      <c r="W385" s="231">
        <f>PRESSÃO!Q385</f>
        <v>1.75614916434613E-2</v>
      </c>
      <c r="X385" s="130">
        <v>28</v>
      </c>
      <c r="Y385" s="322">
        <v>45.241177920262352</v>
      </c>
      <c r="Z385" s="101" t="s">
        <v>100</v>
      </c>
    </row>
    <row r="386" spans="1:26" ht="15" customHeight="1" x14ac:dyDescent="0.2">
      <c r="A386" s="14" t="s">
        <v>523</v>
      </c>
      <c r="B386" s="8">
        <v>353150</v>
      </c>
      <c r="C386" s="15">
        <v>0</v>
      </c>
      <c r="D386" s="59">
        <v>15</v>
      </c>
      <c r="E386" s="269">
        <v>15</v>
      </c>
      <c r="F386" s="270">
        <v>30</v>
      </c>
      <c r="G386" s="42"/>
      <c r="H386" s="4" t="s">
        <v>1417</v>
      </c>
      <c r="I386" s="1" t="s">
        <v>17</v>
      </c>
      <c r="J386" s="26">
        <v>263.49</v>
      </c>
      <c r="K386" s="137" t="s">
        <v>145</v>
      </c>
      <c r="L386" s="137">
        <v>7.1</v>
      </c>
      <c r="M386" s="185">
        <v>100</v>
      </c>
      <c r="N386" s="185">
        <v>25</v>
      </c>
      <c r="O386" s="185">
        <v>18.974358974358978</v>
      </c>
      <c r="P386" s="185">
        <v>3.61</v>
      </c>
      <c r="Q386" s="264">
        <v>0</v>
      </c>
      <c r="R386" s="93">
        <v>0</v>
      </c>
      <c r="S386" s="6" t="s">
        <v>100</v>
      </c>
      <c r="T386" s="6" t="s">
        <v>100</v>
      </c>
      <c r="U386" s="131" t="s">
        <v>100</v>
      </c>
      <c r="V386" s="231">
        <f>PRESSÃO!P386</f>
        <v>0.58715787704719424</v>
      </c>
      <c r="W386" s="231">
        <f>PRESSÃO!Q386</f>
        <v>0.23142960441192612</v>
      </c>
      <c r="X386" s="130">
        <v>20</v>
      </c>
      <c r="Y386" s="322">
        <v>140.985603888935</v>
      </c>
      <c r="Z386" s="101" t="s">
        <v>100</v>
      </c>
    </row>
    <row r="387" spans="1:26" ht="15" customHeight="1" x14ac:dyDescent="0.2">
      <c r="A387" s="14" t="s">
        <v>524</v>
      </c>
      <c r="B387" s="8">
        <v>353160</v>
      </c>
      <c r="C387" s="15">
        <v>0</v>
      </c>
      <c r="D387" s="59">
        <v>20</v>
      </c>
      <c r="E387" s="269">
        <v>20</v>
      </c>
      <c r="F387" s="270">
        <v>30</v>
      </c>
      <c r="G387" s="42"/>
      <c r="H387" s="4" t="s">
        <v>1418</v>
      </c>
      <c r="I387" s="1" t="s">
        <v>3</v>
      </c>
      <c r="J387" s="26">
        <v>233.16</v>
      </c>
      <c r="K387" s="137" t="s">
        <v>145</v>
      </c>
      <c r="L387" s="137">
        <v>8.5</v>
      </c>
      <c r="M387" s="185">
        <v>100</v>
      </c>
      <c r="N387" s="185">
        <v>100</v>
      </c>
      <c r="O387" s="185">
        <v>72.067039106145245</v>
      </c>
      <c r="P387" s="185">
        <v>8.18</v>
      </c>
      <c r="Q387" s="264">
        <v>0</v>
      </c>
      <c r="R387" s="93">
        <v>0</v>
      </c>
      <c r="S387" s="6" t="s">
        <v>100</v>
      </c>
      <c r="T387" s="6" t="s">
        <v>100</v>
      </c>
      <c r="U387" s="131" t="s">
        <v>100</v>
      </c>
      <c r="V387" s="231">
        <f>PRESSÃO!P387</f>
        <v>1.2328767123290001E-2</v>
      </c>
      <c r="W387" s="231">
        <f>PRESSÃO!Q387</f>
        <v>0.20722146119156529</v>
      </c>
      <c r="X387" s="130">
        <v>0</v>
      </c>
      <c r="Y387" s="322">
        <v>207.45861777451165</v>
      </c>
      <c r="Z387" s="101" t="s">
        <v>100</v>
      </c>
    </row>
    <row r="388" spans="1:26" ht="15" customHeight="1" x14ac:dyDescent="0.2">
      <c r="A388" s="14" t="s">
        <v>525</v>
      </c>
      <c r="B388" s="8">
        <v>353180</v>
      </c>
      <c r="C388" s="15">
        <v>0</v>
      </c>
      <c r="D388" s="59">
        <v>5</v>
      </c>
      <c r="E388" s="269">
        <v>5</v>
      </c>
      <c r="F388" s="270">
        <v>30</v>
      </c>
      <c r="G388" s="42"/>
      <c r="H388" s="4" t="s">
        <v>1419</v>
      </c>
      <c r="I388" s="1" t="s">
        <v>9</v>
      </c>
      <c r="J388" s="26">
        <v>240.79</v>
      </c>
      <c r="K388" s="137" t="s">
        <v>145</v>
      </c>
      <c r="L388" s="137">
        <v>9.8000000000000007</v>
      </c>
      <c r="M388" s="185">
        <v>65</v>
      </c>
      <c r="N388" s="185">
        <v>64.349999999999994</v>
      </c>
      <c r="O388" s="185">
        <v>52.419928825622776</v>
      </c>
      <c r="P388" s="185">
        <v>6.07</v>
      </c>
      <c r="Q388" s="264">
        <v>1</v>
      </c>
      <c r="R388" s="93">
        <v>0</v>
      </c>
      <c r="S388" s="6" t="s">
        <v>100</v>
      </c>
      <c r="T388" s="6" t="s">
        <v>100</v>
      </c>
      <c r="U388" s="131" t="s">
        <v>100</v>
      </c>
      <c r="V388" s="231">
        <f>PRESSÃO!P388</f>
        <v>3.7075570786342799E-2</v>
      </c>
      <c r="W388" s="231">
        <f>PRESSÃO!Q388</f>
        <v>9.1169079165478797E-2</v>
      </c>
      <c r="X388" s="130">
        <v>60</v>
      </c>
      <c r="Y388" s="322">
        <v>18.255747671469098</v>
      </c>
      <c r="Z388" s="101" t="s">
        <v>100</v>
      </c>
    </row>
    <row r="389" spans="1:26" ht="15" customHeight="1" x14ac:dyDescent="0.2">
      <c r="A389" s="14" t="s">
        <v>526</v>
      </c>
      <c r="B389" s="8">
        <v>353170</v>
      </c>
      <c r="C389" s="15">
        <v>0</v>
      </c>
      <c r="D389" s="59">
        <v>2</v>
      </c>
      <c r="E389" s="269">
        <v>2</v>
      </c>
      <c r="F389" s="270">
        <v>30</v>
      </c>
      <c r="G389" s="42"/>
      <c r="H389" s="4" t="s">
        <v>1420</v>
      </c>
      <c r="I389" s="1" t="s">
        <v>6</v>
      </c>
      <c r="J389" s="26">
        <v>332.74</v>
      </c>
      <c r="K389" s="137" t="s">
        <v>145</v>
      </c>
      <c r="L389" s="137">
        <v>9.6</v>
      </c>
      <c r="M389" s="185">
        <v>87</v>
      </c>
      <c r="N389" s="185">
        <v>87</v>
      </c>
      <c r="O389" s="185">
        <v>67.61904761904762</v>
      </c>
      <c r="P389" s="185">
        <v>7.72</v>
      </c>
      <c r="Q389" s="264">
        <v>0</v>
      </c>
      <c r="R389" s="93">
        <v>0</v>
      </c>
      <c r="S389" s="6" t="s">
        <v>100</v>
      </c>
      <c r="T389" s="6" t="s">
        <v>100</v>
      </c>
      <c r="U389" s="131" t="s">
        <v>100</v>
      </c>
      <c r="V389" s="231">
        <f>PRESSÃO!P389</f>
        <v>4.6674429532042989E-2</v>
      </c>
      <c r="W389" s="231">
        <f>PRESSÃO!Q389</f>
        <v>5.1826484018240001E-3</v>
      </c>
      <c r="X389" s="130">
        <v>8</v>
      </c>
      <c r="Y389" s="322">
        <v>193.79283154300009</v>
      </c>
      <c r="Z389" s="101" t="s">
        <v>100</v>
      </c>
    </row>
    <row r="390" spans="1:26" ht="15" customHeight="1" x14ac:dyDescent="0.2">
      <c r="A390" s="14" t="s">
        <v>527</v>
      </c>
      <c r="B390" s="8">
        <v>353190</v>
      </c>
      <c r="C390" s="15">
        <v>0</v>
      </c>
      <c r="D390" s="59">
        <v>12</v>
      </c>
      <c r="E390" s="269">
        <v>12</v>
      </c>
      <c r="F390" s="270">
        <v>30</v>
      </c>
      <c r="G390" s="42"/>
      <c r="H390" s="4" t="s">
        <v>1421</v>
      </c>
      <c r="I390" s="1" t="s">
        <v>11</v>
      </c>
      <c r="J390" s="26">
        <v>1386.18</v>
      </c>
      <c r="K390" s="137" t="s">
        <v>145</v>
      </c>
      <c r="L390" s="137">
        <v>10</v>
      </c>
      <c r="M390" s="185">
        <v>100</v>
      </c>
      <c r="N390" s="185">
        <v>0</v>
      </c>
      <c r="O390" s="185">
        <v>0</v>
      </c>
      <c r="P390" s="185">
        <v>1.5</v>
      </c>
      <c r="Q390" s="264">
        <v>0</v>
      </c>
      <c r="R390" s="93">
        <v>0</v>
      </c>
      <c r="S390" s="6" t="s">
        <v>100</v>
      </c>
      <c r="T390" s="6" t="s">
        <v>100</v>
      </c>
      <c r="U390" s="131" t="s">
        <v>100</v>
      </c>
      <c r="V390" s="231">
        <f>PRESSÃO!P390</f>
        <v>1.843988560199378</v>
      </c>
      <c r="W390" s="231">
        <f>PRESSÃO!Q390</f>
        <v>5.6094938840058103E-2</v>
      </c>
      <c r="X390" s="130">
        <v>10</v>
      </c>
      <c r="Y390" s="322">
        <v>3.7824137427187177</v>
      </c>
      <c r="Z390" s="101" t="s">
        <v>100</v>
      </c>
    </row>
    <row r="391" spans="1:26" ht="15" customHeight="1" x14ac:dyDescent="0.2">
      <c r="A391" s="14" t="s">
        <v>528</v>
      </c>
      <c r="B391" s="8">
        <v>353200</v>
      </c>
      <c r="C391" s="15">
        <v>0</v>
      </c>
      <c r="D391" s="59">
        <v>5</v>
      </c>
      <c r="E391" s="269">
        <v>5</v>
      </c>
      <c r="F391" s="270">
        <v>30</v>
      </c>
      <c r="G391" s="42"/>
      <c r="H391" s="4" t="s">
        <v>1422</v>
      </c>
      <c r="I391" s="1" t="s">
        <v>9</v>
      </c>
      <c r="J391" s="26">
        <v>146.5</v>
      </c>
      <c r="K391" s="137" t="s">
        <v>145</v>
      </c>
      <c r="L391" s="137">
        <v>9.8000000000000007</v>
      </c>
      <c r="M391" s="185">
        <v>96</v>
      </c>
      <c r="N391" s="185">
        <v>96</v>
      </c>
      <c r="O391" s="185">
        <v>87.437185929648237</v>
      </c>
      <c r="P391" s="185">
        <v>9.94</v>
      </c>
      <c r="Q391" s="264">
        <v>0</v>
      </c>
      <c r="R391" s="93">
        <v>0</v>
      </c>
      <c r="S391" s="6" t="s">
        <v>100</v>
      </c>
      <c r="T391" s="6" t="s">
        <v>100</v>
      </c>
      <c r="U391" s="131" t="s">
        <v>100</v>
      </c>
      <c r="V391" s="231">
        <f>PRESSÃO!P391</f>
        <v>4.9940411771023409E-2</v>
      </c>
      <c r="W391" s="231">
        <f>PRESSÃO!Q391</f>
        <v>1.0177929953130702E-2</v>
      </c>
      <c r="X391" s="130">
        <v>98</v>
      </c>
      <c r="Y391" s="322">
        <v>108.45989333766477</v>
      </c>
      <c r="Z391" s="101" t="s">
        <v>100</v>
      </c>
    </row>
    <row r="392" spans="1:26" ht="15" customHeight="1" x14ac:dyDescent="0.2">
      <c r="A392" s="14" t="s">
        <v>529</v>
      </c>
      <c r="B392" s="8">
        <v>353205</v>
      </c>
      <c r="C392" s="15">
        <v>0</v>
      </c>
      <c r="D392" s="59">
        <v>9</v>
      </c>
      <c r="E392" s="269">
        <v>9</v>
      </c>
      <c r="F392" s="270">
        <v>30</v>
      </c>
      <c r="G392" s="42"/>
      <c r="H392" s="4" t="s">
        <v>1423</v>
      </c>
      <c r="I392" s="1" t="s">
        <v>18</v>
      </c>
      <c r="J392" s="26">
        <v>229.43</v>
      </c>
      <c r="K392" s="137" t="s">
        <v>145</v>
      </c>
      <c r="L392" s="137">
        <v>7.9</v>
      </c>
      <c r="M392" s="185">
        <v>100</v>
      </c>
      <c r="N392" s="185">
        <v>100</v>
      </c>
      <c r="O392" s="185">
        <v>94.444444444444443</v>
      </c>
      <c r="P392" s="185">
        <v>10</v>
      </c>
      <c r="Q392" s="264">
        <v>0</v>
      </c>
      <c r="R392" s="93">
        <v>0</v>
      </c>
      <c r="S392" s="6" t="s">
        <v>100</v>
      </c>
      <c r="T392" s="6" t="s">
        <v>100</v>
      </c>
      <c r="U392" s="131" t="s">
        <v>100</v>
      </c>
      <c r="V392" s="231">
        <f>PRESSÃO!P392</f>
        <v>0.46939644595903929</v>
      </c>
      <c r="W392" s="231">
        <f>PRESSÃO!Q392</f>
        <v>2.168949771691E-3</v>
      </c>
      <c r="X392" s="130">
        <v>1</v>
      </c>
      <c r="Y392" s="322">
        <v>18.792344592268591</v>
      </c>
      <c r="Z392" s="101" t="s">
        <v>100</v>
      </c>
    </row>
    <row r="393" spans="1:26" ht="15" customHeight="1" x14ac:dyDescent="0.2">
      <c r="A393" s="14" t="s">
        <v>530</v>
      </c>
      <c r="B393" s="8">
        <v>353210</v>
      </c>
      <c r="C393" s="15">
        <v>0</v>
      </c>
      <c r="D393" s="59">
        <v>19</v>
      </c>
      <c r="E393" s="269">
        <v>19</v>
      </c>
      <c r="F393" s="270">
        <v>30</v>
      </c>
      <c r="G393" s="42"/>
      <c r="H393" s="4" t="s">
        <v>1424</v>
      </c>
      <c r="I393" s="1" t="s">
        <v>2</v>
      </c>
      <c r="J393" s="26">
        <v>248.28</v>
      </c>
      <c r="K393" s="137" t="s">
        <v>145</v>
      </c>
      <c r="L393" s="137">
        <v>8.1999999999999993</v>
      </c>
      <c r="M393" s="185">
        <v>100</v>
      </c>
      <c r="N393" s="185">
        <v>100</v>
      </c>
      <c r="O393" s="185">
        <v>37.414965986394556</v>
      </c>
      <c r="P393" s="185">
        <v>5.6</v>
      </c>
      <c r="Q393" s="264">
        <v>0</v>
      </c>
      <c r="R393" s="93">
        <v>0</v>
      </c>
      <c r="S393" s="6" t="s">
        <v>100</v>
      </c>
      <c r="T393" s="6" t="s">
        <v>100</v>
      </c>
      <c r="U393" s="131" t="s">
        <v>100</v>
      </c>
      <c r="V393" s="231">
        <f>PRESSÃO!P393</f>
        <v>0</v>
      </c>
      <c r="W393" s="231">
        <f>PRESSÃO!Q393</f>
        <v>5.4794522725300004E-4</v>
      </c>
      <c r="X393" s="130">
        <v>5</v>
      </c>
      <c r="Y393" s="322">
        <v>7.1709042524637461</v>
      </c>
      <c r="Z393" s="101" t="s">
        <v>100</v>
      </c>
    </row>
    <row r="394" spans="1:26" ht="15" customHeight="1" x14ac:dyDescent="0.2">
      <c r="A394" s="14" t="s">
        <v>531</v>
      </c>
      <c r="B394" s="8">
        <v>353215</v>
      </c>
      <c r="C394" s="15">
        <v>0</v>
      </c>
      <c r="D394" s="59">
        <v>22</v>
      </c>
      <c r="E394" s="269">
        <v>22</v>
      </c>
      <c r="F394" s="270">
        <v>30</v>
      </c>
      <c r="G394" s="42"/>
      <c r="H394" s="4" t="s">
        <v>1425</v>
      </c>
      <c r="I394" s="1" t="s">
        <v>5</v>
      </c>
      <c r="J394" s="26">
        <v>285.42</v>
      </c>
      <c r="K394" s="137" t="s">
        <v>145</v>
      </c>
      <c r="L394" s="137">
        <v>9.5</v>
      </c>
      <c r="M394" s="185">
        <v>98</v>
      </c>
      <c r="N394" s="185">
        <v>98</v>
      </c>
      <c r="O394" s="185">
        <v>83.333333333333329</v>
      </c>
      <c r="P394" s="185">
        <v>9.9700000000000006</v>
      </c>
      <c r="Q394" s="264">
        <v>0</v>
      </c>
      <c r="R394" s="93">
        <v>0</v>
      </c>
      <c r="S394" s="6" t="s">
        <v>100</v>
      </c>
      <c r="T394" s="6" t="s">
        <v>100</v>
      </c>
      <c r="U394" s="131" t="s">
        <v>100</v>
      </c>
      <c r="V394" s="231">
        <f>PRESSÃO!P394</f>
        <v>2.9223744292200001E-4</v>
      </c>
      <c r="W394" s="231">
        <f>PRESSÃO!Q394</f>
        <v>6.6683789910810002E-3</v>
      </c>
      <c r="X394" s="130">
        <v>2</v>
      </c>
      <c r="Y394" s="322">
        <v>97.592644505234588</v>
      </c>
      <c r="Z394" s="101" t="s">
        <v>100</v>
      </c>
    </row>
    <row r="395" spans="1:26" ht="15" customHeight="1" x14ac:dyDescent="0.2">
      <c r="A395" s="14" t="s">
        <v>532</v>
      </c>
      <c r="B395" s="8">
        <v>353220</v>
      </c>
      <c r="C395" s="15">
        <v>0</v>
      </c>
      <c r="D395" s="59">
        <v>22</v>
      </c>
      <c r="E395" s="269">
        <v>22</v>
      </c>
      <c r="F395" s="270">
        <v>30</v>
      </c>
      <c r="G395" s="42"/>
      <c r="H395" s="4" t="s">
        <v>1426</v>
      </c>
      <c r="I395" s="1" t="s">
        <v>5</v>
      </c>
      <c r="J395" s="26">
        <v>358.14</v>
      </c>
      <c r="K395" s="137" t="s">
        <v>145</v>
      </c>
      <c r="L395" s="137">
        <v>7.4</v>
      </c>
      <c r="M395" s="185">
        <v>99</v>
      </c>
      <c r="N395" s="185">
        <v>99</v>
      </c>
      <c r="O395" s="185">
        <v>86.263736263736263</v>
      </c>
      <c r="P395" s="185">
        <v>9.99</v>
      </c>
      <c r="Q395" s="264">
        <v>0</v>
      </c>
      <c r="R395" s="93">
        <v>0</v>
      </c>
      <c r="S395" s="6" t="s">
        <v>100</v>
      </c>
      <c r="T395" s="6" t="s">
        <v>100</v>
      </c>
      <c r="U395" s="131" t="s">
        <v>100</v>
      </c>
      <c r="V395" s="231">
        <f>PRESSÃO!P395</f>
        <v>0.29952968371001998</v>
      </c>
      <c r="W395" s="231">
        <f>PRESSÃO!Q395</f>
        <v>4.5613622188570992E-2</v>
      </c>
      <c r="X395" s="130">
        <v>1</v>
      </c>
      <c r="Y395" s="322">
        <v>73.88556681575318</v>
      </c>
      <c r="Z395" s="101" t="s">
        <v>100</v>
      </c>
    </row>
    <row r="396" spans="1:26" ht="15" customHeight="1" x14ac:dyDescent="0.2">
      <c r="A396" s="14" t="s">
        <v>533</v>
      </c>
      <c r="B396" s="8">
        <v>353230</v>
      </c>
      <c r="C396" s="15">
        <v>0</v>
      </c>
      <c r="D396" s="59">
        <v>2</v>
      </c>
      <c r="E396" s="269">
        <v>2</v>
      </c>
      <c r="F396" s="270">
        <v>30</v>
      </c>
      <c r="G396" s="42"/>
      <c r="H396" s="4" t="s">
        <v>1427</v>
      </c>
      <c r="I396" s="1" t="s">
        <v>6</v>
      </c>
      <c r="J396" s="26">
        <v>832.61</v>
      </c>
      <c r="K396" s="137" t="s">
        <v>145</v>
      </c>
      <c r="L396" s="137">
        <v>3.5</v>
      </c>
      <c r="M396" s="185">
        <v>96</v>
      </c>
      <c r="N396" s="185">
        <v>96</v>
      </c>
      <c r="O396" s="185">
        <v>91.503267973856211</v>
      </c>
      <c r="P396" s="185">
        <v>9.94</v>
      </c>
      <c r="Q396" s="264">
        <v>0</v>
      </c>
      <c r="R396" s="93">
        <v>0</v>
      </c>
      <c r="S396" s="6" t="s">
        <v>100</v>
      </c>
      <c r="T396" s="6" t="s">
        <v>100</v>
      </c>
      <c r="U396" s="131" t="s">
        <v>100</v>
      </c>
      <c r="V396" s="231">
        <f>PRESSÃO!P396</f>
        <v>4.1287671131628005E-3</v>
      </c>
      <c r="W396" s="231">
        <f>PRESSÃO!Q396</f>
        <v>0</v>
      </c>
      <c r="X396" s="130">
        <v>9</v>
      </c>
      <c r="Y396" s="322">
        <v>0</v>
      </c>
      <c r="Z396" s="101" t="s">
        <v>100</v>
      </c>
    </row>
    <row r="397" spans="1:26" ht="15" customHeight="1" x14ac:dyDescent="0.2">
      <c r="A397" s="14" t="s">
        <v>534</v>
      </c>
      <c r="B397" s="8">
        <v>353240</v>
      </c>
      <c r="C397" s="15">
        <v>0</v>
      </c>
      <c r="D397" s="59">
        <v>5</v>
      </c>
      <c r="E397" s="269">
        <v>5</v>
      </c>
      <c r="F397" s="270">
        <v>30</v>
      </c>
      <c r="G397" s="42"/>
      <c r="H397" s="4" t="s">
        <v>1428</v>
      </c>
      <c r="I397" s="1" t="s">
        <v>9</v>
      </c>
      <c r="J397" s="26">
        <v>326.54000000000002</v>
      </c>
      <c r="K397" s="137" t="s">
        <v>145</v>
      </c>
      <c r="L397" s="137">
        <v>9.6</v>
      </c>
      <c r="M397" s="185">
        <v>38</v>
      </c>
      <c r="N397" s="185">
        <v>38</v>
      </c>
      <c r="O397" s="185">
        <v>33.415233415233416</v>
      </c>
      <c r="P397" s="185">
        <v>4.74</v>
      </c>
      <c r="Q397" s="264">
        <v>0</v>
      </c>
      <c r="R397" s="93">
        <v>0</v>
      </c>
      <c r="S397" s="6" t="s">
        <v>100</v>
      </c>
      <c r="T397" s="6" t="s">
        <v>100</v>
      </c>
      <c r="U397" s="131" t="s">
        <v>100</v>
      </c>
      <c r="V397" s="231">
        <f>PRESSÃO!P397</f>
        <v>2.9869863082678662E-2</v>
      </c>
      <c r="W397" s="231">
        <f>PRESSÃO!Q397</f>
        <v>9.1696346404834973E-3</v>
      </c>
      <c r="X397" s="130">
        <v>37</v>
      </c>
      <c r="Y397" s="322">
        <v>201.05294524144611</v>
      </c>
      <c r="Z397" s="101" t="s">
        <v>100</v>
      </c>
    </row>
    <row r="398" spans="1:26" ht="15" customHeight="1" x14ac:dyDescent="0.2">
      <c r="A398" s="14" t="s">
        <v>535</v>
      </c>
      <c r="B398" s="8">
        <v>353250</v>
      </c>
      <c r="C398" s="15">
        <v>0</v>
      </c>
      <c r="D398" s="59">
        <v>18</v>
      </c>
      <c r="E398" s="269">
        <v>18</v>
      </c>
      <c r="F398" s="270">
        <v>30</v>
      </c>
      <c r="G398" s="42"/>
      <c r="H398" s="4" t="s">
        <v>1429</v>
      </c>
      <c r="I398" s="1" t="s">
        <v>1</v>
      </c>
      <c r="J398" s="26">
        <v>232.14</v>
      </c>
      <c r="K398" s="137" t="s">
        <v>145</v>
      </c>
      <c r="L398" s="137">
        <v>10</v>
      </c>
      <c r="M398" s="185">
        <v>96</v>
      </c>
      <c r="N398" s="185">
        <v>96</v>
      </c>
      <c r="O398" s="185">
        <v>65.375854214123009</v>
      </c>
      <c r="P398" s="185">
        <v>7.38</v>
      </c>
      <c r="Q398" s="264">
        <v>1</v>
      </c>
      <c r="R398" s="93">
        <v>0</v>
      </c>
      <c r="S398" s="6" t="s">
        <v>100</v>
      </c>
      <c r="T398" s="6" t="s">
        <v>100</v>
      </c>
      <c r="U398" s="131" t="s">
        <v>100</v>
      </c>
      <c r="V398" s="231">
        <f>PRESSÃO!P398</f>
        <v>6.4191781004859999E-3</v>
      </c>
      <c r="W398" s="231">
        <f>PRESSÃO!Q398</f>
        <v>2.7226484039608E-2</v>
      </c>
      <c r="X398" s="130">
        <v>6</v>
      </c>
      <c r="Y398" s="322">
        <v>24.911591875246661</v>
      </c>
      <c r="Z398" s="101" t="s">
        <v>100</v>
      </c>
    </row>
    <row r="399" spans="1:26" ht="15" customHeight="1" x14ac:dyDescent="0.2">
      <c r="A399" s="14" t="s">
        <v>536</v>
      </c>
      <c r="B399" s="8">
        <v>353260</v>
      </c>
      <c r="C399" s="15">
        <v>0</v>
      </c>
      <c r="D399" s="59">
        <v>18</v>
      </c>
      <c r="E399" s="269">
        <v>18</v>
      </c>
      <c r="F399" s="270">
        <v>30</v>
      </c>
      <c r="G399" s="42"/>
      <c r="H399" s="4" t="s">
        <v>1430</v>
      </c>
      <c r="I399" s="1" t="s">
        <v>1</v>
      </c>
      <c r="J399" s="26">
        <v>437.42</v>
      </c>
      <c r="K399" s="137" t="s">
        <v>145</v>
      </c>
      <c r="L399" s="137">
        <v>10</v>
      </c>
      <c r="M399" s="185">
        <v>99</v>
      </c>
      <c r="N399" s="185">
        <v>99</v>
      </c>
      <c r="O399" s="185">
        <v>48.582995951417004</v>
      </c>
      <c r="P399" s="185">
        <v>6.64</v>
      </c>
      <c r="Q399" s="264">
        <v>0</v>
      </c>
      <c r="R399" s="93">
        <v>0</v>
      </c>
      <c r="S399" s="6" t="s">
        <v>100</v>
      </c>
      <c r="T399" s="6" t="s">
        <v>100</v>
      </c>
      <c r="U399" s="131" t="s">
        <v>100</v>
      </c>
      <c r="V399" s="231">
        <f>PRESSÃO!P399</f>
        <v>2.6552511415509E-2</v>
      </c>
      <c r="W399" s="231">
        <f>PRESSÃO!Q399</f>
        <v>1.6516590577093003E-2</v>
      </c>
      <c r="X399" s="130">
        <v>1</v>
      </c>
      <c r="Y399" s="322">
        <v>39.011382546209752</v>
      </c>
      <c r="Z399" s="101" t="s">
        <v>100</v>
      </c>
    </row>
    <row r="400" spans="1:26" ht="15" customHeight="1" x14ac:dyDescent="0.2">
      <c r="A400" s="14" t="s">
        <v>537</v>
      </c>
      <c r="B400" s="8">
        <v>353270</v>
      </c>
      <c r="C400" s="15">
        <v>0</v>
      </c>
      <c r="D400" s="59">
        <v>19</v>
      </c>
      <c r="E400" s="269">
        <v>19</v>
      </c>
      <c r="F400" s="270">
        <v>30</v>
      </c>
      <c r="G400" s="42"/>
      <c r="H400" s="4" t="s">
        <v>1431</v>
      </c>
      <c r="I400" s="1" t="s">
        <v>2</v>
      </c>
      <c r="J400" s="26">
        <v>138.05000000000001</v>
      </c>
      <c r="K400" s="137" t="s">
        <v>145</v>
      </c>
      <c r="L400" s="137">
        <v>2</v>
      </c>
      <c r="M400" s="185">
        <v>94</v>
      </c>
      <c r="N400" s="185">
        <v>94</v>
      </c>
      <c r="O400" s="185">
        <v>74.137931034482762</v>
      </c>
      <c r="P400" s="185">
        <v>7.94</v>
      </c>
      <c r="Q400" s="264">
        <v>0</v>
      </c>
      <c r="R400" s="93">
        <v>0</v>
      </c>
      <c r="S400" s="6" t="s">
        <v>100</v>
      </c>
      <c r="T400" s="6" t="s">
        <v>100</v>
      </c>
      <c r="U400" s="131" t="s">
        <v>100</v>
      </c>
      <c r="V400" s="231">
        <f>PRESSÃO!P400</f>
        <v>0.101719939117161</v>
      </c>
      <c r="W400" s="231">
        <f>PRESSÃO!Q400</f>
        <v>9.2271689519447999E-3</v>
      </c>
      <c r="X400" s="130">
        <v>3</v>
      </c>
      <c r="Y400" s="322">
        <v>86.644285811307782</v>
      </c>
      <c r="Z400" s="101" t="s">
        <v>100</v>
      </c>
    </row>
    <row r="401" spans="1:26" ht="15" customHeight="1" x14ac:dyDescent="0.2">
      <c r="A401" s="14" t="s">
        <v>538</v>
      </c>
      <c r="B401" s="8">
        <v>353280</v>
      </c>
      <c r="C401" s="15">
        <v>0</v>
      </c>
      <c r="D401" s="59">
        <v>16</v>
      </c>
      <c r="E401" s="269">
        <v>16</v>
      </c>
      <c r="F401" s="270">
        <v>30</v>
      </c>
      <c r="G401" s="42"/>
      <c r="H401" s="4" t="s">
        <v>1432</v>
      </c>
      <c r="I401" s="1" t="s">
        <v>0</v>
      </c>
      <c r="J401" s="26">
        <v>217.83</v>
      </c>
      <c r="K401" s="137" t="s">
        <v>145</v>
      </c>
      <c r="L401" s="137">
        <v>10</v>
      </c>
      <c r="M401" s="185">
        <v>100</v>
      </c>
      <c r="N401" s="185">
        <v>100</v>
      </c>
      <c r="O401" s="185">
        <v>69.965870307167236</v>
      </c>
      <c r="P401" s="185">
        <v>7.75</v>
      </c>
      <c r="Q401" s="264">
        <v>0</v>
      </c>
      <c r="R401" s="93">
        <v>0</v>
      </c>
      <c r="S401" s="6" t="s">
        <v>100</v>
      </c>
      <c r="T401" s="6" t="s">
        <v>100</v>
      </c>
      <c r="U401" s="131" t="s">
        <v>100</v>
      </c>
      <c r="V401" s="231">
        <f>PRESSÃO!P401</f>
        <v>6.6251522070089996E-2</v>
      </c>
      <c r="W401" s="231">
        <f>PRESSÃO!Q401</f>
        <v>3.5657990980323191E-2</v>
      </c>
      <c r="X401" s="130">
        <v>0</v>
      </c>
      <c r="Y401" s="322">
        <v>4.3857069157964217</v>
      </c>
      <c r="Z401" s="101" t="s">
        <v>100</v>
      </c>
    </row>
    <row r="402" spans="1:26" ht="15" customHeight="1" x14ac:dyDescent="0.2">
      <c r="A402" s="14" t="s">
        <v>539</v>
      </c>
      <c r="B402" s="8">
        <v>353282</v>
      </c>
      <c r="C402" s="15">
        <v>0</v>
      </c>
      <c r="D402" s="59">
        <v>14</v>
      </c>
      <c r="E402" s="269">
        <v>14</v>
      </c>
      <c r="F402" s="270">
        <v>30</v>
      </c>
      <c r="G402" s="42"/>
      <c r="H402" s="4" t="s">
        <v>1433</v>
      </c>
      <c r="I402" s="1" t="s">
        <v>8</v>
      </c>
      <c r="J402" s="26">
        <v>385.33</v>
      </c>
      <c r="K402" s="137" t="s">
        <v>145</v>
      </c>
      <c r="L402" s="137">
        <v>7.1</v>
      </c>
      <c r="M402" s="185">
        <v>98</v>
      </c>
      <c r="N402" s="185">
        <v>98</v>
      </c>
      <c r="O402" s="185">
        <v>68.529411764705884</v>
      </c>
      <c r="P402" s="185">
        <v>7.43</v>
      </c>
      <c r="Q402" s="264">
        <v>0</v>
      </c>
      <c r="R402" s="93">
        <v>0</v>
      </c>
      <c r="S402" s="6" t="s">
        <v>100</v>
      </c>
      <c r="T402" s="6" t="s">
        <v>100</v>
      </c>
      <c r="U402" s="131" t="s">
        <v>100</v>
      </c>
      <c r="V402" s="231">
        <f>PRESSÃO!P402</f>
        <v>0.48224657555198003</v>
      </c>
      <c r="W402" s="231">
        <f>PRESSÃO!Q402</f>
        <v>6.3926941591900001E-5</v>
      </c>
      <c r="X402" s="130">
        <v>1</v>
      </c>
      <c r="Y402" s="322">
        <v>106.1051811229859</v>
      </c>
      <c r="Z402" s="101" t="s">
        <v>100</v>
      </c>
    </row>
    <row r="403" spans="1:26" ht="15" customHeight="1" x14ac:dyDescent="0.2">
      <c r="A403" s="14" t="s">
        <v>540</v>
      </c>
      <c r="B403" s="8">
        <v>353284</v>
      </c>
      <c r="C403" s="15">
        <v>0</v>
      </c>
      <c r="D403" s="59">
        <v>18</v>
      </c>
      <c r="E403" s="269">
        <v>18</v>
      </c>
      <c r="F403" s="270">
        <v>30</v>
      </c>
      <c r="G403" s="42"/>
      <c r="H403" s="4" t="s">
        <v>1434</v>
      </c>
      <c r="I403" s="1" t="s">
        <v>1</v>
      </c>
      <c r="J403" s="26">
        <v>124.09</v>
      </c>
      <c r="K403" s="137" t="s">
        <v>145</v>
      </c>
      <c r="L403" s="137">
        <v>9.5</v>
      </c>
      <c r="M403" s="185">
        <v>74</v>
      </c>
      <c r="N403" s="185">
        <v>74</v>
      </c>
      <c r="O403" s="185">
        <v>58.695652173913047</v>
      </c>
      <c r="P403" s="185">
        <v>6.96</v>
      </c>
      <c r="Q403" s="264">
        <v>0</v>
      </c>
      <c r="R403" s="93">
        <v>0</v>
      </c>
      <c r="S403" s="6" t="s">
        <v>100</v>
      </c>
      <c r="T403" s="6" t="s">
        <v>100</v>
      </c>
      <c r="U403" s="131" t="s">
        <v>100</v>
      </c>
      <c r="V403" s="231">
        <f>PRESSÃO!P403</f>
        <v>2.8112633143029999E-3</v>
      </c>
      <c r="W403" s="231">
        <f>PRESSÃO!Q403</f>
        <v>1.3875190154245E-2</v>
      </c>
      <c r="X403" s="130">
        <v>3</v>
      </c>
      <c r="Y403" s="322">
        <v>191.85649198370979</v>
      </c>
      <c r="Z403" s="101" t="s">
        <v>100</v>
      </c>
    </row>
    <row r="404" spans="1:26" ht="15" customHeight="1" x14ac:dyDescent="0.2">
      <c r="A404" s="14" t="s">
        <v>541</v>
      </c>
      <c r="B404" s="8">
        <v>353286</v>
      </c>
      <c r="C404" s="15">
        <v>0</v>
      </c>
      <c r="D404" s="59">
        <v>19</v>
      </c>
      <c r="E404" s="269">
        <v>19</v>
      </c>
      <c r="F404" s="270">
        <v>30</v>
      </c>
      <c r="G404" s="42"/>
      <c r="H404" s="4" t="s">
        <v>1435</v>
      </c>
      <c r="I404" s="1" t="s">
        <v>2</v>
      </c>
      <c r="J404" s="26">
        <v>183.8</v>
      </c>
      <c r="K404" s="137" t="s">
        <v>145</v>
      </c>
      <c r="L404" s="137">
        <v>10</v>
      </c>
      <c r="M404" s="185">
        <v>100</v>
      </c>
      <c r="N404" s="185">
        <v>100</v>
      </c>
      <c r="O404" s="185">
        <v>79.545454545454547</v>
      </c>
      <c r="P404" s="185">
        <v>10</v>
      </c>
      <c r="Q404" s="264">
        <v>0</v>
      </c>
      <c r="R404" s="93">
        <v>0</v>
      </c>
      <c r="S404" s="6" t="s">
        <v>100</v>
      </c>
      <c r="T404" s="6" t="s">
        <v>100</v>
      </c>
      <c r="U404" s="131" t="s">
        <v>100</v>
      </c>
      <c r="V404" s="231">
        <f>PRESSÃO!P404</f>
        <v>2.2831050228319999E-3</v>
      </c>
      <c r="W404" s="231">
        <f>PRESSÃO!Q404</f>
        <v>0</v>
      </c>
      <c r="X404" s="130">
        <v>0</v>
      </c>
      <c r="Y404" s="322">
        <v>0</v>
      </c>
      <c r="Z404" s="101" t="s">
        <v>100</v>
      </c>
    </row>
    <row r="405" spans="1:26" ht="15" customHeight="1" x14ac:dyDescent="0.2">
      <c r="A405" s="14" t="s">
        <v>542</v>
      </c>
      <c r="B405" s="8">
        <v>353290</v>
      </c>
      <c r="C405" s="15">
        <v>0</v>
      </c>
      <c r="D405" s="59">
        <v>13</v>
      </c>
      <c r="E405" s="269">
        <v>13</v>
      </c>
      <c r="F405" s="270">
        <v>30</v>
      </c>
      <c r="G405" s="42"/>
      <c r="H405" s="4" t="s">
        <v>1436</v>
      </c>
      <c r="I405" s="1" t="s">
        <v>10</v>
      </c>
      <c r="J405" s="26">
        <v>160.88</v>
      </c>
      <c r="K405" s="137" t="s">
        <v>145</v>
      </c>
      <c r="L405" s="137">
        <v>7.3</v>
      </c>
      <c r="M405" s="185">
        <v>100</v>
      </c>
      <c r="N405" s="185">
        <v>100</v>
      </c>
      <c r="O405" s="185">
        <v>56.022944550669216</v>
      </c>
      <c r="P405" s="185">
        <v>7.14</v>
      </c>
      <c r="Q405" s="264">
        <v>0</v>
      </c>
      <c r="R405" s="93">
        <v>0</v>
      </c>
      <c r="S405" s="6" t="s">
        <v>100</v>
      </c>
      <c r="T405" s="6" t="s">
        <v>100</v>
      </c>
      <c r="U405" s="131" t="s">
        <v>100</v>
      </c>
      <c r="V405" s="231">
        <f>PRESSÃO!P405</f>
        <v>0.54794520547900005</v>
      </c>
      <c r="W405" s="231">
        <f>PRESSÃO!Q405</f>
        <v>1.5296803674744001E-2</v>
      </c>
      <c r="X405" s="130">
        <v>4</v>
      </c>
      <c r="Y405" s="322">
        <v>2.3219876171579092</v>
      </c>
      <c r="Z405" s="101" t="s">
        <v>100</v>
      </c>
    </row>
    <row r="406" spans="1:26" ht="15" customHeight="1" x14ac:dyDescent="0.2">
      <c r="A406" s="14" t="s">
        <v>543</v>
      </c>
      <c r="B406" s="8">
        <v>353300</v>
      </c>
      <c r="C406" s="15">
        <v>0</v>
      </c>
      <c r="D406" s="59">
        <v>15</v>
      </c>
      <c r="E406" s="269">
        <v>15</v>
      </c>
      <c r="F406" s="270">
        <v>30</v>
      </c>
      <c r="G406" s="42"/>
      <c r="H406" s="4" t="s">
        <v>1437</v>
      </c>
      <c r="I406" s="1" t="s">
        <v>17</v>
      </c>
      <c r="J406" s="26">
        <v>531.86</v>
      </c>
      <c r="K406" s="137" t="s">
        <v>145</v>
      </c>
      <c r="L406" s="137">
        <v>10</v>
      </c>
      <c r="M406" s="185">
        <v>96</v>
      </c>
      <c r="N406" s="185">
        <v>96</v>
      </c>
      <c r="O406" s="185">
        <v>80.617164898746381</v>
      </c>
      <c r="P406" s="185">
        <v>9.64</v>
      </c>
      <c r="Q406" s="264">
        <v>1</v>
      </c>
      <c r="R406" s="93">
        <v>1</v>
      </c>
      <c r="S406" s="6" t="s">
        <v>100</v>
      </c>
      <c r="T406" s="6" t="s">
        <v>100</v>
      </c>
      <c r="U406" s="131" t="s">
        <v>100</v>
      </c>
      <c r="V406" s="231">
        <f>PRESSÃO!P406</f>
        <v>0.20040125581238902</v>
      </c>
      <c r="W406" s="231">
        <f>PRESSÃO!Q406</f>
        <v>5.9423226538666087E-2</v>
      </c>
      <c r="X406" s="130">
        <v>7</v>
      </c>
      <c r="Y406" s="322">
        <v>58.33436883600919</v>
      </c>
      <c r="Z406" s="101" t="s">
        <v>100</v>
      </c>
    </row>
    <row r="407" spans="1:26" ht="15" customHeight="1" x14ac:dyDescent="0.2">
      <c r="A407" s="14" t="s">
        <v>544</v>
      </c>
      <c r="B407" s="8">
        <v>353310</v>
      </c>
      <c r="C407" s="15">
        <v>0</v>
      </c>
      <c r="D407" s="59">
        <v>20</v>
      </c>
      <c r="E407" s="269">
        <v>20</v>
      </c>
      <c r="F407" s="270">
        <v>30</v>
      </c>
      <c r="G407" s="42"/>
      <c r="H407" s="4" t="s">
        <v>1438</v>
      </c>
      <c r="I407" s="1" t="s">
        <v>3</v>
      </c>
      <c r="J407" s="26">
        <v>34.119999999999997</v>
      </c>
      <c r="K407" s="137" t="s">
        <v>145</v>
      </c>
      <c r="L407" s="137">
        <v>7.9</v>
      </c>
      <c r="M407" s="185">
        <v>100</v>
      </c>
      <c r="N407" s="185">
        <v>100</v>
      </c>
      <c r="O407" s="185">
        <v>89.719626168224295</v>
      </c>
      <c r="P407" s="185">
        <v>10</v>
      </c>
      <c r="Q407" s="264">
        <v>0</v>
      </c>
      <c r="R407" s="93">
        <v>0</v>
      </c>
      <c r="S407" s="6" t="s">
        <v>100</v>
      </c>
      <c r="T407" s="6" t="s">
        <v>100</v>
      </c>
      <c r="U407" s="131" t="s">
        <v>100</v>
      </c>
      <c r="V407" s="231">
        <f>PRESSÃO!P407</f>
        <v>0</v>
      </c>
      <c r="W407" s="231">
        <f>PRESSÃO!Q407</f>
        <v>4.2855022160465999E-3</v>
      </c>
      <c r="X407" s="130">
        <v>0</v>
      </c>
      <c r="Y407" s="322">
        <v>79.557129846146054</v>
      </c>
      <c r="Z407" s="101" t="s">
        <v>100</v>
      </c>
    </row>
    <row r="408" spans="1:26" ht="15" customHeight="1" x14ac:dyDescent="0.2">
      <c r="A408" s="14" t="s">
        <v>545</v>
      </c>
      <c r="B408" s="8">
        <v>353320</v>
      </c>
      <c r="C408" s="15">
        <v>0</v>
      </c>
      <c r="D408" s="59">
        <v>20</v>
      </c>
      <c r="E408" s="269">
        <v>20</v>
      </c>
      <c r="F408" s="270">
        <v>30</v>
      </c>
      <c r="G408" s="42"/>
      <c r="H408" s="4" t="s">
        <v>1439</v>
      </c>
      <c r="I408" s="1" t="s">
        <v>3</v>
      </c>
      <c r="J408" s="26">
        <v>265.27999999999997</v>
      </c>
      <c r="K408" s="137" t="s">
        <v>145</v>
      </c>
      <c r="L408" s="137">
        <v>8.3000000000000007</v>
      </c>
      <c r="M408" s="185">
        <v>100</v>
      </c>
      <c r="N408" s="185">
        <v>100</v>
      </c>
      <c r="O408" s="185">
        <v>55.194805194805198</v>
      </c>
      <c r="P408" s="185">
        <v>7.08</v>
      </c>
      <c r="Q408" s="264">
        <v>0</v>
      </c>
      <c r="R408" s="93">
        <v>0</v>
      </c>
      <c r="S408" s="6" t="s">
        <v>100</v>
      </c>
      <c r="T408" s="6" t="s">
        <v>100</v>
      </c>
      <c r="U408" s="131" t="s">
        <v>100</v>
      </c>
      <c r="V408" s="231">
        <f>PRESSÃO!P408</f>
        <v>0.50273972602755002</v>
      </c>
      <c r="W408" s="231">
        <f>PRESSÃO!Q408</f>
        <v>1.6086605760062999E-2</v>
      </c>
      <c r="X408" s="130">
        <v>3</v>
      </c>
      <c r="Y408" s="322">
        <v>231.13721114340376</v>
      </c>
      <c r="Z408" s="101" t="s">
        <v>100</v>
      </c>
    </row>
    <row r="409" spans="1:26" ht="15" customHeight="1" x14ac:dyDescent="0.2">
      <c r="A409" s="14" t="s">
        <v>546</v>
      </c>
      <c r="B409" s="8">
        <v>353330</v>
      </c>
      <c r="C409" s="15">
        <v>0</v>
      </c>
      <c r="D409" s="59">
        <v>19</v>
      </c>
      <c r="E409" s="269">
        <v>19</v>
      </c>
      <c r="F409" s="270">
        <v>30</v>
      </c>
      <c r="G409" s="42"/>
      <c r="H409" s="4" t="s">
        <v>1440</v>
      </c>
      <c r="I409" s="1" t="s">
        <v>2</v>
      </c>
      <c r="J409" s="26">
        <v>73.98</v>
      </c>
      <c r="K409" s="137" t="s">
        <v>145</v>
      </c>
      <c r="L409" s="137">
        <v>8</v>
      </c>
      <c r="M409" s="185">
        <v>99</v>
      </c>
      <c r="N409" s="185">
        <v>98.999999999999986</v>
      </c>
      <c r="O409" s="185">
        <v>86.021505376344081</v>
      </c>
      <c r="P409" s="185">
        <v>9.69</v>
      </c>
      <c r="Q409" s="264">
        <v>0</v>
      </c>
      <c r="R409" s="93">
        <v>0</v>
      </c>
      <c r="S409" s="6" t="s">
        <v>100</v>
      </c>
      <c r="T409" s="6" t="s">
        <v>100</v>
      </c>
      <c r="U409" s="131" t="s">
        <v>100</v>
      </c>
      <c r="V409" s="231">
        <f>PRESSÃO!P409</f>
        <v>0</v>
      </c>
      <c r="W409" s="231">
        <f>PRESSÃO!Q409</f>
        <v>1.620890430119E-2</v>
      </c>
      <c r="X409" s="130">
        <v>0</v>
      </c>
      <c r="Y409" s="322">
        <v>0</v>
      </c>
      <c r="Z409" s="101" t="s">
        <v>100</v>
      </c>
    </row>
    <row r="410" spans="1:26" ht="15" customHeight="1" x14ac:dyDescent="0.2">
      <c r="A410" s="14" t="s">
        <v>547</v>
      </c>
      <c r="B410" s="8">
        <v>353340</v>
      </c>
      <c r="C410" s="15">
        <v>0</v>
      </c>
      <c r="D410" s="59">
        <v>5</v>
      </c>
      <c r="E410" s="269">
        <v>5</v>
      </c>
      <c r="F410" s="270">
        <v>30</v>
      </c>
      <c r="G410" s="42"/>
      <c r="H410" s="4" t="s">
        <v>1441</v>
      </c>
      <c r="I410" s="1" t="s">
        <v>9</v>
      </c>
      <c r="J410" s="26">
        <v>73.3</v>
      </c>
      <c r="K410" s="137" t="s">
        <v>145</v>
      </c>
      <c r="L410" s="137">
        <v>9.8000000000000007</v>
      </c>
      <c r="M410" s="185">
        <v>98</v>
      </c>
      <c r="N410" s="185">
        <v>92.11999999999999</v>
      </c>
      <c r="O410" s="185">
        <v>91.144278606965173</v>
      </c>
      <c r="P410" s="185">
        <v>9.8800000000000008</v>
      </c>
      <c r="Q410" s="264">
        <v>0</v>
      </c>
      <c r="R410" s="93">
        <v>0</v>
      </c>
      <c r="S410" s="6" t="s">
        <v>100</v>
      </c>
      <c r="T410" s="6" t="s">
        <v>100</v>
      </c>
      <c r="U410" s="131" t="s">
        <v>100</v>
      </c>
      <c r="V410" s="231">
        <f>PRESSÃO!P410</f>
        <v>0.225342465794765</v>
      </c>
      <c r="W410" s="231">
        <f>PRESSÃO!Q410</f>
        <v>0.12106388864888482</v>
      </c>
      <c r="X410" s="130">
        <v>31</v>
      </c>
      <c r="Y410" s="322">
        <v>114.03545135804171</v>
      </c>
      <c r="Z410" s="101" t="s">
        <v>100</v>
      </c>
    </row>
    <row r="411" spans="1:26" ht="15" customHeight="1" x14ac:dyDescent="0.2">
      <c r="A411" s="14" t="s">
        <v>548</v>
      </c>
      <c r="B411" s="8">
        <v>353325</v>
      </c>
      <c r="C411" s="15">
        <v>0</v>
      </c>
      <c r="D411" s="59">
        <v>15</v>
      </c>
      <c r="E411" s="269">
        <v>15</v>
      </c>
      <c r="F411" s="270">
        <v>30</v>
      </c>
      <c r="G411" s="42"/>
      <c r="H411" s="4" t="s">
        <v>1442</v>
      </c>
      <c r="I411" s="1" t="s">
        <v>17</v>
      </c>
      <c r="J411" s="26">
        <v>116.93</v>
      </c>
      <c r="K411" s="137" t="s">
        <v>145</v>
      </c>
      <c r="L411" s="137">
        <v>9.8000000000000007</v>
      </c>
      <c r="M411" s="185">
        <v>100</v>
      </c>
      <c r="N411" s="185">
        <v>100</v>
      </c>
      <c r="O411" s="185">
        <v>90.804597701149419</v>
      </c>
      <c r="P411" s="185">
        <v>10</v>
      </c>
      <c r="Q411" s="264">
        <v>0</v>
      </c>
      <c r="R411" s="93">
        <v>0</v>
      </c>
      <c r="S411" s="6" t="s">
        <v>100</v>
      </c>
      <c r="T411" s="6" t="s">
        <v>100</v>
      </c>
      <c r="U411" s="131" t="s">
        <v>100</v>
      </c>
      <c r="V411" s="231">
        <f>PRESSÃO!P411</f>
        <v>0.15669805936060002</v>
      </c>
      <c r="W411" s="231">
        <f>PRESSÃO!Q411</f>
        <v>8.0651445519420023E-3</v>
      </c>
      <c r="X411" s="130">
        <v>3</v>
      </c>
      <c r="Y411" s="322">
        <v>39.593733146394442</v>
      </c>
      <c r="Z411" s="101" t="s">
        <v>100</v>
      </c>
    </row>
    <row r="412" spans="1:26" ht="15" customHeight="1" x14ac:dyDescent="0.2">
      <c r="A412" s="14" t="s">
        <v>549</v>
      </c>
      <c r="B412" s="8">
        <v>353350</v>
      </c>
      <c r="C412" s="15">
        <v>0</v>
      </c>
      <c r="D412" s="59">
        <v>16</v>
      </c>
      <c r="E412" s="269">
        <v>16</v>
      </c>
      <c r="F412" s="270">
        <v>30</v>
      </c>
      <c r="G412" s="42"/>
      <c r="H412" s="4" t="s">
        <v>1443</v>
      </c>
      <c r="I412" s="1" t="s">
        <v>0</v>
      </c>
      <c r="J412" s="26">
        <v>932.89</v>
      </c>
      <c r="K412" s="137" t="s">
        <v>145</v>
      </c>
      <c r="L412" s="137">
        <v>9.8000000000000007</v>
      </c>
      <c r="M412" s="185">
        <v>98</v>
      </c>
      <c r="N412" s="185">
        <v>98</v>
      </c>
      <c r="O412" s="185">
        <v>84.297936587820828</v>
      </c>
      <c r="P412" s="185">
        <v>9.77</v>
      </c>
      <c r="Q412" s="264">
        <v>1</v>
      </c>
      <c r="R412" s="93">
        <v>0</v>
      </c>
      <c r="S412" s="6" t="s">
        <v>100</v>
      </c>
      <c r="T412" s="6" t="s">
        <v>100</v>
      </c>
      <c r="U412" s="131" t="s">
        <v>100</v>
      </c>
      <c r="V412" s="231">
        <f>PRESSÃO!P412</f>
        <v>0.40934938122716402</v>
      </c>
      <c r="W412" s="231">
        <f>PRESSÃO!Q412</f>
        <v>0.22117488598302892</v>
      </c>
      <c r="X412" s="130">
        <v>10</v>
      </c>
      <c r="Y412" s="322">
        <v>52.913268523308496</v>
      </c>
      <c r="Z412" s="101" t="s">
        <v>100</v>
      </c>
    </row>
    <row r="413" spans="1:26" ht="15" customHeight="1" x14ac:dyDescent="0.2">
      <c r="A413" s="14" t="s">
        <v>550</v>
      </c>
      <c r="B413" s="8">
        <v>353360</v>
      </c>
      <c r="C413" s="15">
        <v>0</v>
      </c>
      <c r="D413" s="59">
        <v>8</v>
      </c>
      <c r="E413" s="269">
        <v>8</v>
      </c>
      <c r="F413" s="270">
        <v>30</v>
      </c>
      <c r="G413" s="42"/>
      <c r="H413" s="4" t="s">
        <v>1444</v>
      </c>
      <c r="I413" s="1" t="s">
        <v>51</v>
      </c>
      <c r="J413" s="26">
        <v>346.98</v>
      </c>
      <c r="K413" s="137" t="s">
        <v>145</v>
      </c>
      <c r="L413" s="137">
        <v>9.6</v>
      </c>
      <c r="M413" s="185">
        <v>100</v>
      </c>
      <c r="N413" s="185">
        <v>100</v>
      </c>
      <c r="O413" s="185">
        <v>80.845070422535215</v>
      </c>
      <c r="P413" s="185">
        <v>10</v>
      </c>
      <c r="Q413" s="264">
        <v>0</v>
      </c>
      <c r="R413" s="93">
        <v>0</v>
      </c>
      <c r="S413" s="6" t="s">
        <v>100</v>
      </c>
      <c r="T413" s="6" t="s">
        <v>100</v>
      </c>
      <c r="U413" s="131" t="s">
        <v>100</v>
      </c>
      <c r="V413" s="231">
        <f>PRESSÃO!P413</f>
        <v>2.9815068702172001E-2</v>
      </c>
      <c r="W413" s="231">
        <f>PRESSÃO!Q413</f>
        <v>4.6737549286080003E-2</v>
      </c>
      <c r="X413" s="130">
        <v>0</v>
      </c>
      <c r="Y413" s="322">
        <v>156.85440375091224</v>
      </c>
      <c r="Z413" s="101" t="s">
        <v>100</v>
      </c>
    </row>
    <row r="414" spans="1:26" ht="15" customHeight="1" x14ac:dyDescent="0.2">
      <c r="A414" s="14" t="s">
        <v>551</v>
      </c>
      <c r="B414" s="8">
        <v>353370</v>
      </c>
      <c r="C414" s="15">
        <v>0</v>
      </c>
      <c r="D414" s="59">
        <v>17</v>
      </c>
      <c r="E414" s="269">
        <v>17</v>
      </c>
      <c r="F414" s="270">
        <v>30</v>
      </c>
      <c r="G414" s="42"/>
      <c r="H414" s="4" t="s">
        <v>1445</v>
      </c>
      <c r="I414" s="1" t="s">
        <v>7</v>
      </c>
      <c r="J414" s="26">
        <v>300.27999999999997</v>
      </c>
      <c r="K414" s="137" t="s">
        <v>145</v>
      </c>
      <c r="L414" s="137">
        <v>8.1999999999999993</v>
      </c>
      <c r="M414" s="185">
        <v>93.1</v>
      </c>
      <c r="N414" s="185">
        <v>93.100000000000009</v>
      </c>
      <c r="O414" s="185">
        <v>75.13513513513513</v>
      </c>
      <c r="P414" s="185">
        <v>7.8</v>
      </c>
      <c r="Q414" s="264">
        <v>0</v>
      </c>
      <c r="R414" s="93">
        <v>0</v>
      </c>
      <c r="S414" s="6" t="s">
        <v>100</v>
      </c>
      <c r="T414" s="6" t="s">
        <v>100</v>
      </c>
      <c r="U414" s="131" t="s">
        <v>100</v>
      </c>
      <c r="V414" s="231">
        <f>PRESSÃO!P414</f>
        <v>4.3496955859988896E-2</v>
      </c>
      <c r="W414" s="231">
        <f>PRESSÃO!Q414</f>
        <v>0</v>
      </c>
      <c r="X414" s="130">
        <v>1</v>
      </c>
      <c r="Y414" s="322">
        <v>73.034342486704062</v>
      </c>
      <c r="Z414" s="101" t="s">
        <v>100</v>
      </c>
    </row>
    <row r="415" spans="1:26" ht="15" customHeight="1" x14ac:dyDescent="0.2">
      <c r="A415" s="14" t="s">
        <v>552</v>
      </c>
      <c r="B415" s="8">
        <v>353380</v>
      </c>
      <c r="C415" s="15">
        <v>0</v>
      </c>
      <c r="D415" s="59">
        <v>17</v>
      </c>
      <c r="E415" s="269">
        <v>17</v>
      </c>
      <c r="F415" s="270">
        <v>30</v>
      </c>
      <c r="G415" s="42"/>
      <c r="H415" s="4" t="s">
        <v>1446</v>
      </c>
      <c r="I415" s="1" t="s">
        <v>7</v>
      </c>
      <c r="J415" s="26">
        <v>197.97</v>
      </c>
      <c r="K415" s="137" t="s">
        <v>145</v>
      </c>
      <c r="L415" s="137">
        <v>9.5</v>
      </c>
      <c r="M415" s="185">
        <v>89</v>
      </c>
      <c r="N415" s="185">
        <v>15.130000000000003</v>
      </c>
      <c r="O415" s="185">
        <v>12.765957446808514</v>
      </c>
      <c r="P415" s="185">
        <v>2.38</v>
      </c>
      <c r="Q415" s="264">
        <v>0</v>
      </c>
      <c r="R415" s="93">
        <v>0</v>
      </c>
      <c r="S415" s="6" t="s">
        <v>100</v>
      </c>
      <c r="T415" s="6" t="s">
        <v>100</v>
      </c>
      <c r="U415" s="131" t="s">
        <v>100</v>
      </c>
      <c r="V415" s="231">
        <f>PRESSÃO!P415</f>
        <v>3.4097316842045998E-2</v>
      </c>
      <c r="W415" s="231">
        <f>PRESSÃO!Q415</f>
        <v>6.3333332810799996E-3</v>
      </c>
      <c r="X415" s="130">
        <v>4</v>
      </c>
      <c r="Y415" s="322">
        <v>142.51782199386909</v>
      </c>
      <c r="Z415" s="101" t="s">
        <v>100</v>
      </c>
    </row>
    <row r="416" spans="1:26" ht="15" customHeight="1" x14ac:dyDescent="0.2">
      <c r="A416" s="14" t="s">
        <v>553</v>
      </c>
      <c r="B416" s="8">
        <v>353390</v>
      </c>
      <c r="C416" s="15">
        <v>0</v>
      </c>
      <c r="D416" s="59">
        <v>15</v>
      </c>
      <c r="E416" s="269">
        <v>15</v>
      </c>
      <c r="F416" s="270">
        <v>30</v>
      </c>
      <c r="G416" s="42"/>
      <c r="H416" s="4" t="s">
        <v>1447</v>
      </c>
      <c r="I416" s="1" t="s">
        <v>17</v>
      </c>
      <c r="J416" s="26">
        <v>803.51</v>
      </c>
      <c r="K416" s="137" t="s">
        <v>145</v>
      </c>
      <c r="L416" s="137">
        <v>10</v>
      </c>
      <c r="M416" s="185">
        <v>100</v>
      </c>
      <c r="N416" s="185">
        <v>26.74</v>
      </c>
      <c r="O416" s="185">
        <v>18.752293577981646</v>
      </c>
      <c r="P416" s="185">
        <v>3.62</v>
      </c>
      <c r="Q416" s="264">
        <v>0</v>
      </c>
      <c r="R416" s="93">
        <v>1</v>
      </c>
      <c r="S416" s="6" t="s">
        <v>100</v>
      </c>
      <c r="T416" s="6" t="s">
        <v>100</v>
      </c>
      <c r="U416" s="131" t="s">
        <v>100</v>
      </c>
      <c r="V416" s="231">
        <f>PRESSÃO!P416</f>
        <v>0.77357334491605501</v>
      </c>
      <c r="W416" s="231">
        <f>PRESSÃO!Q416</f>
        <v>0.20399948156419237</v>
      </c>
      <c r="X416" s="130">
        <v>39</v>
      </c>
      <c r="Y416" s="322">
        <v>103.10500781821787</v>
      </c>
      <c r="Z416" s="101" t="s">
        <v>100</v>
      </c>
    </row>
    <row r="417" spans="1:26" ht="15" customHeight="1" x14ac:dyDescent="0.2">
      <c r="A417" s="14" t="s">
        <v>554</v>
      </c>
      <c r="B417" s="8">
        <v>353400</v>
      </c>
      <c r="C417" s="15">
        <v>0</v>
      </c>
      <c r="D417" s="59">
        <v>15</v>
      </c>
      <c r="E417" s="269">
        <v>15</v>
      </c>
      <c r="F417" s="270">
        <v>30</v>
      </c>
      <c r="G417" s="42"/>
      <c r="H417" s="4" t="s">
        <v>1448</v>
      </c>
      <c r="I417" s="1" t="s">
        <v>17</v>
      </c>
      <c r="J417" s="26">
        <v>243.44</v>
      </c>
      <c r="K417" s="137" t="s">
        <v>145</v>
      </c>
      <c r="L417" s="137">
        <v>10</v>
      </c>
      <c r="M417" s="185">
        <v>99</v>
      </c>
      <c r="N417" s="185">
        <v>99</v>
      </c>
      <c r="O417" s="185">
        <v>91.011235955056179</v>
      </c>
      <c r="P417" s="185">
        <v>9.69</v>
      </c>
      <c r="Q417" s="264">
        <v>0</v>
      </c>
      <c r="R417" s="93">
        <v>0</v>
      </c>
      <c r="S417" s="6" t="s">
        <v>100</v>
      </c>
      <c r="T417" s="6" t="s">
        <v>100</v>
      </c>
      <c r="U417" s="131" t="s">
        <v>100</v>
      </c>
      <c r="V417" s="231">
        <f>PRESSÃO!P417</f>
        <v>9.4467123636947994E-2</v>
      </c>
      <c r="W417" s="231">
        <f>PRESSÃO!Q417</f>
        <v>9.7045357553940011E-3</v>
      </c>
      <c r="X417" s="130">
        <v>11</v>
      </c>
      <c r="Y417" s="322">
        <v>9.8397619118414106</v>
      </c>
      <c r="Z417" s="101" t="s">
        <v>100</v>
      </c>
    </row>
    <row r="418" spans="1:26" ht="15" customHeight="1" x14ac:dyDescent="0.2">
      <c r="A418" s="14" t="s">
        <v>555</v>
      </c>
      <c r="B418" s="8">
        <v>353410</v>
      </c>
      <c r="C418" s="15">
        <v>0</v>
      </c>
      <c r="D418" s="59">
        <v>21</v>
      </c>
      <c r="E418" s="269">
        <v>21</v>
      </c>
      <c r="F418" s="270">
        <v>30</v>
      </c>
      <c r="G418" s="42"/>
      <c r="H418" s="4" t="s">
        <v>1449</v>
      </c>
      <c r="I418" s="1" t="s">
        <v>4</v>
      </c>
      <c r="J418" s="26">
        <v>217.82</v>
      </c>
      <c r="K418" s="137" t="s">
        <v>145</v>
      </c>
      <c r="L418" s="137">
        <v>8.6999999999999993</v>
      </c>
      <c r="M418" s="185">
        <v>100</v>
      </c>
      <c r="N418" s="185">
        <v>100</v>
      </c>
      <c r="O418" s="185">
        <v>83.950617283950621</v>
      </c>
      <c r="P418" s="185">
        <v>9.5</v>
      </c>
      <c r="Q418" s="264">
        <v>0</v>
      </c>
      <c r="R418" s="93">
        <v>0</v>
      </c>
      <c r="S418" s="6" t="s">
        <v>100</v>
      </c>
      <c r="T418" s="6" t="s">
        <v>100</v>
      </c>
      <c r="U418" s="131" t="s">
        <v>100</v>
      </c>
      <c r="V418" s="231">
        <f>PRESSÃO!P418</f>
        <v>0</v>
      </c>
      <c r="W418" s="231">
        <f>PRESSÃO!Q418</f>
        <v>1.42100457295839E-2</v>
      </c>
      <c r="X418" s="130">
        <v>2</v>
      </c>
      <c r="Y418" s="322">
        <v>4.6148952678629263</v>
      </c>
      <c r="Z418" s="101" t="s">
        <v>100</v>
      </c>
    </row>
    <row r="419" spans="1:26" ht="15" customHeight="1" x14ac:dyDescent="0.2">
      <c r="A419" s="14" t="s">
        <v>556</v>
      </c>
      <c r="B419" s="8">
        <v>353420</v>
      </c>
      <c r="C419" s="15">
        <v>0</v>
      </c>
      <c r="D419" s="59">
        <v>15</v>
      </c>
      <c r="E419" s="269">
        <v>15</v>
      </c>
      <c r="F419" s="270">
        <v>30</v>
      </c>
      <c r="G419" s="42"/>
      <c r="H419" s="4" t="s">
        <v>1450</v>
      </c>
      <c r="I419" s="1" t="s">
        <v>17</v>
      </c>
      <c r="J419" s="26">
        <v>248.3</v>
      </c>
      <c r="K419" s="137" t="s">
        <v>145</v>
      </c>
      <c r="L419" s="137">
        <v>7.5</v>
      </c>
      <c r="M419" s="185">
        <v>99</v>
      </c>
      <c r="N419" s="185">
        <v>99</v>
      </c>
      <c r="O419" s="185">
        <v>60.371517027863774</v>
      </c>
      <c r="P419" s="185">
        <v>7.41</v>
      </c>
      <c r="Q419" s="264">
        <v>0</v>
      </c>
      <c r="R419" s="93">
        <v>0</v>
      </c>
      <c r="S419" s="6" t="s">
        <v>100</v>
      </c>
      <c r="T419" s="6" t="s">
        <v>100</v>
      </c>
      <c r="U419" s="131" t="s">
        <v>100</v>
      </c>
      <c r="V419" s="231">
        <f>PRESSÃO!P419</f>
        <v>0.331894596579691</v>
      </c>
      <c r="W419" s="231">
        <f>PRESSÃO!Q419</f>
        <v>1.7350457050771002E-2</v>
      </c>
      <c r="X419" s="130">
        <v>1</v>
      </c>
      <c r="Y419" s="322">
        <v>94.479446663985357</v>
      </c>
      <c r="Z419" s="101" t="s">
        <v>100</v>
      </c>
    </row>
    <row r="420" spans="1:26" ht="15" customHeight="1" x14ac:dyDescent="0.2">
      <c r="A420" s="14" t="s">
        <v>557</v>
      </c>
      <c r="B420" s="8">
        <v>353430</v>
      </c>
      <c r="C420" s="15">
        <v>0</v>
      </c>
      <c r="D420" s="59">
        <v>12</v>
      </c>
      <c r="E420" s="269">
        <v>12</v>
      </c>
      <c r="F420" s="270">
        <v>30</v>
      </c>
      <c r="G420" s="42"/>
      <c r="H420" s="4" t="s">
        <v>1451</v>
      </c>
      <c r="I420" s="1" t="s">
        <v>11</v>
      </c>
      <c r="J420" s="26">
        <v>296.43</v>
      </c>
      <c r="K420" s="137" t="s">
        <v>145</v>
      </c>
      <c r="L420" s="137">
        <v>10</v>
      </c>
      <c r="M420" s="185">
        <v>100</v>
      </c>
      <c r="N420" s="185">
        <v>50</v>
      </c>
      <c r="O420" s="185">
        <v>46.993318485523382</v>
      </c>
      <c r="P420" s="185">
        <v>5.51</v>
      </c>
      <c r="Q420" s="264">
        <v>0</v>
      </c>
      <c r="R420" s="93">
        <v>0</v>
      </c>
      <c r="S420" s="6" t="s">
        <v>100</v>
      </c>
      <c r="T420" s="6" t="s">
        <v>100</v>
      </c>
      <c r="U420" s="131" t="s">
        <v>100</v>
      </c>
      <c r="V420" s="231">
        <f>PRESSÃO!P420</f>
        <v>0.2785388127856</v>
      </c>
      <c r="W420" s="231">
        <f>PRESSÃO!Q420</f>
        <v>6.1994634869405596E-2</v>
      </c>
      <c r="X420" s="130">
        <v>14</v>
      </c>
      <c r="Y420" s="322">
        <v>58.18078568125491</v>
      </c>
      <c r="Z420" s="101" t="s">
        <v>100</v>
      </c>
    </row>
    <row r="421" spans="1:26" ht="15" customHeight="1" x14ac:dyDescent="0.2">
      <c r="A421" s="14" t="s">
        <v>558</v>
      </c>
      <c r="B421" s="8">
        <v>353440</v>
      </c>
      <c r="C421" s="15">
        <v>0</v>
      </c>
      <c r="D421" s="59">
        <v>6</v>
      </c>
      <c r="E421" s="269">
        <v>6</v>
      </c>
      <c r="F421" s="270">
        <v>30</v>
      </c>
      <c r="G421" s="42"/>
      <c r="H421" s="4" t="s">
        <v>1452</v>
      </c>
      <c r="I421" s="1" t="s">
        <v>16</v>
      </c>
      <c r="J421" s="26">
        <v>64.94</v>
      </c>
      <c r="K421" s="137" t="s">
        <v>145</v>
      </c>
      <c r="L421" s="137">
        <v>5.3</v>
      </c>
      <c r="M421" s="185">
        <v>75</v>
      </c>
      <c r="N421" s="185">
        <v>30.75</v>
      </c>
      <c r="O421" s="185">
        <v>27.677096103619206</v>
      </c>
      <c r="P421" s="185">
        <v>4.04</v>
      </c>
      <c r="Q421" s="264">
        <v>10</v>
      </c>
      <c r="R421" s="93">
        <v>1</v>
      </c>
      <c r="S421" s="6" t="s">
        <v>100</v>
      </c>
      <c r="T421" s="6" t="s">
        <v>100</v>
      </c>
      <c r="U421" s="131" t="s">
        <v>100</v>
      </c>
      <c r="V421" s="231">
        <f>PRESSÃO!P421</f>
        <v>2.84931506849E-2</v>
      </c>
      <c r="W421" s="231">
        <f>PRESSÃO!Q421</f>
        <v>0.11204369843952154</v>
      </c>
      <c r="X421" s="130">
        <v>317</v>
      </c>
      <c r="Y421" s="322">
        <v>1.4410779444113688</v>
      </c>
      <c r="Z421" s="101" t="s">
        <v>100</v>
      </c>
    </row>
    <row r="422" spans="1:26" ht="15" customHeight="1" x14ac:dyDescent="0.2">
      <c r="A422" s="14" t="s">
        <v>559</v>
      </c>
      <c r="B422" s="8">
        <v>353450</v>
      </c>
      <c r="C422" s="15">
        <v>0</v>
      </c>
      <c r="D422" s="59">
        <v>21</v>
      </c>
      <c r="E422" s="269">
        <v>21</v>
      </c>
      <c r="F422" s="270">
        <v>30</v>
      </c>
      <c r="G422" s="42"/>
      <c r="H422" s="4" t="s">
        <v>1453</v>
      </c>
      <c r="I422" s="1" t="s">
        <v>4</v>
      </c>
      <c r="J422" s="26">
        <v>221.43</v>
      </c>
      <c r="K422" s="137" t="s">
        <v>145</v>
      </c>
      <c r="L422" s="137">
        <v>7.2</v>
      </c>
      <c r="M422" s="185">
        <v>99</v>
      </c>
      <c r="N422" s="185">
        <v>99</v>
      </c>
      <c r="O422" s="185">
        <v>87.179487179487182</v>
      </c>
      <c r="P422" s="185">
        <v>9.49</v>
      </c>
      <c r="Q422" s="264">
        <v>0</v>
      </c>
      <c r="R422" s="93">
        <v>0</v>
      </c>
      <c r="S422" s="6" t="s">
        <v>100</v>
      </c>
      <c r="T422" s="6" t="s">
        <v>100</v>
      </c>
      <c r="U422" s="131" t="s">
        <v>100</v>
      </c>
      <c r="V422" s="231">
        <f>PRESSÃO!P422</f>
        <v>1.414931493264E-2</v>
      </c>
      <c r="W422" s="231">
        <f>PRESSÃO!Q422</f>
        <v>2.8915525027080002E-3</v>
      </c>
      <c r="X422" s="130">
        <v>0</v>
      </c>
      <c r="Y422" s="322">
        <v>204.52916968043641</v>
      </c>
      <c r="Z422" s="101" t="s">
        <v>100</v>
      </c>
    </row>
    <row r="423" spans="1:26" ht="15" customHeight="1" x14ac:dyDescent="0.2">
      <c r="A423" s="14" t="s">
        <v>560</v>
      </c>
      <c r="B423" s="8">
        <v>353460</v>
      </c>
      <c r="C423" s="15">
        <v>0</v>
      </c>
      <c r="D423" s="59">
        <v>21</v>
      </c>
      <c r="E423" s="269">
        <v>21</v>
      </c>
      <c r="F423" s="270">
        <v>30</v>
      </c>
      <c r="G423" s="42"/>
      <c r="H423" s="4" t="s">
        <v>1454</v>
      </c>
      <c r="I423" s="1" t="s">
        <v>4</v>
      </c>
      <c r="J423" s="26">
        <v>247.94</v>
      </c>
      <c r="K423" s="137" t="s">
        <v>145</v>
      </c>
      <c r="L423" s="137">
        <v>9.3000000000000007</v>
      </c>
      <c r="M423" s="185">
        <v>100</v>
      </c>
      <c r="N423" s="185">
        <v>100</v>
      </c>
      <c r="O423" s="185">
        <v>73.984771573604064</v>
      </c>
      <c r="P423" s="185">
        <v>8.01</v>
      </c>
      <c r="Q423" s="264">
        <v>0</v>
      </c>
      <c r="R423" s="93">
        <v>0</v>
      </c>
      <c r="S423" s="6" t="s">
        <v>100</v>
      </c>
      <c r="T423" s="6" t="s">
        <v>100</v>
      </c>
      <c r="U423" s="131" t="s">
        <v>100</v>
      </c>
      <c r="V423" s="231">
        <f>PRESSÃO!P423</f>
        <v>6.4354338066760997E-2</v>
      </c>
      <c r="W423" s="231">
        <f>PRESSÃO!Q423</f>
        <v>2.8743074610718802E-2</v>
      </c>
      <c r="X423" s="130">
        <v>9</v>
      </c>
      <c r="Y423" s="322">
        <v>94.333216649042384</v>
      </c>
      <c r="Z423" s="101" t="s">
        <v>100</v>
      </c>
    </row>
    <row r="424" spans="1:26" ht="15" customHeight="1" x14ac:dyDescent="0.2">
      <c r="A424" s="14" t="s">
        <v>561</v>
      </c>
      <c r="B424" s="8">
        <v>353470</v>
      </c>
      <c r="C424" s="15">
        <v>0</v>
      </c>
      <c r="D424" s="59">
        <v>17</v>
      </c>
      <c r="E424" s="269">
        <v>17</v>
      </c>
      <c r="F424" s="270">
        <v>30</v>
      </c>
      <c r="G424" s="42"/>
      <c r="H424" s="4" t="s">
        <v>1455</v>
      </c>
      <c r="I424" s="1" t="s">
        <v>7</v>
      </c>
      <c r="J424" s="26">
        <v>296.2</v>
      </c>
      <c r="K424" s="137" t="s">
        <v>145</v>
      </c>
      <c r="L424" s="137">
        <v>3.7</v>
      </c>
      <c r="M424" s="185">
        <v>98</v>
      </c>
      <c r="N424" s="185">
        <v>85.26</v>
      </c>
      <c r="O424" s="185">
        <v>72.147535332643912</v>
      </c>
      <c r="P424" s="185">
        <v>7.76</v>
      </c>
      <c r="Q424" s="264">
        <v>5</v>
      </c>
      <c r="R424" s="93">
        <v>0</v>
      </c>
      <c r="S424" s="6" t="s">
        <v>100</v>
      </c>
      <c r="T424" s="6" t="s">
        <v>100</v>
      </c>
      <c r="U424" s="131" t="s">
        <v>100</v>
      </c>
      <c r="V424" s="231">
        <f>PRESSÃO!P424</f>
        <v>1.2267458276845689</v>
      </c>
      <c r="W424" s="231">
        <f>PRESSÃO!Q424</f>
        <v>7.6412168882190296E-2</v>
      </c>
      <c r="X424" s="130">
        <v>22</v>
      </c>
      <c r="Y424" s="322">
        <v>181.12904491741133</v>
      </c>
      <c r="Z424" s="101" t="s">
        <v>100</v>
      </c>
    </row>
    <row r="425" spans="1:26" ht="15" customHeight="1" x14ac:dyDescent="0.2">
      <c r="A425" s="14" t="s">
        <v>562</v>
      </c>
      <c r="B425" s="8">
        <v>353480</v>
      </c>
      <c r="C425" s="15">
        <v>0</v>
      </c>
      <c r="D425" s="59">
        <v>21</v>
      </c>
      <c r="E425" s="269">
        <v>21</v>
      </c>
      <c r="F425" s="270">
        <v>30</v>
      </c>
      <c r="G425" s="42"/>
      <c r="H425" s="4" t="s">
        <v>1456</v>
      </c>
      <c r="I425" s="1" t="s">
        <v>4</v>
      </c>
      <c r="J425" s="26">
        <v>266.45</v>
      </c>
      <c r="K425" s="137" t="s">
        <v>145</v>
      </c>
      <c r="L425" s="137">
        <v>9</v>
      </c>
      <c r="M425" s="185">
        <v>95</v>
      </c>
      <c r="N425" s="185">
        <v>95</v>
      </c>
      <c r="O425" s="185">
        <v>81.642512077294683</v>
      </c>
      <c r="P425" s="185">
        <v>9.93</v>
      </c>
      <c r="Q425" s="264">
        <v>0</v>
      </c>
      <c r="R425" s="93">
        <v>0</v>
      </c>
      <c r="S425" s="6" t="s">
        <v>100</v>
      </c>
      <c r="T425" s="6" t="s">
        <v>100</v>
      </c>
      <c r="U425" s="131" t="s">
        <v>100</v>
      </c>
      <c r="V425" s="231">
        <f>PRESSÃO!P425</f>
        <v>8.5616438356199993E-3</v>
      </c>
      <c r="W425" s="231">
        <f>PRESSÃO!Q425</f>
        <v>1.0754566225287599E-2</v>
      </c>
      <c r="X425" s="130">
        <v>1</v>
      </c>
      <c r="Y425" s="322">
        <v>51.510823416223481</v>
      </c>
      <c r="Z425" s="101" t="s">
        <v>100</v>
      </c>
    </row>
    <row r="426" spans="1:26" ht="15" customHeight="1" x14ac:dyDescent="0.2">
      <c r="A426" s="14" t="s">
        <v>563</v>
      </c>
      <c r="B426" s="8">
        <v>353475</v>
      </c>
      <c r="C426" s="15">
        <v>0</v>
      </c>
      <c r="D426" s="59">
        <v>15</v>
      </c>
      <c r="E426" s="269">
        <v>15</v>
      </c>
      <c r="F426" s="270">
        <v>30</v>
      </c>
      <c r="G426" s="42"/>
      <c r="H426" s="4" t="s">
        <v>1457</v>
      </c>
      <c r="I426" s="1" t="s">
        <v>17</v>
      </c>
      <c r="J426" s="26">
        <v>287.55</v>
      </c>
      <c r="K426" s="137" t="s">
        <v>145</v>
      </c>
      <c r="L426" s="137">
        <v>10</v>
      </c>
      <c r="M426" s="185">
        <v>96</v>
      </c>
      <c r="N426" s="185">
        <v>96</v>
      </c>
      <c r="O426" s="185">
        <v>85.34482758620689</v>
      </c>
      <c r="P426" s="185">
        <v>9.64</v>
      </c>
      <c r="Q426" s="264">
        <v>0</v>
      </c>
      <c r="R426" s="93">
        <v>0</v>
      </c>
      <c r="S426" s="6" t="s">
        <v>100</v>
      </c>
      <c r="T426" s="6" t="s">
        <v>100</v>
      </c>
      <c r="U426" s="131" t="s">
        <v>100</v>
      </c>
      <c r="V426" s="231">
        <f>PRESSÃO!P426</f>
        <v>0.141097282591783</v>
      </c>
      <c r="W426" s="231">
        <f>PRESSÃO!Q426</f>
        <v>4.8736834061599999E-3</v>
      </c>
      <c r="X426" s="130">
        <v>29</v>
      </c>
      <c r="Y426" s="322">
        <v>15.720594054617282</v>
      </c>
      <c r="Z426" s="101" t="s">
        <v>100</v>
      </c>
    </row>
    <row r="427" spans="1:26" ht="15" customHeight="1" x14ac:dyDescent="0.2">
      <c r="A427" s="14" t="s">
        <v>564</v>
      </c>
      <c r="B427" s="8">
        <v>353490</v>
      </c>
      <c r="C427" s="15">
        <v>0</v>
      </c>
      <c r="D427" s="59">
        <v>20</v>
      </c>
      <c r="E427" s="269">
        <v>20</v>
      </c>
      <c r="F427" s="270">
        <v>30</v>
      </c>
      <c r="G427" s="42"/>
      <c r="H427" s="4" t="s">
        <v>1458</v>
      </c>
      <c r="I427" s="1" t="s">
        <v>3</v>
      </c>
      <c r="J427" s="26">
        <v>339.72</v>
      </c>
      <c r="K427" s="137" t="s">
        <v>145</v>
      </c>
      <c r="L427" s="137">
        <v>8.1999999999999993</v>
      </c>
      <c r="M427" s="185">
        <v>83.55</v>
      </c>
      <c r="N427" s="185">
        <v>66.171599999999998</v>
      </c>
      <c r="O427" s="185">
        <v>62.147887323943664</v>
      </c>
      <c r="P427" s="185">
        <v>6.98</v>
      </c>
      <c r="Q427" s="264">
        <v>0</v>
      </c>
      <c r="R427" s="93">
        <v>0</v>
      </c>
      <c r="S427" s="6" t="s">
        <v>100</v>
      </c>
      <c r="T427" s="6" t="s">
        <v>100</v>
      </c>
      <c r="U427" s="131" t="s">
        <v>100</v>
      </c>
      <c r="V427" s="231">
        <f>PRESSÃO!P427</f>
        <v>1.3425418847956E-2</v>
      </c>
      <c r="W427" s="231">
        <f>PRESSÃO!Q427</f>
        <v>3.9497716895010001E-3</v>
      </c>
      <c r="X427" s="130">
        <v>8</v>
      </c>
      <c r="Y427" s="322">
        <v>2.1254529425000719</v>
      </c>
      <c r="Z427" s="101" t="s">
        <v>100</v>
      </c>
    </row>
    <row r="428" spans="1:26" ht="15" customHeight="1" x14ac:dyDescent="0.2">
      <c r="A428" s="14" t="s">
        <v>565</v>
      </c>
      <c r="B428" s="8">
        <v>353500</v>
      </c>
      <c r="C428" s="15">
        <v>0</v>
      </c>
      <c r="D428" s="59">
        <v>15</v>
      </c>
      <c r="E428" s="269">
        <v>15</v>
      </c>
      <c r="F428" s="270">
        <v>30</v>
      </c>
      <c r="G428" s="42"/>
      <c r="H428" s="4" t="s">
        <v>1459</v>
      </c>
      <c r="I428" s="1" t="s">
        <v>17</v>
      </c>
      <c r="J428" s="26">
        <v>695.36</v>
      </c>
      <c r="K428" s="137" t="s">
        <v>145</v>
      </c>
      <c r="L428" s="137">
        <v>10</v>
      </c>
      <c r="M428" s="185">
        <v>90</v>
      </c>
      <c r="N428" s="185">
        <v>90</v>
      </c>
      <c r="O428" s="185">
        <v>63.934426229508198</v>
      </c>
      <c r="P428" s="185">
        <v>7.5</v>
      </c>
      <c r="Q428" s="264">
        <v>0</v>
      </c>
      <c r="R428" s="93">
        <v>0</v>
      </c>
      <c r="S428" s="6" t="s">
        <v>100</v>
      </c>
      <c r="T428" s="6" t="s">
        <v>100</v>
      </c>
      <c r="U428" s="131" t="s">
        <v>100</v>
      </c>
      <c r="V428" s="231">
        <f>PRESSÃO!P428</f>
        <v>0.34567035765487458</v>
      </c>
      <c r="W428" s="231">
        <f>PRESSÃO!Q428</f>
        <v>0.16164954366478476</v>
      </c>
      <c r="X428" s="130">
        <v>4</v>
      </c>
      <c r="Y428" s="322">
        <v>115.12500332299925</v>
      </c>
      <c r="Z428" s="101" t="s">
        <v>100</v>
      </c>
    </row>
    <row r="429" spans="1:26" ht="15" customHeight="1" x14ac:dyDescent="0.2">
      <c r="A429" s="14" t="s">
        <v>566</v>
      </c>
      <c r="B429" s="8">
        <v>353510</v>
      </c>
      <c r="C429" s="15">
        <v>0</v>
      </c>
      <c r="D429" s="59">
        <v>15</v>
      </c>
      <c r="E429" s="269">
        <v>15</v>
      </c>
      <c r="F429" s="270">
        <v>30</v>
      </c>
      <c r="G429" s="42"/>
      <c r="H429" s="4" t="s">
        <v>1460</v>
      </c>
      <c r="I429" s="1" t="s">
        <v>17</v>
      </c>
      <c r="J429" s="26">
        <v>82.23</v>
      </c>
      <c r="K429" s="137" t="s">
        <v>145</v>
      </c>
      <c r="L429" s="137">
        <v>9.8000000000000007</v>
      </c>
      <c r="M429" s="185">
        <v>100</v>
      </c>
      <c r="N429" s="185">
        <v>100</v>
      </c>
      <c r="O429" s="185">
        <v>59.969088098918085</v>
      </c>
      <c r="P429" s="185">
        <v>7.4</v>
      </c>
      <c r="Q429" s="264">
        <v>1</v>
      </c>
      <c r="R429" s="93">
        <v>0</v>
      </c>
      <c r="S429" s="6" t="s">
        <v>100</v>
      </c>
      <c r="T429" s="6" t="s">
        <v>100</v>
      </c>
      <c r="U429" s="131" t="s">
        <v>100</v>
      </c>
      <c r="V429" s="231">
        <f>PRESSÃO!P429</f>
        <v>0</v>
      </c>
      <c r="W429" s="231">
        <f>PRESSÃO!Q429</f>
        <v>5.8607305065080002E-2</v>
      </c>
      <c r="X429" s="130">
        <v>13</v>
      </c>
      <c r="Y429" s="322">
        <v>101.18409658216325</v>
      </c>
      <c r="Z429" s="101" t="s">
        <v>100</v>
      </c>
    </row>
    <row r="430" spans="1:26" ht="15" customHeight="1" x14ac:dyDescent="0.2">
      <c r="A430" s="14" t="s">
        <v>567</v>
      </c>
      <c r="B430" s="8">
        <v>353520</v>
      </c>
      <c r="C430" s="15">
        <v>0</v>
      </c>
      <c r="D430" s="59">
        <v>18</v>
      </c>
      <c r="E430" s="269">
        <v>18</v>
      </c>
      <c r="F430" s="270">
        <v>30</v>
      </c>
      <c r="G430" s="42"/>
      <c r="H430" s="4" t="s">
        <v>1461</v>
      </c>
      <c r="I430" s="1" t="s">
        <v>1</v>
      </c>
      <c r="J430" s="26">
        <v>320.08999999999997</v>
      </c>
      <c r="K430" s="137" t="s">
        <v>145</v>
      </c>
      <c r="L430" s="137">
        <v>9.5</v>
      </c>
      <c r="M430" s="185">
        <v>93</v>
      </c>
      <c r="N430" s="185">
        <v>93</v>
      </c>
      <c r="O430" s="185">
        <v>82.697201017811707</v>
      </c>
      <c r="P430" s="185">
        <v>9.9</v>
      </c>
      <c r="Q430" s="264">
        <v>0</v>
      </c>
      <c r="R430" s="93">
        <v>0</v>
      </c>
      <c r="S430" s="6" t="s">
        <v>100</v>
      </c>
      <c r="T430" s="6" t="s">
        <v>100</v>
      </c>
      <c r="U430" s="131" t="s">
        <v>100</v>
      </c>
      <c r="V430" s="231">
        <f>PRESSÃO!P430</f>
        <v>6.5334415740078311E-2</v>
      </c>
      <c r="W430" s="231">
        <f>PRESSÃO!Q430</f>
        <v>1.041900054807E-2</v>
      </c>
      <c r="X430" s="130">
        <v>2</v>
      </c>
      <c r="Y430" s="322">
        <v>125.00388340052908</v>
      </c>
      <c r="Z430" s="101" t="s">
        <v>100</v>
      </c>
    </row>
    <row r="431" spans="1:26" ht="15" customHeight="1" x14ac:dyDescent="0.2">
      <c r="A431" s="14" t="s">
        <v>568</v>
      </c>
      <c r="B431" s="8">
        <v>353530</v>
      </c>
      <c r="C431" s="15">
        <v>0</v>
      </c>
      <c r="D431" s="59">
        <v>17</v>
      </c>
      <c r="E431" s="269">
        <v>17</v>
      </c>
      <c r="F431" s="270">
        <v>30</v>
      </c>
      <c r="G431" s="42"/>
      <c r="H431" s="4" t="s">
        <v>1462</v>
      </c>
      <c r="I431" s="1" t="s">
        <v>7</v>
      </c>
      <c r="J431" s="26">
        <v>549.04</v>
      </c>
      <c r="K431" s="137" t="s">
        <v>145</v>
      </c>
      <c r="L431" s="137">
        <v>7.6</v>
      </c>
      <c r="M431" s="185">
        <v>100</v>
      </c>
      <c r="N431" s="185">
        <v>100</v>
      </c>
      <c r="O431" s="185">
        <v>87.020109689213896</v>
      </c>
      <c r="P431" s="185">
        <v>9.8000000000000007</v>
      </c>
      <c r="Q431" s="264">
        <v>0</v>
      </c>
      <c r="R431" s="93">
        <v>1</v>
      </c>
      <c r="S431" s="6" t="s">
        <v>100</v>
      </c>
      <c r="T431" s="6" t="s">
        <v>100</v>
      </c>
      <c r="U431" s="131" t="s">
        <v>100</v>
      </c>
      <c r="V431" s="231">
        <f>PRESSÃO!P431</f>
        <v>0.51768888833512994</v>
      </c>
      <c r="W431" s="231">
        <f>PRESSÃO!Q431</f>
        <v>0.15463866818759306</v>
      </c>
      <c r="X431" s="130">
        <v>2</v>
      </c>
      <c r="Y431" s="322">
        <v>11.269182362675144</v>
      </c>
      <c r="Z431" s="101" t="s">
        <v>100</v>
      </c>
    </row>
    <row r="432" spans="1:26" ht="15" customHeight="1" x14ac:dyDescent="0.2">
      <c r="A432" s="14" t="s">
        <v>569</v>
      </c>
      <c r="B432" s="8">
        <v>353540</v>
      </c>
      <c r="C432" s="15">
        <v>0</v>
      </c>
      <c r="D432" s="59">
        <v>20</v>
      </c>
      <c r="E432" s="269">
        <v>20</v>
      </c>
      <c r="F432" s="270">
        <v>30</v>
      </c>
      <c r="G432" s="42"/>
      <c r="H432" s="4" t="s">
        <v>1463</v>
      </c>
      <c r="I432" s="1" t="s">
        <v>3</v>
      </c>
      <c r="J432" s="26">
        <v>353.14</v>
      </c>
      <c r="K432" s="137" t="s">
        <v>145</v>
      </c>
      <c r="L432" s="137">
        <v>8.6</v>
      </c>
      <c r="M432" s="185">
        <v>94</v>
      </c>
      <c r="N432" s="185">
        <v>94</v>
      </c>
      <c r="O432" s="185">
        <v>68.641975308641975</v>
      </c>
      <c r="P432" s="185">
        <v>7.57</v>
      </c>
      <c r="Q432" s="264">
        <v>0</v>
      </c>
      <c r="R432" s="93">
        <v>0</v>
      </c>
      <c r="S432" s="6" t="s">
        <v>100</v>
      </c>
      <c r="T432" s="6" t="s">
        <v>100</v>
      </c>
      <c r="U432" s="131" t="s">
        <v>100</v>
      </c>
      <c r="V432" s="231">
        <f>PRESSÃO!P432</f>
        <v>0</v>
      </c>
      <c r="W432" s="231">
        <f>PRESSÃO!Q432</f>
        <v>5.8640221898077988E-3</v>
      </c>
      <c r="X432" s="130">
        <v>0</v>
      </c>
      <c r="Y432" s="322">
        <v>4.0137825024370972</v>
      </c>
      <c r="Z432" s="101" t="s">
        <v>100</v>
      </c>
    </row>
    <row r="433" spans="1:26" ht="15" customHeight="1" x14ac:dyDescent="0.2">
      <c r="A433" s="14" t="s">
        <v>570</v>
      </c>
      <c r="B433" s="8">
        <v>353550</v>
      </c>
      <c r="C433" s="15">
        <v>0</v>
      </c>
      <c r="D433" s="59">
        <v>17</v>
      </c>
      <c r="E433" s="269">
        <v>17</v>
      </c>
      <c r="F433" s="270">
        <v>30</v>
      </c>
      <c r="G433" s="42"/>
      <c r="H433" s="4" t="s">
        <v>1464</v>
      </c>
      <c r="I433" s="1" t="s">
        <v>7</v>
      </c>
      <c r="J433" s="26">
        <v>1001.09</v>
      </c>
      <c r="K433" s="137" t="s">
        <v>145</v>
      </c>
      <c r="L433" s="137">
        <v>9.4</v>
      </c>
      <c r="M433" s="185">
        <v>100</v>
      </c>
      <c r="N433" s="185">
        <v>100</v>
      </c>
      <c r="O433" s="185">
        <v>77.007299270072991</v>
      </c>
      <c r="P433" s="185">
        <v>8.51</v>
      </c>
      <c r="Q433" s="264">
        <v>0</v>
      </c>
      <c r="R433" s="93">
        <v>0</v>
      </c>
      <c r="S433" s="6" t="s">
        <v>100</v>
      </c>
      <c r="T433" s="6" t="s">
        <v>100</v>
      </c>
      <c r="U433" s="131" t="s">
        <v>100</v>
      </c>
      <c r="V433" s="231">
        <f>PRESSÃO!P433</f>
        <v>0.33491111512390426</v>
      </c>
      <c r="W433" s="231">
        <f>PRESSÃO!Q433</f>
        <v>3.4331339510969207E-2</v>
      </c>
      <c r="X433" s="130">
        <v>19</v>
      </c>
      <c r="Y433" s="322">
        <v>99.001585093621784</v>
      </c>
      <c r="Z433" s="101" t="s">
        <v>100</v>
      </c>
    </row>
    <row r="434" spans="1:26" ht="15" customHeight="1" x14ac:dyDescent="0.2">
      <c r="A434" s="14" t="s">
        <v>571</v>
      </c>
      <c r="B434" s="8">
        <v>353560</v>
      </c>
      <c r="C434" s="15">
        <v>0</v>
      </c>
      <c r="D434" s="59">
        <v>2</v>
      </c>
      <c r="E434" s="269">
        <v>2</v>
      </c>
      <c r="F434" s="270">
        <v>30</v>
      </c>
      <c r="G434" s="42"/>
      <c r="H434" s="4" t="s">
        <v>1465</v>
      </c>
      <c r="I434" s="1" t="s">
        <v>6</v>
      </c>
      <c r="J434" s="26">
        <v>809.79</v>
      </c>
      <c r="K434" s="137" t="s">
        <v>145</v>
      </c>
      <c r="L434" s="137">
        <v>10</v>
      </c>
      <c r="M434" s="185">
        <v>86</v>
      </c>
      <c r="N434" s="185">
        <v>0</v>
      </c>
      <c r="O434" s="185">
        <v>0</v>
      </c>
      <c r="P434" s="185">
        <v>1.29</v>
      </c>
      <c r="Q434" s="264">
        <v>0</v>
      </c>
      <c r="R434" s="93">
        <v>0</v>
      </c>
      <c r="S434" s="6" t="s">
        <v>100</v>
      </c>
      <c r="T434" s="6" t="s">
        <v>100</v>
      </c>
      <c r="U434" s="131" t="s">
        <v>100</v>
      </c>
      <c r="V434" s="231">
        <f>PRESSÃO!P434</f>
        <v>3.3281430764681506E-2</v>
      </c>
      <c r="W434" s="231">
        <f>PRESSÃO!Q434</f>
        <v>4.6170090717272006E-3</v>
      </c>
      <c r="X434" s="130">
        <v>318</v>
      </c>
      <c r="Y434" s="322">
        <v>19.608243808630508</v>
      </c>
      <c r="Z434" s="101" t="s">
        <v>100</v>
      </c>
    </row>
    <row r="435" spans="1:26" ht="15" customHeight="1" x14ac:dyDescent="0.2">
      <c r="A435" s="14" t="s">
        <v>572</v>
      </c>
      <c r="B435" s="8">
        <v>353570</v>
      </c>
      <c r="C435" s="15">
        <v>0</v>
      </c>
      <c r="D435" s="59">
        <v>15</v>
      </c>
      <c r="E435" s="269">
        <v>15</v>
      </c>
      <c r="F435" s="270">
        <v>30</v>
      </c>
      <c r="G435" s="42"/>
      <c r="H435" s="4" t="s">
        <v>1466</v>
      </c>
      <c r="I435" s="1" t="s">
        <v>17</v>
      </c>
      <c r="J435" s="26">
        <v>154.56</v>
      </c>
      <c r="K435" s="137" t="s">
        <v>145</v>
      </c>
      <c r="L435" s="137">
        <v>9.8000000000000007</v>
      </c>
      <c r="M435" s="185">
        <v>100</v>
      </c>
      <c r="N435" s="185">
        <v>100</v>
      </c>
      <c r="O435" s="185">
        <v>64.88294314381271</v>
      </c>
      <c r="P435" s="185">
        <v>7.43</v>
      </c>
      <c r="Q435" s="264">
        <v>0</v>
      </c>
      <c r="R435" s="93">
        <v>0</v>
      </c>
      <c r="S435" s="6" t="s">
        <v>100</v>
      </c>
      <c r="T435" s="6" t="s">
        <v>100</v>
      </c>
      <c r="U435" s="131" t="s">
        <v>100</v>
      </c>
      <c r="V435" s="231">
        <f>PRESSÃO!P435</f>
        <v>9.0277207195263998E-2</v>
      </c>
      <c r="W435" s="231">
        <f>PRESSÃO!Q435</f>
        <v>0.10703938346581399</v>
      </c>
      <c r="X435" s="130">
        <v>5</v>
      </c>
      <c r="Y435" s="322">
        <v>194.72547807255432</v>
      </c>
      <c r="Z435" s="101" t="s">
        <v>100</v>
      </c>
    </row>
    <row r="436" spans="1:26" ht="15" customHeight="1" x14ac:dyDescent="0.2">
      <c r="A436" s="14" t="s">
        <v>573</v>
      </c>
      <c r="B436" s="8">
        <v>353580</v>
      </c>
      <c r="C436" s="15">
        <v>0</v>
      </c>
      <c r="D436" s="59">
        <v>14</v>
      </c>
      <c r="E436" s="269">
        <v>14</v>
      </c>
      <c r="F436" s="270">
        <v>30</v>
      </c>
      <c r="G436" s="42"/>
      <c r="H436" s="4" t="s">
        <v>1467</v>
      </c>
      <c r="I436" s="1" t="s">
        <v>8</v>
      </c>
      <c r="J436" s="26">
        <v>1019.84</v>
      </c>
      <c r="K436" s="137" t="s">
        <v>145</v>
      </c>
      <c r="L436" s="137">
        <v>9.1999999999999993</v>
      </c>
      <c r="M436" s="185">
        <v>88</v>
      </c>
      <c r="N436" s="185">
        <v>88</v>
      </c>
      <c r="O436" s="185">
        <v>81.764705882352942</v>
      </c>
      <c r="P436" s="185">
        <v>9.32</v>
      </c>
      <c r="Q436" s="264">
        <v>0</v>
      </c>
      <c r="R436" s="93">
        <v>1</v>
      </c>
      <c r="S436" s="6" t="s">
        <v>100</v>
      </c>
      <c r="T436" s="6" t="s">
        <v>100</v>
      </c>
      <c r="U436" s="131" t="s">
        <v>100</v>
      </c>
      <c r="V436" s="231">
        <f>PRESSÃO!P436</f>
        <v>0.63774489174415205</v>
      </c>
      <c r="W436" s="231">
        <f>PRESSÃO!Q436</f>
        <v>1.4841210040880801E-2</v>
      </c>
      <c r="X436" s="130">
        <v>3</v>
      </c>
      <c r="Y436" s="322">
        <v>31.474176843725548</v>
      </c>
      <c r="Z436" s="101" t="s">
        <v>100</v>
      </c>
    </row>
    <row r="437" spans="1:26" ht="15" customHeight="1" x14ac:dyDescent="0.2">
      <c r="A437" s="14" t="s">
        <v>574</v>
      </c>
      <c r="B437" s="8">
        <v>353590</v>
      </c>
      <c r="C437" s="15">
        <v>0</v>
      </c>
      <c r="D437" s="59">
        <v>15</v>
      </c>
      <c r="E437" s="269">
        <v>15</v>
      </c>
      <c r="F437" s="270">
        <v>30</v>
      </c>
      <c r="G437" s="42"/>
      <c r="H437" s="4" t="s">
        <v>1468</v>
      </c>
      <c r="I437" s="1" t="s">
        <v>17</v>
      </c>
      <c r="J437" s="26">
        <v>139.51</v>
      </c>
      <c r="K437" s="137" t="s">
        <v>145</v>
      </c>
      <c r="L437" s="137">
        <v>8.4</v>
      </c>
      <c r="M437" s="185">
        <v>97</v>
      </c>
      <c r="N437" s="185">
        <v>97.000000000000014</v>
      </c>
      <c r="O437" s="185">
        <v>78.756476683937819</v>
      </c>
      <c r="P437" s="185">
        <v>8.56</v>
      </c>
      <c r="Q437" s="264">
        <v>0</v>
      </c>
      <c r="R437" s="93">
        <v>0</v>
      </c>
      <c r="S437" s="6" t="s">
        <v>100</v>
      </c>
      <c r="T437" s="6" t="s">
        <v>100</v>
      </c>
      <c r="U437" s="131" t="s">
        <v>100</v>
      </c>
      <c r="V437" s="231">
        <f>PRESSÃO!P437</f>
        <v>0.10195616410227518</v>
      </c>
      <c r="W437" s="231">
        <f>PRESSÃO!Q437</f>
        <v>3.4865677321179997E-2</v>
      </c>
      <c r="X437" s="130">
        <v>1</v>
      </c>
      <c r="Y437" s="322">
        <v>169.29868178669264</v>
      </c>
      <c r="Z437" s="101" t="s">
        <v>100</v>
      </c>
    </row>
    <row r="438" spans="1:26" ht="15" customHeight="1" x14ac:dyDescent="0.2">
      <c r="A438" s="14" t="s">
        <v>575</v>
      </c>
      <c r="B438" s="8">
        <v>353600</v>
      </c>
      <c r="C438" s="15">
        <v>0</v>
      </c>
      <c r="D438" s="59">
        <v>20</v>
      </c>
      <c r="E438" s="269">
        <v>20</v>
      </c>
      <c r="F438" s="270">
        <v>30</v>
      </c>
      <c r="G438" s="42"/>
      <c r="H438" s="4" t="s">
        <v>1469</v>
      </c>
      <c r="I438" s="1" t="s">
        <v>3</v>
      </c>
      <c r="J438" s="26">
        <v>365.22</v>
      </c>
      <c r="K438" s="137" t="s">
        <v>145</v>
      </c>
      <c r="L438" s="137">
        <v>9.4</v>
      </c>
      <c r="M438" s="185">
        <v>100</v>
      </c>
      <c r="N438" s="185">
        <v>100</v>
      </c>
      <c r="O438" s="185">
        <v>89.024390243902445</v>
      </c>
      <c r="P438" s="185">
        <v>9.5</v>
      </c>
      <c r="Q438" s="264">
        <v>0</v>
      </c>
      <c r="R438" s="93">
        <v>1</v>
      </c>
      <c r="S438" s="6" t="s">
        <v>100</v>
      </c>
      <c r="T438" s="6" t="s">
        <v>100</v>
      </c>
      <c r="U438" s="131" t="s">
        <v>100</v>
      </c>
      <c r="V438" s="231">
        <f>PRESSÃO!P438</f>
        <v>5.2846270536519996E-3</v>
      </c>
      <c r="W438" s="231">
        <f>PRESSÃO!Q438</f>
        <v>1.6647716653585703E-2</v>
      </c>
      <c r="X438" s="130">
        <v>8</v>
      </c>
      <c r="Y438" s="322">
        <v>70.808865761174815</v>
      </c>
      <c r="Z438" s="101" t="s">
        <v>100</v>
      </c>
    </row>
    <row r="439" spans="1:26" ht="15" customHeight="1" x14ac:dyDescent="0.2">
      <c r="A439" s="14" t="s">
        <v>576</v>
      </c>
      <c r="B439" s="8">
        <v>353610</v>
      </c>
      <c r="C439" s="15">
        <v>0</v>
      </c>
      <c r="D439" s="59">
        <v>17</v>
      </c>
      <c r="E439" s="269">
        <v>17</v>
      </c>
      <c r="F439" s="270">
        <v>30</v>
      </c>
      <c r="G439" s="42"/>
      <c r="H439" s="4" t="s">
        <v>1470</v>
      </c>
      <c r="I439" s="1" t="s">
        <v>7</v>
      </c>
      <c r="J439" s="26">
        <v>210.04</v>
      </c>
      <c r="K439" s="137" t="s">
        <v>145</v>
      </c>
      <c r="L439" s="137">
        <v>7.7</v>
      </c>
      <c r="M439" s="185">
        <v>88</v>
      </c>
      <c r="N439" s="185">
        <v>88</v>
      </c>
      <c r="O439" s="185">
        <v>82.692307692307693</v>
      </c>
      <c r="P439" s="185">
        <v>9.52</v>
      </c>
      <c r="Q439" s="264">
        <v>0</v>
      </c>
      <c r="R439" s="93">
        <v>0</v>
      </c>
      <c r="S439" s="6" t="s">
        <v>100</v>
      </c>
      <c r="T439" s="6" t="s">
        <v>100</v>
      </c>
      <c r="U439" s="131" t="s">
        <v>100</v>
      </c>
      <c r="V439" s="231">
        <f>PRESSÃO!P439</f>
        <v>8.0182647051800005E-4</v>
      </c>
      <c r="W439" s="231">
        <f>PRESSÃO!Q439</f>
        <v>1.5290639234451004E-2</v>
      </c>
      <c r="X439" s="130">
        <v>3</v>
      </c>
      <c r="Y439" s="322">
        <v>124.68220364338059</v>
      </c>
      <c r="Z439" s="101" t="s">
        <v>100</v>
      </c>
    </row>
    <row r="440" spans="1:26" ht="15" customHeight="1" x14ac:dyDescent="0.2">
      <c r="A440" s="14" t="s">
        <v>577</v>
      </c>
      <c r="B440" s="8">
        <v>353620</v>
      </c>
      <c r="C440" s="15">
        <v>0</v>
      </c>
      <c r="D440" s="59">
        <v>11</v>
      </c>
      <c r="E440" s="269">
        <v>11</v>
      </c>
      <c r="F440" s="270">
        <v>30</v>
      </c>
      <c r="G440" s="42"/>
      <c r="H440" s="4" t="s">
        <v>1471</v>
      </c>
      <c r="I440" s="1" t="s">
        <v>12</v>
      </c>
      <c r="J440" s="26">
        <v>359.69</v>
      </c>
      <c r="K440" s="137" t="s">
        <v>145</v>
      </c>
      <c r="L440" s="137">
        <v>8.6</v>
      </c>
      <c r="M440" s="185">
        <v>80</v>
      </c>
      <c r="N440" s="185">
        <v>80</v>
      </c>
      <c r="O440" s="185">
        <v>53.621169916434539</v>
      </c>
      <c r="P440" s="185">
        <v>6.68</v>
      </c>
      <c r="Q440" s="264">
        <v>0</v>
      </c>
      <c r="R440" s="93">
        <v>0</v>
      </c>
      <c r="S440" s="6" t="s">
        <v>100</v>
      </c>
      <c r="T440" s="6" t="s">
        <v>100</v>
      </c>
      <c r="U440" s="131" t="s">
        <v>100</v>
      </c>
      <c r="V440" s="231">
        <f>PRESSÃO!P440</f>
        <v>7.5167123389630996E-2</v>
      </c>
      <c r="W440" s="231">
        <f>PRESSÃO!Q440</f>
        <v>8.5545661950145006E-3</v>
      </c>
      <c r="X440" s="130">
        <v>5</v>
      </c>
      <c r="Y440" s="322">
        <v>133.76733343718112</v>
      </c>
      <c r="Z440" s="101" t="s">
        <v>100</v>
      </c>
    </row>
    <row r="441" spans="1:26" ht="15" customHeight="1" x14ac:dyDescent="0.2">
      <c r="A441" s="14" t="s">
        <v>578</v>
      </c>
      <c r="B441" s="8">
        <v>353625</v>
      </c>
      <c r="C441" s="15">
        <v>0</v>
      </c>
      <c r="D441" s="59">
        <v>15</v>
      </c>
      <c r="E441" s="269">
        <v>15</v>
      </c>
      <c r="F441" s="270">
        <v>30</v>
      </c>
      <c r="G441" s="42"/>
      <c r="H441" s="4" t="s">
        <v>1472</v>
      </c>
      <c r="I441" s="1" t="s">
        <v>17</v>
      </c>
      <c r="J441" s="26">
        <v>84.51</v>
      </c>
      <c r="K441" s="137" t="s">
        <v>145</v>
      </c>
      <c r="L441" s="137">
        <v>8.6999999999999993</v>
      </c>
      <c r="M441" s="185">
        <v>100</v>
      </c>
      <c r="N441" s="185">
        <v>100</v>
      </c>
      <c r="O441" s="185">
        <v>92.473118279569889</v>
      </c>
      <c r="P441" s="185">
        <v>10</v>
      </c>
      <c r="Q441" s="264">
        <v>0</v>
      </c>
      <c r="R441" s="93">
        <v>0</v>
      </c>
      <c r="S441" s="6" t="s">
        <v>100</v>
      </c>
      <c r="T441" s="6" t="s">
        <v>100</v>
      </c>
      <c r="U441" s="131" t="s">
        <v>100</v>
      </c>
      <c r="V441" s="231">
        <f>PRESSÃO!P441</f>
        <v>8.5108447499483E-2</v>
      </c>
      <c r="W441" s="231">
        <f>PRESSÃO!Q441</f>
        <v>8.2420091324209993E-3</v>
      </c>
      <c r="X441" s="130">
        <v>0</v>
      </c>
      <c r="Y441" s="322">
        <v>132.61189896472024</v>
      </c>
      <c r="Z441" s="101" t="s">
        <v>100</v>
      </c>
    </row>
    <row r="442" spans="1:26" ht="15" customHeight="1" x14ac:dyDescent="0.2">
      <c r="A442" s="14" t="s">
        <v>579</v>
      </c>
      <c r="B442" s="8">
        <v>353630</v>
      </c>
      <c r="C442" s="15">
        <v>0</v>
      </c>
      <c r="D442" s="59">
        <v>8</v>
      </c>
      <c r="E442" s="269">
        <v>8</v>
      </c>
      <c r="F442" s="270">
        <v>30</v>
      </c>
      <c r="G442" s="42"/>
      <c r="H442" s="4" t="s">
        <v>1473</v>
      </c>
      <c r="I442" s="1" t="s">
        <v>51</v>
      </c>
      <c r="J442" s="26">
        <v>600.11</v>
      </c>
      <c r="K442" s="137" t="s">
        <v>145</v>
      </c>
      <c r="L442" s="137">
        <v>9</v>
      </c>
      <c r="M442" s="185">
        <v>100</v>
      </c>
      <c r="N442" s="185">
        <v>100</v>
      </c>
      <c r="O442" s="185">
        <v>80</v>
      </c>
      <c r="P442" s="185">
        <v>10</v>
      </c>
      <c r="Q442" s="264">
        <v>0</v>
      </c>
      <c r="R442" s="93">
        <v>1</v>
      </c>
      <c r="S442" s="6" t="s">
        <v>100</v>
      </c>
      <c r="T442" s="6" t="s">
        <v>100</v>
      </c>
      <c r="U442" s="131" t="s">
        <v>100</v>
      </c>
      <c r="V442" s="231">
        <f>PRESSÃO!P442</f>
        <v>0.26099290366444827</v>
      </c>
      <c r="W442" s="231">
        <f>PRESSÃO!Q442</f>
        <v>4.5356392646489795E-2</v>
      </c>
      <c r="X442" s="130">
        <v>17</v>
      </c>
      <c r="Y442" s="322">
        <v>110.89079890877294</v>
      </c>
      <c r="Z442" s="101" t="s">
        <v>100</v>
      </c>
    </row>
    <row r="443" spans="1:26" ht="15" customHeight="1" x14ac:dyDescent="0.2">
      <c r="A443" s="14" t="s">
        <v>580</v>
      </c>
      <c r="B443" s="8">
        <v>353640</v>
      </c>
      <c r="C443" s="15">
        <v>0</v>
      </c>
      <c r="D443" s="59">
        <v>20</v>
      </c>
      <c r="E443" s="269">
        <v>20</v>
      </c>
      <c r="F443" s="270">
        <v>30</v>
      </c>
      <c r="G443" s="42"/>
      <c r="H443" s="4" t="s">
        <v>1474</v>
      </c>
      <c r="I443" s="1" t="s">
        <v>3</v>
      </c>
      <c r="J443" s="26">
        <v>373.89</v>
      </c>
      <c r="K443" s="137" t="s">
        <v>145</v>
      </c>
      <c r="L443" s="137">
        <v>8.6999999999999993</v>
      </c>
      <c r="M443" s="185">
        <v>55</v>
      </c>
      <c r="N443" s="185">
        <v>55.000000000000007</v>
      </c>
      <c r="O443" s="185">
        <v>38.338658146964853</v>
      </c>
      <c r="P443" s="185">
        <v>5.33</v>
      </c>
      <c r="Q443" s="264">
        <v>0</v>
      </c>
      <c r="R443" s="93">
        <v>0</v>
      </c>
      <c r="S443" s="6" t="s">
        <v>100</v>
      </c>
      <c r="T443" s="6" t="s">
        <v>100</v>
      </c>
      <c r="U443" s="131" t="s">
        <v>100</v>
      </c>
      <c r="V443" s="231">
        <f>PRESSÃO!P443</f>
        <v>5.2490409955599997E-2</v>
      </c>
      <c r="W443" s="231">
        <f>PRESSÃO!Q443</f>
        <v>0.17791438357471498</v>
      </c>
      <c r="X443" s="130">
        <v>2</v>
      </c>
      <c r="Y443" s="322">
        <v>13.46816283025677</v>
      </c>
      <c r="Z443" s="101" t="s">
        <v>100</v>
      </c>
    </row>
    <row r="444" spans="1:26" ht="15" customHeight="1" x14ac:dyDescent="0.2">
      <c r="A444" s="14" t="s">
        <v>581</v>
      </c>
      <c r="B444" s="8">
        <v>353650</v>
      </c>
      <c r="C444" s="15">
        <v>0</v>
      </c>
      <c r="D444" s="59">
        <v>5</v>
      </c>
      <c r="E444" s="269">
        <v>5</v>
      </c>
      <c r="F444" s="270">
        <v>30</v>
      </c>
      <c r="G444" s="42"/>
      <c r="H444" s="4" t="s">
        <v>1475</v>
      </c>
      <c r="I444" s="1" t="s">
        <v>9</v>
      </c>
      <c r="J444" s="26">
        <v>139.33000000000001</v>
      </c>
      <c r="K444" s="137" t="s">
        <v>145</v>
      </c>
      <c r="L444" s="137">
        <v>9.8000000000000007</v>
      </c>
      <c r="M444" s="185">
        <v>93</v>
      </c>
      <c r="N444" s="185">
        <v>90.21</v>
      </c>
      <c r="O444" s="185">
        <v>77.575412635173592</v>
      </c>
      <c r="P444" s="185">
        <v>8.39</v>
      </c>
      <c r="Q444" s="264">
        <v>5</v>
      </c>
      <c r="R444" s="93">
        <v>1</v>
      </c>
      <c r="S444" s="6" t="s">
        <v>100</v>
      </c>
      <c r="T444" s="6" t="s">
        <v>100</v>
      </c>
      <c r="U444" s="131" t="s">
        <v>100</v>
      </c>
      <c r="V444" s="231">
        <f>PRESSÃO!P444</f>
        <v>1.6822374354745196E-2</v>
      </c>
      <c r="W444" s="231">
        <f>PRESSÃO!Q444</f>
        <v>9.3437100771393694E-2</v>
      </c>
      <c r="X444" s="130">
        <v>60</v>
      </c>
      <c r="Y444" s="322">
        <v>6.2793162833914815</v>
      </c>
      <c r="Z444" s="101" t="s">
        <v>100</v>
      </c>
    </row>
    <row r="445" spans="1:26" ht="15" customHeight="1" x14ac:dyDescent="0.2">
      <c r="A445" s="14" t="s">
        <v>582</v>
      </c>
      <c r="B445" s="8">
        <v>353657</v>
      </c>
      <c r="C445" s="15">
        <v>0</v>
      </c>
      <c r="D445" s="59">
        <v>17</v>
      </c>
      <c r="E445" s="269">
        <v>17</v>
      </c>
      <c r="F445" s="270">
        <v>30</v>
      </c>
      <c r="G445" s="42"/>
      <c r="H445" s="4" t="s">
        <v>1476</v>
      </c>
      <c r="I445" s="1" t="s">
        <v>7</v>
      </c>
      <c r="J445" s="26">
        <v>256.55</v>
      </c>
      <c r="K445" s="137" t="s">
        <v>145</v>
      </c>
      <c r="L445" s="137">
        <v>8.6</v>
      </c>
      <c r="M445" s="185">
        <v>86</v>
      </c>
      <c r="N445" s="185">
        <v>86</v>
      </c>
      <c r="O445" s="185">
        <v>69.117647058823536</v>
      </c>
      <c r="P445" s="185">
        <v>7.56</v>
      </c>
      <c r="Q445" s="264">
        <v>0</v>
      </c>
      <c r="R445" s="93">
        <v>0</v>
      </c>
      <c r="S445" s="6" t="s">
        <v>100</v>
      </c>
      <c r="T445" s="6" t="s">
        <v>100</v>
      </c>
      <c r="U445" s="131" t="s">
        <v>100</v>
      </c>
      <c r="V445" s="231">
        <f>PRESSÃO!P445</f>
        <v>5.4657533234119997E-3</v>
      </c>
      <c r="W445" s="231">
        <f>PRESSÃO!Q445</f>
        <v>2.880822000983E-3</v>
      </c>
      <c r="X445" s="130">
        <v>8</v>
      </c>
      <c r="Y445" s="322">
        <v>94.666956971948963</v>
      </c>
      <c r="Z445" s="101" t="s">
        <v>100</v>
      </c>
    </row>
    <row r="446" spans="1:26" ht="15" customHeight="1" x14ac:dyDescent="0.2">
      <c r="A446" s="14" t="s">
        <v>583</v>
      </c>
      <c r="B446" s="8">
        <v>353660</v>
      </c>
      <c r="C446" s="15">
        <v>0</v>
      </c>
      <c r="D446" s="59">
        <v>15</v>
      </c>
      <c r="E446" s="269">
        <v>15</v>
      </c>
      <c r="F446" s="270">
        <v>30</v>
      </c>
      <c r="G446" s="42"/>
      <c r="H446" s="4" t="s">
        <v>1477</v>
      </c>
      <c r="I446" s="1" t="s">
        <v>17</v>
      </c>
      <c r="J446" s="26">
        <v>740.83</v>
      </c>
      <c r="K446" s="137" t="s">
        <v>145</v>
      </c>
      <c r="L446" s="137">
        <v>7.2</v>
      </c>
      <c r="M446" s="185">
        <v>97</v>
      </c>
      <c r="N446" s="185">
        <v>97</v>
      </c>
      <c r="O446" s="185">
        <v>73.793103448275858</v>
      </c>
      <c r="P446" s="185">
        <v>8.25</v>
      </c>
      <c r="Q446" s="264">
        <v>0</v>
      </c>
      <c r="R446" s="93">
        <v>0</v>
      </c>
      <c r="S446" s="6" t="s">
        <v>100</v>
      </c>
      <c r="T446" s="6" t="s">
        <v>100</v>
      </c>
      <c r="U446" s="131" t="s">
        <v>100</v>
      </c>
      <c r="V446" s="231">
        <f>PRESSÃO!P446</f>
        <v>0.28256392579100603</v>
      </c>
      <c r="W446" s="231">
        <f>PRESSÃO!Q446</f>
        <v>1.4200913242005999E-2</v>
      </c>
      <c r="X446" s="130">
        <v>3</v>
      </c>
      <c r="Y446" s="322">
        <v>119.21088821241024</v>
      </c>
      <c r="Z446" s="101" t="s">
        <v>100</v>
      </c>
    </row>
    <row r="447" spans="1:26" ht="15" customHeight="1" x14ac:dyDescent="0.2">
      <c r="A447" s="14" t="s">
        <v>584</v>
      </c>
      <c r="B447" s="8">
        <v>353670</v>
      </c>
      <c r="C447" s="15">
        <v>0</v>
      </c>
      <c r="D447" s="59">
        <v>13</v>
      </c>
      <c r="E447" s="269">
        <v>13</v>
      </c>
      <c r="F447" s="270">
        <v>30</v>
      </c>
      <c r="G447" s="42"/>
      <c r="H447" s="4" t="s">
        <v>1478</v>
      </c>
      <c r="I447" s="1" t="s">
        <v>10</v>
      </c>
      <c r="J447" s="26">
        <v>729.18</v>
      </c>
      <c r="K447" s="137" t="s">
        <v>145</v>
      </c>
      <c r="L447" s="137">
        <v>8</v>
      </c>
      <c r="M447" s="185">
        <v>97</v>
      </c>
      <c r="N447" s="185">
        <v>97</v>
      </c>
      <c r="O447" s="185">
        <v>78.847006651884698</v>
      </c>
      <c r="P447" s="185">
        <v>8.3800000000000008</v>
      </c>
      <c r="Q447" s="264">
        <v>0</v>
      </c>
      <c r="R447" s="93">
        <v>0</v>
      </c>
      <c r="S447" s="6" t="s">
        <v>100</v>
      </c>
      <c r="T447" s="6" t="s">
        <v>100</v>
      </c>
      <c r="U447" s="131" t="s">
        <v>100</v>
      </c>
      <c r="V447" s="231">
        <f>PRESSÃO!P447</f>
        <v>0.13661038174720561</v>
      </c>
      <c r="W447" s="231">
        <f>PRESSÃO!Q447</f>
        <v>0.57989649942398602</v>
      </c>
      <c r="X447" s="130">
        <v>25</v>
      </c>
      <c r="Y447" s="322">
        <v>171.2677248613463</v>
      </c>
      <c r="Z447" s="101" t="s">
        <v>100</v>
      </c>
    </row>
    <row r="448" spans="1:26" ht="15" customHeight="1" x14ac:dyDescent="0.2">
      <c r="A448" s="14" t="s">
        <v>585</v>
      </c>
      <c r="B448" s="8">
        <v>353680</v>
      </c>
      <c r="C448" s="15">
        <v>0</v>
      </c>
      <c r="D448" s="59">
        <v>5</v>
      </c>
      <c r="E448" s="269">
        <v>5</v>
      </c>
      <c r="F448" s="270">
        <v>30</v>
      </c>
      <c r="G448" s="42"/>
      <c r="H448" s="4" t="s">
        <v>1479</v>
      </c>
      <c r="I448" s="1" t="s">
        <v>9</v>
      </c>
      <c r="J448" s="26">
        <v>157.18</v>
      </c>
      <c r="K448" s="137" t="s">
        <v>145</v>
      </c>
      <c r="L448" s="137">
        <v>7.3</v>
      </c>
      <c r="M448" s="185">
        <v>84</v>
      </c>
      <c r="N448" s="185">
        <v>0</v>
      </c>
      <c r="O448" s="185">
        <v>0</v>
      </c>
      <c r="P448" s="185">
        <v>1.26</v>
      </c>
      <c r="Q448" s="264">
        <v>0</v>
      </c>
      <c r="R448" s="93">
        <v>0</v>
      </c>
      <c r="S448" s="6" t="s">
        <v>100</v>
      </c>
      <c r="T448" s="6" t="s">
        <v>100</v>
      </c>
      <c r="U448" s="131" t="s">
        <v>100</v>
      </c>
      <c r="V448" s="231">
        <f>PRESSÃO!P448</f>
        <v>2.2487945312859206E-2</v>
      </c>
      <c r="W448" s="231">
        <f>PRESSÃO!Q448</f>
        <v>4.1095890410999998E-4</v>
      </c>
      <c r="X448" s="130">
        <v>12</v>
      </c>
      <c r="Y448" s="322">
        <v>27.888615749229491</v>
      </c>
      <c r="Z448" s="101" t="s">
        <v>100</v>
      </c>
    </row>
    <row r="449" spans="1:26" ht="15" customHeight="1" x14ac:dyDescent="0.2">
      <c r="A449" s="14" t="s">
        <v>586</v>
      </c>
      <c r="B449" s="8">
        <v>353690</v>
      </c>
      <c r="C449" s="15">
        <v>0</v>
      </c>
      <c r="D449" s="59">
        <v>15</v>
      </c>
      <c r="E449" s="269">
        <v>15</v>
      </c>
      <c r="F449" s="270">
        <v>30</v>
      </c>
      <c r="G449" s="42"/>
      <c r="H449" s="4" t="s">
        <v>1480</v>
      </c>
      <c r="I449" s="1" t="s">
        <v>17</v>
      </c>
      <c r="J449" s="26">
        <v>259.99</v>
      </c>
      <c r="K449" s="137" t="s">
        <v>145</v>
      </c>
      <c r="L449" s="137">
        <v>10</v>
      </c>
      <c r="M449" s="185">
        <v>88</v>
      </c>
      <c r="N449" s="185">
        <v>88.000000000000014</v>
      </c>
      <c r="O449" s="185">
        <v>69.767441860465112</v>
      </c>
      <c r="P449" s="185">
        <v>7.9</v>
      </c>
      <c r="Q449" s="264">
        <v>0</v>
      </c>
      <c r="R449" s="93">
        <v>0</v>
      </c>
      <c r="S449" s="6" t="s">
        <v>100</v>
      </c>
      <c r="T449" s="6" t="s">
        <v>100</v>
      </c>
      <c r="U449" s="131" t="s">
        <v>100</v>
      </c>
      <c r="V449" s="231">
        <f>PRESSÃO!P449</f>
        <v>4.447869101976E-2</v>
      </c>
      <c r="W449" s="231">
        <f>PRESSÃO!Q449</f>
        <v>1.1050989379257E-2</v>
      </c>
      <c r="X449" s="130">
        <v>1</v>
      </c>
      <c r="Y449" s="322">
        <v>181.12524922234928</v>
      </c>
      <c r="Z449" s="101" t="s">
        <v>100</v>
      </c>
    </row>
    <row r="450" spans="1:26" ht="15" customHeight="1" x14ac:dyDescent="0.2">
      <c r="A450" s="14" t="s">
        <v>587</v>
      </c>
      <c r="B450" s="8">
        <v>353700</v>
      </c>
      <c r="C450" s="15">
        <v>0</v>
      </c>
      <c r="D450" s="59">
        <v>8</v>
      </c>
      <c r="E450" s="269">
        <v>8</v>
      </c>
      <c r="F450" s="270">
        <v>30</v>
      </c>
      <c r="G450" s="42"/>
      <c r="H450" s="4" t="s">
        <v>1481</v>
      </c>
      <c r="I450" s="1" t="s">
        <v>51</v>
      </c>
      <c r="J450" s="26">
        <v>701.89</v>
      </c>
      <c r="K450" s="137" t="s">
        <v>145</v>
      </c>
      <c r="L450" s="137">
        <v>10</v>
      </c>
      <c r="M450" s="185">
        <v>94</v>
      </c>
      <c r="N450" s="185">
        <v>94</v>
      </c>
      <c r="O450" s="185">
        <v>76.139817629179333</v>
      </c>
      <c r="P450" s="185">
        <v>8.36</v>
      </c>
      <c r="Q450" s="264">
        <v>0</v>
      </c>
      <c r="R450" s="93">
        <v>0</v>
      </c>
      <c r="S450" s="6" t="s">
        <v>100</v>
      </c>
      <c r="T450" s="6" t="s">
        <v>100</v>
      </c>
      <c r="U450" s="131" t="s">
        <v>100</v>
      </c>
      <c r="V450" s="231">
        <f>PRESSÃO!P450</f>
        <v>0.36582884150649386</v>
      </c>
      <c r="W450" s="231">
        <f>PRESSÃO!Q450</f>
        <v>3.3585388067105412E-2</v>
      </c>
      <c r="X450" s="130">
        <v>7</v>
      </c>
      <c r="Y450" s="322">
        <v>6.2941661639416431</v>
      </c>
      <c r="Z450" s="101" t="s">
        <v>100</v>
      </c>
    </row>
    <row r="451" spans="1:26" ht="15" customHeight="1" x14ac:dyDescent="0.2">
      <c r="A451" s="14" t="s">
        <v>588</v>
      </c>
      <c r="B451" s="8">
        <v>353710</v>
      </c>
      <c r="C451" s="15">
        <v>0</v>
      </c>
      <c r="D451" s="59">
        <v>5</v>
      </c>
      <c r="E451" s="269">
        <v>5</v>
      </c>
      <c r="F451" s="270">
        <v>30</v>
      </c>
      <c r="G451" s="42"/>
      <c r="H451" s="4" t="s">
        <v>1482</v>
      </c>
      <c r="I451" s="1" t="s">
        <v>9</v>
      </c>
      <c r="J451" s="26">
        <v>109.71</v>
      </c>
      <c r="K451" s="137" t="s">
        <v>145</v>
      </c>
      <c r="L451" s="137">
        <v>7.7</v>
      </c>
      <c r="M451" s="185">
        <v>98</v>
      </c>
      <c r="N451" s="185">
        <v>88.2</v>
      </c>
      <c r="O451" s="185">
        <v>58.196721311475407</v>
      </c>
      <c r="P451" s="185">
        <v>7.1</v>
      </c>
      <c r="Q451" s="264">
        <v>1</v>
      </c>
      <c r="R451" s="93">
        <v>0</v>
      </c>
      <c r="S451" s="6" t="s">
        <v>100</v>
      </c>
      <c r="T451" s="6" t="s">
        <v>100</v>
      </c>
      <c r="U451" s="131" t="s">
        <v>100</v>
      </c>
      <c r="V451" s="231">
        <f>PRESSÃO!P451</f>
        <v>5.0703196295623393E-2</v>
      </c>
      <c r="W451" s="231">
        <f>PRESSÃO!Q451</f>
        <v>1.7552739706029299E-2</v>
      </c>
      <c r="X451" s="130">
        <v>63</v>
      </c>
      <c r="Y451" s="322">
        <v>6.9704883242386568</v>
      </c>
      <c r="Z451" s="101" t="s">
        <v>100</v>
      </c>
    </row>
    <row r="452" spans="1:26" ht="15" customHeight="1" x14ac:dyDescent="0.2">
      <c r="A452" s="14" t="s">
        <v>589</v>
      </c>
      <c r="B452" s="8">
        <v>353715</v>
      </c>
      <c r="C452" s="15">
        <v>0</v>
      </c>
      <c r="D452" s="59">
        <v>17</v>
      </c>
      <c r="E452" s="269">
        <v>17</v>
      </c>
      <c r="F452" s="270">
        <v>30</v>
      </c>
      <c r="G452" s="42"/>
      <c r="H452" s="4" t="s">
        <v>1483</v>
      </c>
      <c r="I452" s="1" t="s">
        <v>7</v>
      </c>
      <c r="J452" s="26">
        <v>152.16999999999999</v>
      </c>
      <c r="K452" s="137" t="s">
        <v>145</v>
      </c>
      <c r="L452" s="137">
        <v>9.5</v>
      </c>
      <c r="M452" s="185">
        <v>98</v>
      </c>
      <c r="N452" s="185">
        <v>97.999999999999986</v>
      </c>
      <c r="O452" s="185">
        <v>87.857142857142861</v>
      </c>
      <c r="P452" s="185">
        <v>9.9700000000000006</v>
      </c>
      <c r="Q452" s="264">
        <v>1</v>
      </c>
      <c r="R452" s="93">
        <v>0</v>
      </c>
      <c r="S452" s="6" t="s">
        <v>100</v>
      </c>
      <c r="T452" s="6" t="s">
        <v>100</v>
      </c>
      <c r="U452" s="131" t="s">
        <v>100</v>
      </c>
      <c r="V452" s="231">
        <f>PRESSÃO!P452</f>
        <v>2.6086453389899001E-2</v>
      </c>
      <c r="W452" s="231">
        <f>PRESSÃO!Q452</f>
        <v>7.7534245356089999E-3</v>
      </c>
      <c r="X452" s="130">
        <v>0</v>
      </c>
      <c r="Y452" s="322">
        <v>106.4350151342212</v>
      </c>
      <c r="Z452" s="101" t="s">
        <v>100</v>
      </c>
    </row>
    <row r="453" spans="1:26" ht="15" customHeight="1" x14ac:dyDescent="0.2">
      <c r="A453" s="14" t="s">
        <v>590</v>
      </c>
      <c r="B453" s="8">
        <v>353720</v>
      </c>
      <c r="C453" s="15">
        <v>0</v>
      </c>
      <c r="D453" s="59">
        <v>11</v>
      </c>
      <c r="E453" s="269">
        <v>11</v>
      </c>
      <c r="F453" s="270">
        <v>30</v>
      </c>
      <c r="G453" s="42"/>
      <c r="H453" s="4" t="s">
        <v>1484</v>
      </c>
      <c r="I453" s="1" t="s">
        <v>12</v>
      </c>
      <c r="J453" s="26">
        <v>671.11</v>
      </c>
      <c r="K453" s="137" t="s">
        <v>145</v>
      </c>
      <c r="L453" s="137">
        <v>7.7</v>
      </c>
      <c r="M453" s="185">
        <v>62</v>
      </c>
      <c r="N453" s="185">
        <v>62</v>
      </c>
      <c r="O453" s="185">
        <v>53.921568627450981</v>
      </c>
      <c r="P453" s="185">
        <v>6.44</v>
      </c>
      <c r="Q453" s="264">
        <v>0</v>
      </c>
      <c r="R453" s="93">
        <v>0</v>
      </c>
      <c r="S453" s="6" t="s">
        <v>100</v>
      </c>
      <c r="T453" s="6" t="s">
        <v>100</v>
      </c>
      <c r="U453" s="131" t="s">
        <v>100</v>
      </c>
      <c r="V453" s="231">
        <f>PRESSÃO!P453</f>
        <v>3.4544900708403006E-2</v>
      </c>
      <c r="W453" s="231">
        <f>PRESSÃO!Q453</f>
        <v>0</v>
      </c>
      <c r="X453" s="130">
        <v>15</v>
      </c>
      <c r="Y453" s="322">
        <v>229.97800790324422</v>
      </c>
      <c r="Z453" s="101" t="s">
        <v>100</v>
      </c>
    </row>
    <row r="454" spans="1:26" ht="15" customHeight="1" x14ac:dyDescent="0.2">
      <c r="A454" s="14" t="s">
        <v>591</v>
      </c>
      <c r="B454" s="8">
        <v>353730</v>
      </c>
      <c r="C454" s="15">
        <v>0</v>
      </c>
      <c r="D454" s="59">
        <v>19</v>
      </c>
      <c r="E454" s="269">
        <v>19</v>
      </c>
      <c r="F454" s="270">
        <v>30</v>
      </c>
      <c r="G454" s="42"/>
      <c r="H454" s="4" t="s">
        <v>1485</v>
      </c>
      <c r="I454" s="1" t="s">
        <v>2</v>
      </c>
      <c r="J454" s="26">
        <v>708.5</v>
      </c>
      <c r="K454" s="137" t="s">
        <v>145</v>
      </c>
      <c r="L454" s="137">
        <v>8.4</v>
      </c>
      <c r="M454" s="185">
        <v>100</v>
      </c>
      <c r="N454" s="185">
        <v>100</v>
      </c>
      <c r="O454" s="185">
        <v>70.009372071227745</v>
      </c>
      <c r="P454" s="185">
        <v>7.75</v>
      </c>
      <c r="Q454" s="264">
        <v>0</v>
      </c>
      <c r="R454" s="93">
        <v>2</v>
      </c>
      <c r="S454" s="6" t="s">
        <v>100</v>
      </c>
      <c r="T454" s="6" t="s">
        <v>100</v>
      </c>
      <c r="U454" s="131" t="s">
        <v>100</v>
      </c>
      <c r="V454" s="231">
        <f>PRESSÃO!P454</f>
        <v>0.87951826417832057</v>
      </c>
      <c r="W454" s="231">
        <f>PRESSÃO!Q454</f>
        <v>2.0351598175152603E-2</v>
      </c>
      <c r="X454" s="130">
        <v>16</v>
      </c>
      <c r="Y454" s="322">
        <v>111.80949339496466</v>
      </c>
      <c r="Z454" s="101" t="s">
        <v>100</v>
      </c>
    </row>
    <row r="455" spans="1:26" ht="15" customHeight="1" x14ac:dyDescent="0.2">
      <c r="A455" s="14" t="s">
        <v>592</v>
      </c>
      <c r="B455" s="8">
        <v>353740</v>
      </c>
      <c r="C455" s="15">
        <v>0</v>
      </c>
      <c r="D455" s="59">
        <v>19</v>
      </c>
      <c r="E455" s="269">
        <v>19</v>
      </c>
      <c r="F455" s="270">
        <v>30</v>
      </c>
      <c r="G455" s="42"/>
      <c r="H455" s="4" t="s">
        <v>1486</v>
      </c>
      <c r="I455" s="1" t="s">
        <v>2</v>
      </c>
      <c r="J455" s="26">
        <v>979.96</v>
      </c>
      <c r="K455" s="137" t="s">
        <v>145</v>
      </c>
      <c r="L455" s="137">
        <v>9</v>
      </c>
      <c r="M455" s="185">
        <v>98</v>
      </c>
      <c r="N455" s="185">
        <v>98</v>
      </c>
      <c r="O455" s="185">
        <v>83.320463320463318</v>
      </c>
      <c r="P455" s="185">
        <v>9.9700000000000006</v>
      </c>
      <c r="Q455" s="264">
        <v>0</v>
      </c>
      <c r="R455" s="93">
        <v>0</v>
      </c>
      <c r="S455" s="6" t="s">
        <v>100</v>
      </c>
      <c r="T455" s="6" t="s">
        <v>100</v>
      </c>
      <c r="U455" s="131" t="s">
        <v>100</v>
      </c>
      <c r="V455" s="231">
        <f>PRESSÃO!P455</f>
        <v>0.934340071028681</v>
      </c>
      <c r="W455" s="231">
        <f>PRESSÃO!Q455</f>
        <v>1.6365296805830602E-2</v>
      </c>
      <c r="X455" s="130">
        <v>12</v>
      </c>
      <c r="Y455" s="322">
        <v>13.046079530055108</v>
      </c>
      <c r="Z455" s="101" t="s">
        <v>100</v>
      </c>
    </row>
    <row r="456" spans="1:26" ht="15" customHeight="1" x14ac:dyDescent="0.2">
      <c r="A456" s="14" t="s">
        <v>593</v>
      </c>
      <c r="B456" s="8">
        <v>353750</v>
      </c>
      <c r="C456" s="15">
        <v>0</v>
      </c>
      <c r="D456" s="59">
        <v>10</v>
      </c>
      <c r="E456" s="269">
        <v>10</v>
      </c>
      <c r="F456" s="270">
        <v>30</v>
      </c>
      <c r="G456" s="42"/>
      <c r="H456" s="4" t="s">
        <v>1487</v>
      </c>
      <c r="I456" s="1" t="s">
        <v>54</v>
      </c>
      <c r="J456" s="26">
        <v>222.16</v>
      </c>
      <c r="K456" s="137" t="s">
        <v>145</v>
      </c>
      <c r="L456" s="137">
        <v>10</v>
      </c>
      <c r="M456" s="185">
        <v>100</v>
      </c>
      <c r="N456" s="185">
        <v>100</v>
      </c>
      <c r="O456" s="185">
        <v>72.972972972972968</v>
      </c>
      <c r="P456" s="185">
        <v>8.0500000000000007</v>
      </c>
      <c r="Q456" s="264">
        <v>0</v>
      </c>
      <c r="R456" s="93">
        <v>0</v>
      </c>
      <c r="S456" s="6" t="s">
        <v>100</v>
      </c>
      <c r="T456" s="6" t="s">
        <v>100</v>
      </c>
      <c r="U456" s="131" t="s">
        <v>100</v>
      </c>
      <c r="V456" s="231">
        <f>PRESSÃO!P456</f>
        <v>1.4389041095732321E-2</v>
      </c>
      <c r="W456" s="231">
        <f>PRESSÃO!Q456</f>
        <v>1.07838660578349E-2</v>
      </c>
      <c r="X456" s="130">
        <v>25</v>
      </c>
      <c r="Y456" s="322">
        <v>101.02049617519371</v>
      </c>
      <c r="Z456" s="101" t="s">
        <v>100</v>
      </c>
    </row>
    <row r="457" spans="1:26" ht="15" customHeight="1" x14ac:dyDescent="0.2">
      <c r="A457" s="14" t="s">
        <v>594</v>
      </c>
      <c r="B457" s="8">
        <v>353760</v>
      </c>
      <c r="C457" s="15">
        <v>0</v>
      </c>
      <c r="D457" s="59">
        <v>7</v>
      </c>
      <c r="E457" s="269">
        <v>7</v>
      </c>
      <c r="F457" s="270">
        <v>30</v>
      </c>
      <c r="G457" s="42"/>
      <c r="H457" s="4" t="s">
        <v>1488</v>
      </c>
      <c r="I457" s="1" t="s">
        <v>14</v>
      </c>
      <c r="J457" s="26">
        <v>326.20999999999998</v>
      </c>
      <c r="K457" s="137" t="s">
        <v>145</v>
      </c>
      <c r="L457" s="137">
        <v>7.1</v>
      </c>
      <c r="M457" s="185">
        <v>74</v>
      </c>
      <c r="N457" s="185">
        <v>74</v>
      </c>
      <c r="O457" s="185">
        <v>63.307493540051681</v>
      </c>
      <c r="P457" s="185">
        <v>7.23</v>
      </c>
      <c r="Q457" s="264">
        <v>0</v>
      </c>
      <c r="R457" s="93">
        <v>0</v>
      </c>
      <c r="S457" s="6" t="s">
        <v>100</v>
      </c>
      <c r="T457" s="6" t="s">
        <v>100</v>
      </c>
      <c r="U457" s="131" t="s">
        <v>100</v>
      </c>
      <c r="V457" s="231">
        <f>PRESSÃO!P457</f>
        <v>1.7917617780801001E-2</v>
      </c>
      <c r="W457" s="231">
        <f>PRESSÃO!Q457</f>
        <v>1.7123287671200001E-4</v>
      </c>
      <c r="X457" s="130">
        <v>9</v>
      </c>
      <c r="Y457" s="322">
        <v>6.075013458150277</v>
      </c>
      <c r="Z457" s="101" t="s">
        <v>100</v>
      </c>
    </row>
    <row r="458" spans="1:26" ht="15" customHeight="1" x14ac:dyDescent="0.2">
      <c r="A458" s="14" t="s">
        <v>595</v>
      </c>
      <c r="B458" s="8">
        <v>353770</v>
      </c>
      <c r="C458" s="15">
        <v>0</v>
      </c>
      <c r="D458" s="59">
        <v>20</v>
      </c>
      <c r="E458" s="269">
        <v>20</v>
      </c>
      <c r="F458" s="270">
        <v>30</v>
      </c>
      <c r="G458" s="42"/>
      <c r="H458" s="4" t="s">
        <v>1489</v>
      </c>
      <c r="I458" s="1" t="s">
        <v>3</v>
      </c>
      <c r="J458" s="26">
        <v>232.54</v>
      </c>
      <c r="K458" s="137" t="s">
        <v>145</v>
      </c>
      <c r="L458" s="137">
        <v>8</v>
      </c>
      <c r="M458" s="185">
        <v>100</v>
      </c>
      <c r="N458" s="185">
        <v>100</v>
      </c>
      <c r="O458" s="185">
        <v>79.120879120879124</v>
      </c>
      <c r="P458" s="185">
        <v>8.34</v>
      </c>
      <c r="Q458" s="264">
        <v>0</v>
      </c>
      <c r="R458" s="93">
        <v>0</v>
      </c>
      <c r="S458" s="6" t="s">
        <v>100</v>
      </c>
      <c r="T458" s="6" t="s">
        <v>100</v>
      </c>
      <c r="U458" s="131" t="s">
        <v>100</v>
      </c>
      <c r="V458" s="231">
        <f>PRESSÃO!P458</f>
        <v>1.2838356135644002E-2</v>
      </c>
      <c r="W458" s="231">
        <f>PRESSÃO!Q458</f>
        <v>1.234246574037E-2</v>
      </c>
      <c r="X458" s="130">
        <v>3</v>
      </c>
      <c r="Y458" s="322">
        <v>93.22240085527433</v>
      </c>
      <c r="Z458" s="101" t="s">
        <v>100</v>
      </c>
    </row>
    <row r="459" spans="1:26" ht="15" customHeight="1" x14ac:dyDescent="0.2">
      <c r="A459" s="14" t="s">
        <v>596</v>
      </c>
      <c r="B459" s="8">
        <v>353780</v>
      </c>
      <c r="C459" s="15">
        <v>0</v>
      </c>
      <c r="D459" s="59">
        <v>10</v>
      </c>
      <c r="E459" s="269">
        <v>10</v>
      </c>
      <c r="F459" s="270">
        <v>30</v>
      </c>
      <c r="G459" s="42"/>
      <c r="H459" s="4" t="s">
        <v>1490</v>
      </c>
      <c r="I459" s="1" t="s">
        <v>54</v>
      </c>
      <c r="J459" s="26">
        <v>745.54</v>
      </c>
      <c r="K459" s="137" t="s">
        <v>145</v>
      </c>
      <c r="L459" s="137">
        <v>9.5</v>
      </c>
      <c r="M459" s="185">
        <v>56</v>
      </c>
      <c r="N459" s="185">
        <v>53.76</v>
      </c>
      <c r="O459" s="185">
        <v>48.365527488855868</v>
      </c>
      <c r="P459" s="185">
        <v>5.92</v>
      </c>
      <c r="Q459" s="264">
        <v>1</v>
      </c>
      <c r="R459" s="93">
        <v>0</v>
      </c>
      <c r="S459" s="6" t="s">
        <v>100</v>
      </c>
      <c r="T459" s="6" t="s">
        <v>100</v>
      </c>
      <c r="U459" s="131" t="s">
        <v>100</v>
      </c>
      <c r="V459" s="231">
        <f>PRESSÃO!P459</f>
        <v>0.30426032974303074</v>
      </c>
      <c r="W459" s="231">
        <f>PRESSÃO!Q459</f>
        <v>1.5601978988766998E-3</v>
      </c>
      <c r="X459" s="130">
        <v>14</v>
      </c>
      <c r="Y459" s="322">
        <v>98.077022502194751</v>
      </c>
      <c r="Z459" s="101" t="s">
        <v>100</v>
      </c>
    </row>
    <row r="460" spans="1:26" ht="15" customHeight="1" x14ac:dyDescent="0.2">
      <c r="A460" s="14" t="s">
        <v>597</v>
      </c>
      <c r="B460" s="8">
        <v>353790</v>
      </c>
      <c r="C460" s="15">
        <v>0</v>
      </c>
      <c r="D460" s="59">
        <v>14</v>
      </c>
      <c r="E460" s="269">
        <v>14</v>
      </c>
      <c r="F460" s="270">
        <v>30</v>
      </c>
      <c r="G460" s="42"/>
      <c r="H460" s="4" t="s">
        <v>1491</v>
      </c>
      <c r="I460" s="1" t="s">
        <v>8</v>
      </c>
      <c r="J460" s="26">
        <v>682.4</v>
      </c>
      <c r="K460" s="137" t="s">
        <v>145</v>
      </c>
      <c r="L460" s="137">
        <v>9.5</v>
      </c>
      <c r="M460" s="185">
        <v>93</v>
      </c>
      <c r="N460" s="185">
        <v>93</v>
      </c>
      <c r="O460" s="185">
        <v>88.338926174496649</v>
      </c>
      <c r="P460" s="185">
        <v>9.9</v>
      </c>
      <c r="Q460" s="264">
        <v>0</v>
      </c>
      <c r="R460" s="93">
        <v>0</v>
      </c>
      <c r="S460" s="6" t="s">
        <v>100</v>
      </c>
      <c r="T460" s="6" t="s">
        <v>100</v>
      </c>
      <c r="U460" s="131" t="s">
        <v>100</v>
      </c>
      <c r="V460" s="231">
        <f>PRESSÃO!P460</f>
        <v>4.3732269263878042E-2</v>
      </c>
      <c r="W460" s="231">
        <f>PRESSÃO!Q460</f>
        <v>2.6381658836433998E-3</v>
      </c>
      <c r="X460" s="130">
        <v>19</v>
      </c>
      <c r="Y460" s="322">
        <v>46.526142826065573</v>
      </c>
      <c r="Z460" s="101" t="s">
        <v>100</v>
      </c>
    </row>
    <row r="461" spans="1:26" ht="15" customHeight="1" x14ac:dyDescent="0.2">
      <c r="A461" s="14" t="s">
        <v>598</v>
      </c>
      <c r="B461" s="8">
        <v>353800</v>
      </c>
      <c r="C461" s="15">
        <v>0</v>
      </c>
      <c r="D461" s="59">
        <v>2</v>
      </c>
      <c r="E461" s="269">
        <v>2</v>
      </c>
      <c r="F461" s="270">
        <v>30</v>
      </c>
      <c r="G461" s="42"/>
      <c r="H461" s="4" t="s">
        <v>1492</v>
      </c>
      <c r="I461" s="1" t="s">
        <v>6</v>
      </c>
      <c r="J461" s="26">
        <v>730.17</v>
      </c>
      <c r="K461" s="137" t="s">
        <v>145</v>
      </c>
      <c r="L461" s="137">
        <v>9.4</v>
      </c>
      <c r="M461" s="185">
        <v>99</v>
      </c>
      <c r="N461" s="185">
        <v>98.999999999999986</v>
      </c>
      <c r="O461" s="185">
        <v>57.397440497548139</v>
      </c>
      <c r="P461" s="185">
        <v>6.92</v>
      </c>
      <c r="Q461" s="264">
        <v>0</v>
      </c>
      <c r="R461" s="93">
        <v>0</v>
      </c>
      <c r="S461" s="6" t="s">
        <v>100</v>
      </c>
      <c r="T461" s="6" t="s">
        <v>100</v>
      </c>
      <c r="U461" s="131" t="s">
        <v>100</v>
      </c>
      <c r="V461" s="231">
        <f>PRESSÃO!P461</f>
        <v>1.0843009159547703</v>
      </c>
      <c r="W461" s="231">
        <f>PRESSÃO!Q461</f>
        <v>5.9996529666259499E-2</v>
      </c>
      <c r="X461" s="130">
        <v>175</v>
      </c>
      <c r="Y461" s="322">
        <v>0.71017299484458829</v>
      </c>
      <c r="Z461" s="101" t="s">
        <v>100</v>
      </c>
    </row>
    <row r="462" spans="1:26" ht="15" customHeight="1" x14ac:dyDescent="0.2">
      <c r="A462" s="14" t="s">
        <v>599</v>
      </c>
      <c r="B462" s="8">
        <v>353810</v>
      </c>
      <c r="C462" s="15">
        <v>0</v>
      </c>
      <c r="D462" s="59">
        <v>15</v>
      </c>
      <c r="E462" s="269">
        <v>15</v>
      </c>
      <c r="F462" s="270">
        <v>30</v>
      </c>
      <c r="G462" s="42"/>
      <c r="H462" s="4" t="s">
        <v>1493</v>
      </c>
      <c r="I462" s="1" t="s">
        <v>17</v>
      </c>
      <c r="J462" s="26">
        <v>184.53</v>
      </c>
      <c r="K462" s="137" t="s">
        <v>145</v>
      </c>
      <c r="L462" s="137">
        <v>9.8000000000000007</v>
      </c>
      <c r="M462" s="185">
        <v>98</v>
      </c>
      <c r="N462" s="185">
        <v>98</v>
      </c>
      <c r="O462" s="185">
        <v>90.179640718562879</v>
      </c>
      <c r="P462" s="185">
        <v>9.9700000000000006</v>
      </c>
      <c r="Q462" s="264">
        <v>1</v>
      </c>
      <c r="R462" s="93">
        <v>0</v>
      </c>
      <c r="S462" s="6" t="s">
        <v>100</v>
      </c>
      <c r="T462" s="6" t="s">
        <v>100</v>
      </c>
      <c r="U462" s="131" t="s">
        <v>100</v>
      </c>
      <c r="V462" s="231">
        <f>PRESSÃO!P462</f>
        <v>7.9509132420111997E-3</v>
      </c>
      <c r="W462" s="231">
        <f>PRESSÃO!Q462</f>
        <v>9.9220205028303504E-2</v>
      </c>
      <c r="X462" s="130">
        <v>16</v>
      </c>
      <c r="Y462" s="322">
        <v>207.2871641662251</v>
      </c>
      <c r="Z462" s="101" t="s">
        <v>100</v>
      </c>
    </row>
    <row r="463" spans="1:26" ht="15" customHeight="1" x14ac:dyDescent="0.2">
      <c r="A463" s="14" t="s">
        <v>600</v>
      </c>
      <c r="B463" s="8">
        <v>353820</v>
      </c>
      <c r="C463" s="15">
        <v>0</v>
      </c>
      <c r="D463" s="59">
        <v>5</v>
      </c>
      <c r="E463" s="269">
        <v>5</v>
      </c>
      <c r="F463" s="270">
        <v>30</v>
      </c>
      <c r="G463" s="42"/>
      <c r="H463" s="4" t="s">
        <v>1494</v>
      </c>
      <c r="I463" s="1" t="s">
        <v>9</v>
      </c>
      <c r="J463" s="26">
        <v>154.94999999999999</v>
      </c>
      <c r="K463" s="137" t="s">
        <v>145</v>
      </c>
      <c r="L463" s="137">
        <v>9.8000000000000007</v>
      </c>
      <c r="M463" s="185">
        <v>88</v>
      </c>
      <c r="N463" s="185">
        <v>88</v>
      </c>
      <c r="O463" s="185">
        <v>77.34375</v>
      </c>
      <c r="P463" s="185">
        <v>8.35</v>
      </c>
      <c r="Q463" s="264">
        <v>0</v>
      </c>
      <c r="R463" s="93">
        <v>0</v>
      </c>
      <c r="S463" s="6" t="s">
        <v>100</v>
      </c>
      <c r="T463" s="6" t="s">
        <v>100</v>
      </c>
      <c r="U463" s="131" t="s">
        <v>100</v>
      </c>
      <c r="V463" s="231">
        <f>PRESSÃO!P463</f>
        <v>3.4640639085469604E-2</v>
      </c>
      <c r="W463" s="231">
        <f>PRESSÃO!Q463</f>
        <v>8.4388126872424994E-3</v>
      </c>
      <c r="X463" s="130">
        <v>4</v>
      </c>
      <c r="Y463" s="322">
        <v>150.79578607496535</v>
      </c>
      <c r="Z463" s="101" t="s">
        <v>100</v>
      </c>
    </row>
    <row r="464" spans="1:26" ht="15" customHeight="1" x14ac:dyDescent="0.2">
      <c r="A464" s="14" t="s">
        <v>601</v>
      </c>
      <c r="B464" s="8">
        <v>353830</v>
      </c>
      <c r="C464" s="15">
        <v>0</v>
      </c>
      <c r="D464" s="59">
        <v>21</v>
      </c>
      <c r="E464" s="269">
        <v>21</v>
      </c>
      <c r="F464" s="270">
        <v>30</v>
      </c>
      <c r="G464" s="42"/>
      <c r="H464" s="4" t="s">
        <v>1495</v>
      </c>
      <c r="I464" s="1" t="s">
        <v>4</v>
      </c>
      <c r="J464" s="26">
        <v>482.51</v>
      </c>
      <c r="K464" s="137" t="s">
        <v>145</v>
      </c>
      <c r="L464" s="137">
        <v>7.1</v>
      </c>
      <c r="M464" s="185">
        <v>92</v>
      </c>
      <c r="N464" s="185">
        <v>92</v>
      </c>
      <c r="O464" s="185">
        <v>78</v>
      </c>
      <c r="P464" s="185">
        <v>8.4600000000000009</v>
      </c>
      <c r="Q464" s="264">
        <v>0</v>
      </c>
      <c r="R464" s="93">
        <v>1</v>
      </c>
      <c r="S464" s="6" t="s">
        <v>100</v>
      </c>
      <c r="T464" s="6" t="s">
        <v>100</v>
      </c>
      <c r="U464" s="131" t="s">
        <v>100</v>
      </c>
      <c r="V464" s="231">
        <f>PRESSÃO!P464</f>
        <v>0</v>
      </c>
      <c r="W464" s="231">
        <f>PRESSÃO!Q464</f>
        <v>5.9406392432779995E-3</v>
      </c>
      <c r="X464" s="130">
        <v>10</v>
      </c>
      <c r="Y464" s="322">
        <v>84.834064470117923</v>
      </c>
      <c r="Z464" s="101" t="s">
        <v>100</v>
      </c>
    </row>
    <row r="465" spans="1:26" ht="15" customHeight="1" x14ac:dyDescent="0.2">
      <c r="A465" s="14" t="s">
        <v>602</v>
      </c>
      <c r="B465" s="8">
        <v>353850</v>
      </c>
      <c r="C465" s="15">
        <v>0</v>
      </c>
      <c r="D465" s="59">
        <v>2</v>
      </c>
      <c r="E465" s="269">
        <v>2</v>
      </c>
      <c r="F465" s="270">
        <v>30</v>
      </c>
      <c r="G465" s="42"/>
      <c r="H465" s="4" t="s">
        <v>1496</v>
      </c>
      <c r="I465" s="1" t="s">
        <v>6</v>
      </c>
      <c r="J465" s="26">
        <v>175.88</v>
      </c>
      <c r="K465" s="137" t="s">
        <v>145</v>
      </c>
      <c r="L465" s="137">
        <v>8.4</v>
      </c>
      <c r="M465" s="185">
        <v>76</v>
      </c>
      <c r="N465" s="185">
        <v>0</v>
      </c>
      <c r="O465" s="185">
        <v>0</v>
      </c>
      <c r="P465" s="185">
        <v>1.1399999999999999</v>
      </c>
      <c r="Q465" s="264">
        <v>0</v>
      </c>
      <c r="R465" s="93">
        <v>0</v>
      </c>
      <c r="S465" s="6" t="s">
        <v>100</v>
      </c>
      <c r="T465" s="6" t="s">
        <v>100</v>
      </c>
      <c r="U465" s="131" t="s">
        <v>100</v>
      </c>
      <c r="V465" s="231">
        <f>PRESSÃO!P465</f>
        <v>0.106794520469494</v>
      </c>
      <c r="W465" s="231">
        <f>PRESSÃO!Q465</f>
        <v>7.5342465753499999E-3</v>
      </c>
      <c r="X465" s="130">
        <v>3</v>
      </c>
      <c r="Y465" s="322">
        <v>205.41143193579049</v>
      </c>
      <c r="Z465" s="101" t="s">
        <v>100</v>
      </c>
    </row>
    <row r="466" spans="1:26" ht="15" customHeight="1" x14ac:dyDescent="0.2">
      <c r="A466" s="14" t="s">
        <v>603</v>
      </c>
      <c r="B466" s="8">
        <v>353860</v>
      </c>
      <c r="C466" s="15">
        <v>0</v>
      </c>
      <c r="D466" s="59">
        <v>5</v>
      </c>
      <c r="E466" s="269">
        <v>5</v>
      </c>
      <c r="F466" s="270">
        <v>30</v>
      </c>
      <c r="G466" s="42"/>
      <c r="H466" s="4" t="s">
        <v>1497</v>
      </c>
      <c r="I466" s="1" t="s">
        <v>9</v>
      </c>
      <c r="J466" s="26">
        <v>384.73</v>
      </c>
      <c r="K466" s="137" t="s">
        <v>145</v>
      </c>
      <c r="L466" s="137">
        <v>9.6</v>
      </c>
      <c r="M466" s="185">
        <v>85</v>
      </c>
      <c r="N466" s="185">
        <v>76.499999999999986</v>
      </c>
      <c r="O466" s="185">
        <v>64.260929909784863</v>
      </c>
      <c r="P466" s="185">
        <v>7.3</v>
      </c>
      <c r="Q466" s="264">
        <v>0</v>
      </c>
      <c r="R466" s="93">
        <v>0</v>
      </c>
      <c r="S466" s="6" t="s">
        <v>100</v>
      </c>
      <c r="T466" s="6" t="s">
        <v>100</v>
      </c>
      <c r="U466" s="131" t="s">
        <v>100</v>
      </c>
      <c r="V466" s="231">
        <f>PRESSÃO!P466</f>
        <v>4.1978387011430002E-2</v>
      </c>
      <c r="W466" s="231">
        <f>PRESSÃO!Q466</f>
        <v>3.5620624077018896E-3</v>
      </c>
      <c r="X466" s="130">
        <v>86</v>
      </c>
      <c r="Y466" s="322">
        <v>11.416659057632497</v>
      </c>
      <c r="Z466" s="101" t="s">
        <v>100</v>
      </c>
    </row>
    <row r="467" spans="1:26" ht="15" customHeight="1" x14ac:dyDescent="0.2">
      <c r="A467" s="14" t="s">
        <v>604</v>
      </c>
      <c r="B467" s="8">
        <v>353870</v>
      </c>
      <c r="C467" s="15">
        <v>0</v>
      </c>
      <c r="D467" s="59">
        <v>5</v>
      </c>
      <c r="E467" s="269">
        <v>5</v>
      </c>
      <c r="F467" s="270">
        <v>30</v>
      </c>
      <c r="G467" s="42"/>
      <c r="H467" s="4" t="s">
        <v>1498</v>
      </c>
      <c r="I467" s="1" t="s">
        <v>9</v>
      </c>
      <c r="J467" s="26">
        <v>1369.51</v>
      </c>
      <c r="K467" s="137" t="s">
        <v>145</v>
      </c>
      <c r="L467" s="137">
        <v>9.8000000000000007</v>
      </c>
      <c r="M467" s="185">
        <v>99.9</v>
      </c>
      <c r="N467" s="185">
        <v>98.900999999999996</v>
      </c>
      <c r="O467" s="185">
        <v>92.019053173908816</v>
      </c>
      <c r="P467" s="185">
        <v>9.98</v>
      </c>
      <c r="Q467" s="264">
        <v>10</v>
      </c>
      <c r="R467" s="93">
        <v>0</v>
      </c>
      <c r="S467" s="6" t="s">
        <v>100</v>
      </c>
      <c r="T467" s="6" t="s">
        <v>100</v>
      </c>
      <c r="U467" s="131" t="s">
        <v>100</v>
      </c>
      <c r="V467" s="231">
        <f>PRESSÃO!P467</f>
        <v>2.5988350691696707</v>
      </c>
      <c r="W467" s="231">
        <f>PRESSÃO!Q467</f>
        <v>9.761621004397382E-2</v>
      </c>
      <c r="X467" s="130">
        <v>376</v>
      </c>
      <c r="Y467" s="322">
        <v>154.39026322792756</v>
      </c>
      <c r="Z467" s="101" t="s">
        <v>100</v>
      </c>
    </row>
    <row r="468" spans="1:26" ht="15" customHeight="1" x14ac:dyDescent="0.2">
      <c r="A468" s="14" t="s">
        <v>605</v>
      </c>
      <c r="B468" s="8">
        <v>353880</v>
      </c>
      <c r="C468" s="15">
        <v>0</v>
      </c>
      <c r="D468" s="59">
        <v>14</v>
      </c>
      <c r="E468" s="269">
        <v>14</v>
      </c>
      <c r="F468" s="270">
        <v>30</v>
      </c>
      <c r="G468" s="42"/>
      <c r="H468" s="4" t="s">
        <v>1499</v>
      </c>
      <c r="I468" s="1" t="s">
        <v>8</v>
      </c>
      <c r="J468" s="26">
        <v>505.23</v>
      </c>
      <c r="K468" s="137" t="s">
        <v>145</v>
      </c>
      <c r="L468" s="137">
        <v>7.5</v>
      </c>
      <c r="M468" s="185">
        <v>99</v>
      </c>
      <c r="N468" s="185">
        <v>94.05</v>
      </c>
      <c r="O468" s="185">
        <v>65.833333333333343</v>
      </c>
      <c r="P468" s="185">
        <v>7.49</v>
      </c>
      <c r="Q468" s="264">
        <v>0</v>
      </c>
      <c r="R468" s="93">
        <v>0</v>
      </c>
      <c r="S468" s="6" t="s">
        <v>100</v>
      </c>
      <c r="T468" s="6" t="s">
        <v>100</v>
      </c>
      <c r="U468" s="131" t="s">
        <v>100</v>
      </c>
      <c r="V468" s="231">
        <f>PRESSÃO!P468</f>
        <v>0.17281582902730502</v>
      </c>
      <c r="W468" s="231">
        <f>PRESSÃO!Q468</f>
        <v>2.8487443140120003E-3</v>
      </c>
      <c r="X468" s="130">
        <v>10</v>
      </c>
      <c r="Y468" s="322">
        <v>1.234518193403459</v>
      </c>
      <c r="Z468" s="101" t="s">
        <v>100</v>
      </c>
    </row>
    <row r="469" spans="1:26" ht="15" customHeight="1" x14ac:dyDescent="0.2">
      <c r="A469" s="14" t="s">
        <v>606</v>
      </c>
      <c r="B469" s="8">
        <v>353890</v>
      </c>
      <c r="C469" s="15">
        <v>0</v>
      </c>
      <c r="D469" s="59">
        <v>16</v>
      </c>
      <c r="E469" s="269">
        <v>16</v>
      </c>
      <c r="F469" s="270">
        <v>30</v>
      </c>
      <c r="G469" s="42"/>
      <c r="H469" s="4" t="s">
        <v>1500</v>
      </c>
      <c r="I469" s="1" t="s">
        <v>0</v>
      </c>
      <c r="J469" s="26">
        <v>819.43</v>
      </c>
      <c r="K469" s="137" t="s">
        <v>145</v>
      </c>
      <c r="L469" s="137">
        <v>7.2</v>
      </c>
      <c r="M469" s="185">
        <v>95</v>
      </c>
      <c r="N469" s="185">
        <v>38</v>
      </c>
      <c r="O469" s="185">
        <v>30.462962962962962</v>
      </c>
      <c r="P469" s="185">
        <v>4</v>
      </c>
      <c r="Q469" s="264">
        <v>0</v>
      </c>
      <c r="R469" s="93">
        <v>0</v>
      </c>
      <c r="S469" s="6" t="s">
        <v>100</v>
      </c>
      <c r="T469" s="6" t="s">
        <v>100</v>
      </c>
      <c r="U469" s="131" t="s">
        <v>100</v>
      </c>
      <c r="V469" s="231">
        <f>PRESSÃO!P469</f>
        <v>0.25362671233213596</v>
      </c>
      <c r="W469" s="231">
        <f>PRESSÃO!Q469</f>
        <v>3.1566210228602003E-2</v>
      </c>
      <c r="X469" s="130">
        <v>1</v>
      </c>
      <c r="Y469" s="322">
        <v>47.877909088403023</v>
      </c>
      <c r="Z469" s="101" t="s">
        <v>100</v>
      </c>
    </row>
    <row r="470" spans="1:26" ht="15" customHeight="1" x14ac:dyDescent="0.2">
      <c r="A470" s="14" t="s">
        <v>607</v>
      </c>
      <c r="B470" s="8">
        <v>353900</v>
      </c>
      <c r="C470" s="15">
        <v>0</v>
      </c>
      <c r="D470" s="59">
        <v>15</v>
      </c>
      <c r="E470" s="269">
        <v>15</v>
      </c>
      <c r="F470" s="270">
        <v>30</v>
      </c>
      <c r="G470" s="42"/>
      <c r="H470" s="4" t="s">
        <v>1501</v>
      </c>
      <c r="I470" s="1" t="s">
        <v>17</v>
      </c>
      <c r="J470" s="26">
        <v>215.79</v>
      </c>
      <c r="K470" s="137" t="s">
        <v>145</v>
      </c>
      <c r="L470" s="137">
        <v>8</v>
      </c>
      <c r="M470" s="185">
        <v>100</v>
      </c>
      <c r="N470" s="185">
        <v>100</v>
      </c>
      <c r="O470" s="185">
        <v>61.878453038674031</v>
      </c>
      <c r="P470" s="185">
        <v>7.53</v>
      </c>
      <c r="Q470" s="264">
        <v>0</v>
      </c>
      <c r="R470" s="93">
        <v>0</v>
      </c>
      <c r="S470" s="6" t="s">
        <v>100</v>
      </c>
      <c r="T470" s="6" t="s">
        <v>100</v>
      </c>
      <c r="U470" s="131" t="s">
        <v>100</v>
      </c>
      <c r="V470" s="231">
        <f>PRESSÃO!P470</f>
        <v>0.26908143073274693</v>
      </c>
      <c r="W470" s="231">
        <f>PRESSÃO!Q470</f>
        <v>0.15204794484624964</v>
      </c>
      <c r="X470" s="130">
        <v>4</v>
      </c>
      <c r="Y470" s="322">
        <v>78.200259026734301</v>
      </c>
      <c r="Z470" s="101" t="s">
        <v>100</v>
      </c>
    </row>
    <row r="471" spans="1:26" ht="15" customHeight="1" x14ac:dyDescent="0.2">
      <c r="A471" s="14" t="s">
        <v>608</v>
      </c>
      <c r="B471" s="8">
        <v>353910</v>
      </c>
      <c r="C471" s="15">
        <v>0</v>
      </c>
      <c r="D471" s="59">
        <v>6</v>
      </c>
      <c r="E471" s="269">
        <v>6</v>
      </c>
      <c r="F471" s="270">
        <v>30</v>
      </c>
      <c r="G471" s="42"/>
      <c r="H471" s="4" t="s">
        <v>1502</v>
      </c>
      <c r="I471" s="1" t="s">
        <v>16</v>
      </c>
      <c r="J471" s="26">
        <v>108.26</v>
      </c>
      <c r="K471" s="137" t="s">
        <v>145</v>
      </c>
      <c r="L471" s="137">
        <v>8.6</v>
      </c>
      <c r="M471" s="185">
        <v>45</v>
      </c>
      <c r="N471" s="185">
        <v>22.5</v>
      </c>
      <c r="O471" s="185">
        <v>21.615949632738719</v>
      </c>
      <c r="P471" s="185">
        <v>2.83</v>
      </c>
      <c r="Q471" s="264">
        <v>0</v>
      </c>
      <c r="R471" s="93">
        <v>0</v>
      </c>
      <c r="S471" s="6" t="s">
        <v>100</v>
      </c>
      <c r="T471" s="6" t="s">
        <v>100</v>
      </c>
      <c r="U471" s="131" t="s">
        <v>100</v>
      </c>
      <c r="V471" s="231">
        <f>PRESSÃO!P471</f>
        <v>1.6038558898024999E-2</v>
      </c>
      <c r="W471" s="231">
        <f>PRESSÃO!Q471</f>
        <v>5.1655251043520999E-2</v>
      </c>
      <c r="X471" s="130">
        <v>16</v>
      </c>
      <c r="Y471" s="322">
        <v>142.27577073188723</v>
      </c>
      <c r="Z471" s="101" t="s">
        <v>100</v>
      </c>
    </row>
    <row r="472" spans="1:26" ht="15" customHeight="1" x14ac:dyDescent="0.2">
      <c r="A472" s="14" t="s">
        <v>609</v>
      </c>
      <c r="B472" s="8">
        <v>353920</v>
      </c>
      <c r="C472" s="15">
        <v>0</v>
      </c>
      <c r="D472" s="59">
        <v>22</v>
      </c>
      <c r="E472" s="269">
        <v>22</v>
      </c>
      <c r="F472" s="270">
        <v>30</v>
      </c>
      <c r="G472" s="42"/>
      <c r="H472" s="4" t="s">
        <v>1503</v>
      </c>
      <c r="I472" s="1" t="s">
        <v>5</v>
      </c>
      <c r="J472" s="26">
        <v>480.8</v>
      </c>
      <c r="K472" s="137" t="s">
        <v>145</v>
      </c>
      <c r="L472" s="137">
        <v>3.6</v>
      </c>
      <c r="M472" s="185">
        <v>95</v>
      </c>
      <c r="N472" s="185">
        <v>95</v>
      </c>
      <c r="O472" s="185">
        <v>78.885630498533729</v>
      </c>
      <c r="P472" s="185">
        <v>8.5500000000000007</v>
      </c>
      <c r="Q472" s="264">
        <v>0</v>
      </c>
      <c r="R472" s="93">
        <v>0</v>
      </c>
      <c r="S472" s="6" t="s">
        <v>100</v>
      </c>
      <c r="T472" s="6" t="s">
        <v>100</v>
      </c>
      <c r="U472" s="131" t="s">
        <v>100</v>
      </c>
      <c r="V472" s="231">
        <f>PRESSÃO!P472</f>
        <v>1.1506849445709999E-3</v>
      </c>
      <c r="W472" s="231">
        <f>PRESSÃO!Q472</f>
        <v>8.6097601929762915E-2</v>
      </c>
      <c r="X472" s="130">
        <v>17</v>
      </c>
      <c r="Y472" s="322">
        <v>0.56425913265338401</v>
      </c>
      <c r="Z472" s="101" t="s">
        <v>100</v>
      </c>
    </row>
    <row r="473" spans="1:26" ht="15" customHeight="1" x14ac:dyDescent="0.2">
      <c r="A473" s="14" t="s">
        <v>610</v>
      </c>
      <c r="B473" s="8">
        <v>353930</v>
      </c>
      <c r="C473" s="15">
        <v>0</v>
      </c>
      <c r="D473" s="59">
        <v>9</v>
      </c>
      <c r="E473" s="269">
        <v>9</v>
      </c>
      <c r="F473" s="270">
        <v>30</v>
      </c>
      <c r="G473" s="42"/>
      <c r="H473" s="4" t="s">
        <v>1504</v>
      </c>
      <c r="I473" s="1" t="s">
        <v>18</v>
      </c>
      <c r="J473" s="26">
        <v>726.94</v>
      </c>
      <c r="K473" s="137" t="s">
        <v>145</v>
      </c>
      <c r="L473" s="137">
        <v>7.1</v>
      </c>
      <c r="M473" s="185">
        <v>99</v>
      </c>
      <c r="N473" s="185">
        <v>97.02</v>
      </c>
      <c r="O473" s="185">
        <v>86.070460704607044</v>
      </c>
      <c r="P473" s="185">
        <v>9.66</v>
      </c>
      <c r="Q473" s="264">
        <v>0</v>
      </c>
      <c r="R473" s="93">
        <v>0</v>
      </c>
      <c r="S473" s="6" t="s">
        <v>100</v>
      </c>
      <c r="T473" s="6" t="s">
        <v>100</v>
      </c>
      <c r="U473" s="131" t="s">
        <v>100</v>
      </c>
      <c r="V473" s="231">
        <f>PRESSÃO!P473</f>
        <v>1.7430028966867324</v>
      </c>
      <c r="W473" s="231">
        <f>PRESSÃO!Q473</f>
        <v>6.0813964979447105E-2</v>
      </c>
      <c r="X473" s="130">
        <v>51</v>
      </c>
      <c r="Y473" s="322">
        <v>253.39940457548943</v>
      </c>
      <c r="Z473" s="101" t="s">
        <v>100</v>
      </c>
    </row>
    <row r="474" spans="1:26" ht="15" customHeight="1" x14ac:dyDescent="0.2">
      <c r="A474" s="14" t="s">
        <v>611</v>
      </c>
      <c r="B474" s="8">
        <v>353940</v>
      </c>
      <c r="C474" s="15">
        <v>0</v>
      </c>
      <c r="D474" s="59">
        <v>16</v>
      </c>
      <c r="E474" s="269">
        <v>16</v>
      </c>
      <c r="F474" s="270">
        <v>30</v>
      </c>
      <c r="G474" s="42"/>
      <c r="H474" s="4" t="s">
        <v>1505</v>
      </c>
      <c r="I474" s="1" t="s">
        <v>0</v>
      </c>
      <c r="J474" s="26">
        <v>397.21</v>
      </c>
      <c r="K474" s="137" t="s">
        <v>145</v>
      </c>
      <c r="L474" s="137">
        <v>10</v>
      </c>
      <c r="M474" s="185">
        <v>91</v>
      </c>
      <c r="N474" s="185">
        <v>91</v>
      </c>
      <c r="O474" s="185">
        <v>81.023102310231025</v>
      </c>
      <c r="P474" s="185">
        <v>9.3699999999999992</v>
      </c>
      <c r="Q474" s="264">
        <v>0</v>
      </c>
      <c r="R474" s="93">
        <v>0</v>
      </c>
      <c r="S474" s="6" t="s">
        <v>100</v>
      </c>
      <c r="T474" s="6" t="s">
        <v>100</v>
      </c>
      <c r="U474" s="131" t="s">
        <v>100</v>
      </c>
      <c r="V474" s="231">
        <f>PRESSÃO!P474</f>
        <v>3.7398629972394293E-2</v>
      </c>
      <c r="W474" s="231">
        <f>PRESSÃO!Q474</f>
        <v>1.7168949728141E-3</v>
      </c>
      <c r="X474" s="130">
        <v>7</v>
      </c>
      <c r="Y474" s="322">
        <v>4.0837418453015246</v>
      </c>
      <c r="Z474" s="101" t="s">
        <v>100</v>
      </c>
    </row>
    <row r="475" spans="1:26" ht="15" customHeight="1" x14ac:dyDescent="0.2">
      <c r="A475" s="14" t="s">
        <v>612</v>
      </c>
      <c r="B475" s="8">
        <v>353950</v>
      </c>
      <c r="C475" s="15">
        <v>0</v>
      </c>
      <c r="D475" s="59">
        <v>9</v>
      </c>
      <c r="E475" s="269">
        <v>9</v>
      </c>
      <c r="F475" s="270">
        <v>30</v>
      </c>
      <c r="G475" s="42"/>
      <c r="H475" s="4" t="s">
        <v>1506</v>
      </c>
      <c r="I475" s="1" t="s">
        <v>18</v>
      </c>
      <c r="J475" s="26">
        <v>429.58</v>
      </c>
      <c r="K475" s="137" t="s">
        <v>145</v>
      </c>
      <c r="L475" s="137">
        <v>10</v>
      </c>
      <c r="M475" s="185">
        <v>100</v>
      </c>
      <c r="N475" s="185">
        <v>9.6</v>
      </c>
      <c r="O475" s="185">
        <v>7.6612903225806406</v>
      </c>
      <c r="P475" s="185">
        <v>2.14</v>
      </c>
      <c r="Q475" s="264">
        <v>1</v>
      </c>
      <c r="R475" s="93">
        <v>0</v>
      </c>
      <c r="S475" s="6" t="s">
        <v>100</v>
      </c>
      <c r="T475" s="6" t="s">
        <v>100</v>
      </c>
      <c r="U475" s="131" t="s">
        <v>100</v>
      </c>
      <c r="V475" s="231">
        <f>PRESSÃO!P475</f>
        <v>0.18770167427716394</v>
      </c>
      <c r="W475" s="231">
        <f>PRESSÃO!Q475</f>
        <v>0.19636187211669259</v>
      </c>
      <c r="X475" s="130">
        <v>10</v>
      </c>
      <c r="Y475" s="322">
        <v>106.62218663456385</v>
      </c>
      <c r="Z475" s="101" t="s">
        <v>100</v>
      </c>
    </row>
    <row r="476" spans="1:26" ht="15" customHeight="1" x14ac:dyDescent="0.2">
      <c r="A476" s="14" t="s">
        <v>613</v>
      </c>
      <c r="B476" s="8">
        <v>353960</v>
      </c>
      <c r="C476" s="15">
        <v>0</v>
      </c>
      <c r="D476" s="59">
        <v>19</v>
      </c>
      <c r="E476" s="269">
        <v>19</v>
      </c>
      <c r="F476" s="270">
        <v>30</v>
      </c>
      <c r="G476" s="42"/>
      <c r="H476" s="4" t="s">
        <v>1507</v>
      </c>
      <c r="I476" s="1" t="s">
        <v>2</v>
      </c>
      <c r="J476" s="26">
        <v>289.54000000000002</v>
      </c>
      <c r="K476" s="137" t="s">
        <v>145</v>
      </c>
      <c r="L476" s="137">
        <v>7.1</v>
      </c>
      <c r="M476" s="185">
        <v>97</v>
      </c>
      <c r="N476" s="185">
        <v>97</v>
      </c>
      <c r="O476" s="185">
        <v>76.444444444444443</v>
      </c>
      <c r="P476" s="185">
        <v>8.14</v>
      </c>
      <c r="Q476" s="264">
        <v>0</v>
      </c>
      <c r="R476" s="93">
        <v>0</v>
      </c>
      <c r="S476" s="6" t="s">
        <v>100</v>
      </c>
      <c r="T476" s="6" t="s">
        <v>100</v>
      </c>
      <c r="U476" s="131" t="s">
        <v>100</v>
      </c>
      <c r="V476" s="231">
        <f>PRESSÃO!P476</f>
        <v>0.210405251141634</v>
      </c>
      <c r="W476" s="231">
        <f>PRESSÃO!Q476</f>
        <v>2.1108006078913798E-2</v>
      </c>
      <c r="X476" s="130">
        <v>7</v>
      </c>
      <c r="Y476" s="322">
        <v>137.72096049387198</v>
      </c>
      <c r="Z476" s="101" t="s">
        <v>100</v>
      </c>
    </row>
    <row r="477" spans="1:26" ht="15" customHeight="1" x14ac:dyDescent="0.2">
      <c r="A477" s="14" t="s">
        <v>614</v>
      </c>
      <c r="B477" s="8">
        <v>353970</v>
      </c>
      <c r="C477" s="15">
        <v>0</v>
      </c>
      <c r="D477" s="59">
        <v>17</v>
      </c>
      <c r="E477" s="269">
        <v>17</v>
      </c>
      <c r="F477" s="270">
        <v>30</v>
      </c>
      <c r="G477" s="42"/>
      <c r="H477" s="4" t="s">
        <v>1508</v>
      </c>
      <c r="I477" s="1" t="s">
        <v>7</v>
      </c>
      <c r="J477" s="26">
        <v>327.83</v>
      </c>
      <c r="K477" s="137" t="s">
        <v>145</v>
      </c>
      <c r="L477" s="137">
        <v>9.4</v>
      </c>
      <c r="M477" s="185">
        <v>100</v>
      </c>
      <c r="N477" s="185">
        <v>100</v>
      </c>
      <c r="O477" s="185">
        <v>80.136986301369859</v>
      </c>
      <c r="P477" s="185">
        <v>9.8000000000000007</v>
      </c>
      <c r="Q477" s="264">
        <v>0</v>
      </c>
      <c r="R477" s="93">
        <v>0</v>
      </c>
      <c r="S477" s="6" t="s">
        <v>100</v>
      </c>
      <c r="T477" s="6" t="s">
        <v>100</v>
      </c>
      <c r="U477" s="131" t="s">
        <v>100</v>
      </c>
      <c r="V477" s="231">
        <f>PRESSÃO!P477</f>
        <v>0.15294383910418002</v>
      </c>
      <c r="W477" s="231">
        <f>PRESSÃO!Q477</f>
        <v>5.3995432919019997E-3</v>
      </c>
      <c r="X477" s="130">
        <v>4</v>
      </c>
      <c r="Y477" s="322">
        <v>78.807934645089432</v>
      </c>
      <c r="Z477" s="101" t="s">
        <v>100</v>
      </c>
    </row>
    <row r="478" spans="1:26" ht="15" customHeight="1" x14ac:dyDescent="0.2">
      <c r="A478" s="14" t="s">
        <v>615</v>
      </c>
      <c r="B478" s="8">
        <v>353980</v>
      </c>
      <c r="C478" s="15">
        <v>0</v>
      </c>
      <c r="D478" s="59">
        <v>6</v>
      </c>
      <c r="E478" s="269">
        <v>6</v>
      </c>
      <c r="F478" s="270">
        <v>30</v>
      </c>
      <c r="G478" s="42"/>
      <c r="H478" s="4" t="s">
        <v>1509</v>
      </c>
      <c r="I478" s="1" t="s">
        <v>16</v>
      </c>
      <c r="J478" s="26">
        <v>17.18</v>
      </c>
      <c r="K478" s="137" t="s">
        <v>145</v>
      </c>
      <c r="L478" s="137">
        <v>9.6</v>
      </c>
      <c r="M478" s="185">
        <v>97</v>
      </c>
      <c r="N478" s="185">
        <v>90.210000000000008</v>
      </c>
      <c r="O478" s="185">
        <v>80.291005291005291</v>
      </c>
      <c r="P478" s="185">
        <v>9.5500000000000007</v>
      </c>
      <c r="Q478" s="264">
        <v>1</v>
      </c>
      <c r="R478" s="93">
        <v>0</v>
      </c>
      <c r="S478" s="6" t="s">
        <v>100</v>
      </c>
      <c r="T478" s="6" t="s">
        <v>100</v>
      </c>
      <c r="U478" s="131" t="s">
        <v>100</v>
      </c>
      <c r="V478" s="231">
        <f>PRESSÃO!P478</f>
        <v>3.2744291819391001E-2</v>
      </c>
      <c r="W478" s="231">
        <f>PRESSÃO!Q478</f>
        <v>3.6757990867599998E-3</v>
      </c>
      <c r="X478" s="130">
        <v>44</v>
      </c>
      <c r="Y478" s="322">
        <v>3.9928308717126311</v>
      </c>
      <c r="Z478" s="101" t="s">
        <v>100</v>
      </c>
    </row>
    <row r="479" spans="1:26" ht="15" customHeight="1" x14ac:dyDescent="0.2">
      <c r="A479" s="14" t="s">
        <v>616</v>
      </c>
      <c r="B479" s="8">
        <v>353990</v>
      </c>
      <c r="C479" s="15">
        <v>0</v>
      </c>
      <c r="D479" s="59">
        <v>19</v>
      </c>
      <c r="E479" s="269">
        <v>19</v>
      </c>
      <c r="F479" s="270">
        <v>30</v>
      </c>
      <c r="G479" s="42"/>
      <c r="H479" s="4" t="s">
        <v>1510</v>
      </c>
      <c r="I479" s="1" t="s">
        <v>2</v>
      </c>
      <c r="J479" s="26">
        <v>134.77000000000001</v>
      </c>
      <c r="K479" s="137" t="s">
        <v>145</v>
      </c>
      <c r="L479" s="137">
        <v>9.5</v>
      </c>
      <c r="M479" s="185">
        <v>99</v>
      </c>
      <c r="N479" s="185">
        <v>99</v>
      </c>
      <c r="O479" s="185">
        <v>79.285714285714278</v>
      </c>
      <c r="P479" s="185">
        <v>8.6300000000000008</v>
      </c>
      <c r="Q479" s="264">
        <v>0</v>
      </c>
      <c r="R479" s="93">
        <v>0</v>
      </c>
      <c r="S479" s="6" t="s">
        <v>100</v>
      </c>
      <c r="T479" s="6" t="s">
        <v>100</v>
      </c>
      <c r="U479" s="131" t="s">
        <v>100</v>
      </c>
      <c r="V479" s="231">
        <f>PRESSÃO!P479</f>
        <v>3.0136985502999999E-4</v>
      </c>
      <c r="W479" s="231">
        <f>PRESSÃO!Q479</f>
        <v>2.0728310798411999E-2</v>
      </c>
      <c r="X479" s="130">
        <v>5</v>
      </c>
      <c r="Y479" s="322">
        <v>105.69300308171961</v>
      </c>
      <c r="Z479" s="101" t="s">
        <v>100</v>
      </c>
    </row>
    <row r="480" spans="1:26" ht="15" customHeight="1" x14ac:dyDescent="0.2">
      <c r="A480" s="14" t="s">
        <v>617</v>
      </c>
      <c r="B480" s="8">
        <v>354000</v>
      </c>
      <c r="C480" s="15">
        <v>0</v>
      </c>
      <c r="D480" s="59">
        <v>20</v>
      </c>
      <c r="E480" s="269">
        <v>20</v>
      </c>
      <c r="F480" s="270">
        <v>30</v>
      </c>
      <c r="G480" s="42"/>
      <c r="H480" s="4" t="s">
        <v>1511</v>
      </c>
      <c r="I480" s="1" t="s">
        <v>3</v>
      </c>
      <c r="J480" s="26">
        <v>786.41</v>
      </c>
      <c r="K480" s="137" t="s">
        <v>145</v>
      </c>
      <c r="L480" s="137">
        <v>8</v>
      </c>
      <c r="M480" s="185">
        <v>99.13</v>
      </c>
      <c r="N480" s="185">
        <v>93.182199999999995</v>
      </c>
      <c r="O480" s="185">
        <v>75.139664804469277</v>
      </c>
      <c r="P480" s="185">
        <v>7.78</v>
      </c>
      <c r="Q480" s="264">
        <v>0</v>
      </c>
      <c r="R480" s="93">
        <v>0</v>
      </c>
      <c r="S480" s="6" t="s">
        <v>100</v>
      </c>
      <c r="T480" s="6" t="s">
        <v>100</v>
      </c>
      <c r="U480" s="131" t="s">
        <v>100</v>
      </c>
      <c r="V480" s="231">
        <f>PRESSÃO!P480</f>
        <v>0</v>
      </c>
      <c r="W480" s="231">
        <f>PRESSÃO!Q480</f>
        <v>7.2317351380329995E-3</v>
      </c>
      <c r="X480" s="130">
        <v>7</v>
      </c>
      <c r="Y480" s="322">
        <v>3.4466937380404565</v>
      </c>
      <c r="Z480" s="101" t="s">
        <v>100</v>
      </c>
    </row>
    <row r="481" spans="1:26" ht="15" customHeight="1" x14ac:dyDescent="0.2">
      <c r="A481" s="14" t="s">
        <v>618</v>
      </c>
      <c r="B481" s="8">
        <v>354010</v>
      </c>
      <c r="C481" s="15">
        <v>0</v>
      </c>
      <c r="D481" s="59">
        <v>16</v>
      </c>
      <c r="E481" s="269">
        <v>16</v>
      </c>
      <c r="F481" s="270">
        <v>30</v>
      </c>
      <c r="G481" s="42"/>
      <c r="H481" s="4" t="s">
        <v>1512</v>
      </c>
      <c r="I481" s="1" t="s">
        <v>0</v>
      </c>
      <c r="J481" s="26">
        <v>183.38</v>
      </c>
      <c r="K481" s="137" t="s">
        <v>145</v>
      </c>
      <c r="L481" s="137">
        <v>8.6</v>
      </c>
      <c r="M481" s="185">
        <v>100</v>
      </c>
      <c r="N481" s="185">
        <v>100</v>
      </c>
      <c r="O481" s="185">
        <v>89.937106918238996</v>
      </c>
      <c r="P481" s="185">
        <v>9.6999999999999993</v>
      </c>
      <c r="Q481" s="264">
        <v>0</v>
      </c>
      <c r="R481" s="93">
        <v>0</v>
      </c>
      <c r="S481" s="6" t="s">
        <v>100</v>
      </c>
      <c r="T481" s="6" t="s">
        <v>100</v>
      </c>
      <c r="U481" s="131" t="s">
        <v>100</v>
      </c>
      <c r="V481" s="231">
        <f>PRESSÃO!P481</f>
        <v>2.8578386466440002E-2</v>
      </c>
      <c r="W481" s="231">
        <f>PRESSÃO!Q481</f>
        <v>9.6289954337895004E-3</v>
      </c>
      <c r="X481" s="130">
        <v>1</v>
      </c>
      <c r="Y481" s="322">
        <v>239.53031049144954</v>
      </c>
      <c r="Z481" s="101" t="s">
        <v>100</v>
      </c>
    </row>
    <row r="482" spans="1:26" ht="15" customHeight="1" x14ac:dyDescent="0.2">
      <c r="A482" s="14" t="s">
        <v>619</v>
      </c>
      <c r="B482" s="8">
        <v>354020</v>
      </c>
      <c r="C482" s="15">
        <v>0</v>
      </c>
      <c r="D482" s="59">
        <v>9</v>
      </c>
      <c r="E482" s="269">
        <v>9</v>
      </c>
      <c r="F482" s="270">
        <v>30</v>
      </c>
      <c r="G482" s="42"/>
      <c r="H482" s="4" t="s">
        <v>1513</v>
      </c>
      <c r="I482" s="1" t="s">
        <v>18</v>
      </c>
      <c r="J482" s="26">
        <v>355.26</v>
      </c>
      <c r="K482" s="137" t="s">
        <v>145</v>
      </c>
      <c r="L482" s="137">
        <v>10</v>
      </c>
      <c r="M482" s="185">
        <v>100</v>
      </c>
      <c r="N482" s="185">
        <v>0</v>
      </c>
      <c r="O482" s="185">
        <v>0</v>
      </c>
      <c r="P482" s="185">
        <v>1.5</v>
      </c>
      <c r="Q482" s="264">
        <v>0</v>
      </c>
      <c r="R482" s="93">
        <v>0</v>
      </c>
      <c r="S482" s="6" t="s">
        <v>100</v>
      </c>
      <c r="T482" s="6" t="s">
        <v>100</v>
      </c>
      <c r="U482" s="131" t="s">
        <v>100</v>
      </c>
      <c r="V482" s="231">
        <f>PRESSÃO!P482</f>
        <v>4.8080720294779999E-2</v>
      </c>
      <c r="W482" s="231">
        <f>PRESSÃO!Q482</f>
        <v>1.30365296803732E-2</v>
      </c>
      <c r="X482" s="130">
        <v>9</v>
      </c>
      <c r="Y482" s="322">
        <v>4.2195399768467627</v>
      </c>
      <c r="Z482" s="101" t="s">
        <v>100</v>
      </c>
    </row>
    <row r="483" spans="1:26" ht="15" customHeight="1" x14ac:dyDescent="0.2">
      <c r="A483" s="14" t="s">
        <v>620</v>
      </c>
      <c r="B483" s="8">
        <v>354025</v>
      </c>
      <c r="C483" s="15">
        <v>0</v>
      </c>
      <c r="D483" s="59">
        <v>18</v>
      </c>
      <c r="E483" s="269">
        <v>18</v>
      </c>
      <c r="F483" s="270">
        <v>30</v>
      </c>
      <c r="G483" s="42"/>
      <c r="H483" s="4" t="s">
        <v>1514</v>
      </c>
      <c r="I483" s="1" t="s">
        <v>1</v>
      </c>
      <c r="J483" s="26">
        <v>210.26</v>
      </c>
      <c r="K483" s="137" t="s">
        <v>145</v>
      </c>
      <c r="L483" s="137">
        <v>8.5</v>
      </c>
      <c r="M483" s="185">
        <v>99</v>
      </c>
      <c r="N483" s="185">
        <v>99</v>
      </c>
      <c r="O483" s="185">
        <v>87.939698492462313</v>
      </c>
      <c r="P483" s="185">
        <v>9.69</v>
      </c>
      <c r="Q483" s="264">
        <v>0</v>
      </c>
      <c r="R483" s="93">
        <v>0</v>
      </c>
      <c r="S483" s="6" t="s">
        <v>100</v>
      </c>
      <c r="T483" s="6" t="s">
        <v>100</v>
      </c>
      <c r="U483" s="131" t="s">
        <v>100</v>
      </c>
      <c r="V483" s="231">
        <f>PRESSÃO!P483</f>
        <v>0.27111799598804476</v>
      </c>
      <c r="W483" s="231">
        <f>PRESSÃO!Q483</f>
        <v>5.707762557075999E-4</v>
      </c>
      <c r="X483" s="130">
        <v>2</v>
      </c>
      <c r="Y483" s="322">
        <v>2.9907061668009045</v>
      </c>
      <c r="Z483" s="101" t="s">
        <v>100</v>
      </c>
    </row>
    <row r="484" spans="1:26" ht="15" customHeight="1" x14ac:dyDescent="0.2">
      <c r="A484" s="14" t="s">
        <v>621</v>
      </c>
      <c r="B484" s="8">
        <v>354030</v>
      </c>
      <c r="C484" s="15">
        <v>0</v>
      </c>
      <c r="D484" s="59">
        <v>15</v>
      </c>
      <c r="E484" s="269">
        <v>15</v>
      </c>
      <c r="F484" s="270">
        <v>30</v>
      </c>
      <c r="G484" s="42"/>
      <c r="H484" s="4" t="s">
        <v>1515</v>
      </c>
      <c r="I484" s="1" t="s">
        <v>17</v>
      </c>
      <c r="J484" s="26">
        <v>217.13</v>
      </c>
      <c r="K484" s="137" t="s">
        <v>145</v>
      </c>
      <c r="L484" s="137">
        <v>9</v>
      </c>
      <c r="M484" s="185">
        <v>99</v>
      </c>
      <c r="N484" s="185">
        <v>99</v>
      </c>
      <c r="O484" s="185">
        <v>66.949152542372872</v>
      </c>
      <c r="P484" s="185">
        <v>7.86</v>
      </c>
      <c r="Q484" s="264">
        <v>0</v>
      </c>
      <c r="R484" s="93">
        <v>0</v>
      </c>
      <c r="S484" s="6" t="s">
        <v>100</v>
      </c>
      <c r="T484" s="6" t="s">
        <v>100</v>
      </c>
      <c r="U484" s="131" t="s">
        <v>100</v>
      </c>
      <c r="V484" s="231">
        <f>PRESSÃO!P484</f>
        <v>2.155536529678E-2</v>
      </c>
      <c r="W484" s="231">
        <f>PRESSÃO!Q484</f>
        <v>0.10388812755336899</v>
      </c>
      <c r="X484" s="130">
        <v>4</v>
      </c>
      <c r="Y484" s="322">
        <v>163.45479840326942</v>
      </c>
      <c r="Z484" s="101" t="s">
        <v>100</v>
      </c>
    </row>
    <row r="485" spans="1:26" ht="15" customHeight="1" x14ac:dyDescent="0.2">
      <c r="A485" s="14" t="s">
        <v>622</v>
      </c>
      <c r="B485" s="8">
        <v>354040</v>
      </c>
      <c r="C485" s="15">
        <v>0</v>
      </c>
      <c r="D485" s="59">
        <v>15</v>
      </c>
      <c r="E485" s="269">
        <v>15</v>
      </c>
      <c r="F485" s="270">
        <v>30</v>
      </c>
      <c r="G485" s="42"/>
      <c r="H485" s="4" t="s">
        <v>1516</v>
      </c>
      <c r="I485" s="1" t="s">
        <v>17</v>
      </c>
      <c r="J485" s="26">
        <v>315.43</v>
      </c>
      <c r="K485" s="137" t="s">
        <v>145</v>
      </c>
      <c r="L485" s="137">
        <v>8.5</v>
      </c>
      <c r="M485" s="185">
        <v>97</v>
      </c>
      <c r="N485" s="185">
        <v>97</v>
      </c>
      <c r="O485" s="185">
        <v>77.41935483870968</v>
      </c>
      <c r="P485" s="185">
        <v>8.5</v>
      </c>
      <c r="Q485" s="264">
        <v>0</v>
      </c>
      <c r="R485" s="93">
        <v>0</v>
      </c>
      <c r="S485" s="6" t="s">
        <v>100</v>
      </c>
      <c r="T485" s="6" t="s">
        <v>100</v>
      </c>
      <c r="U485" s="131" t="s">
        <v>100</v>
      </c>
      <c r="V485" s="231">
        <f>PRESSÃO!P485</f>
        <v>4.4063165931780002E-2</v>
      </c>
      <c r="W485" s="231">
        <f>PRESSÃO!Q485</f>
        <v>5.9893454881139998E-3</v>
      </c>
      <c r="X485" s="130">
        <v>2</v>
      </c>
      <c r="Y485" s="322">
        <v>0</v>
      </c>
      <c r="Z485" s="101" t="s">
        <v>100</v>
      </c>
    </row>
    <row r="486" spans="1:26" ht="15" customHeight="1" x14ac:dyDescent="0.2">
      <c r="A486" s="14" t="s">
        <v>623</v>
      </c>
      <c r="B486" s="8">
        <v>354050</v>
      </c>
      <c r="C486" s="15">
        <v>0</v>
      </c>
      <c r="D486" s="59">
        <v>10</v>
      </c>
      <c r="E486" s="269">
        <v>10</v>
      </c>
      <c r="F486" s="270">
        <v>30</v>
      </c>
      <c r="G486" s="42"/>
      <c r="H486" s="4" t="s">
        <v>1517</v>
      </c>
      <c r="I486" s="1" t="s">
        <v>54</v>
      </c>
      <c r="J486" s="26">
        <v>266.57</v>
      </c>
      <c r="K486" s="137" t="s">
        <v>145</v>
      </c>
      <c r="L486" s="137">
        <v>9.8000000000000007</v>
      </c>
      <c r="M486" s="185">
        <v>81</v>
      </c>
      <c r="N486" s="185">
        <v>81</v>
      </c>
      <c r="O486" s="185">
        <v>66.255144032921805</v>
      </c>
      <c r="P486" s="185">
        <v>7.23</v>
      </c>
      <c r="Q486" s="264">
        <v>0</v>
      </c>
      <c r="R486" s="93">
        <v>0</v>
      </c>
      <c r="S486" s="6" t="s">
        <v>100</v>
      </c>
      <c r="T486" s="6" t="s">
        <v>100</v>
      </c>
      <c r="U486" s="131" t="s">
        <v>100</v>
      </c>
      <c r="V486" s="231">
        <f>PRESSÃO!P486</f>
        <v>4.5387215113499996E-2</v>
      </c>
      <c r="W486" s="231">
        <f>PRESSÃO!Q486</f>
        <v>8.2477168949790011E-3</v>
      </c>
      <c r="X486" s="130">
        <v>9</v>
      </c>
      <c r="Y486" s="322">
        <v>320.29664376736719</v>
      </c>
      <c r="Z486" s="101" t="s">
        <v>100</v>
      </c>
    </row>
    <row r="487" spans="1:26" ht="15" customHeight="1" x14ac:dyDescent="0.2">
      <c r="A487" s="14" t="s">
        <v>624</v>
      </c>
      <c r="B487" s="8">
        <v>354060</v>
      </c>
      <c r="C487" s="15">
        <v>0</v>
      </c>
      <c r="D487" s="59">
        <v>10</v>
      </c>
      <c r="E487" s="269">
        <v>10</v>
      </c>
      <c r="F487" s="270">
        <v>30</v>
      </c>
      <c r="G487" s="42"/>
      <c r="H487" s="4" t="s">
        <v>1518</v>
      </c>
      <c r="I487" s="1" t="s">
        <v>54</v>
      </c>
      <c r="J487" s="26">
        <v>556.55999999999995</v>
      </c>
      <c r="K487" s="137" t="s">
        <v>145</v>
      </c>
      <c r="L487" s="137">
        <v>9.5</v>
      </c>
      <c r="M487" s="185">
        <v>99</v>
      </c>
      <c r="N487" s="185">
        <v>98.999999999999986</v>
      </c>
      <c r="O487" s="185">
        <v>89.98727195587611</v>
      </c>
      <c r="P487" s="185">
        <v>9.99</v>
      </c>
      <c r="Q487" s="264">
        <v>0</v>
      </c>
      <c r="R487" s="93">
        <v>0</v>
      </c>
      <c r="S487" s="6" t="s">
        <v>100</v>
      </c>
      <c r="T487" s="6" t="s">
        <v>100</v>
      </c>
      <c r="U487" s="131" t="s">
        <v>100</v>
      </c>
      <c r="V487" s="231">
        <f>PRESSÃO!P487</f>
        <v>0.49972161375472518</v>
      </c>
      <c r="W487" s="231">
        <f>PRESSÃO!Q487</f>
        <v>0.14807877460577365</v>
      </c>
      <c r="X487" s="130">
        <v>89</v>
      </c>
      <c r="Y487" s="322">
        <v>285.02885850406147</v>
      </c>
      <c r="Z487" s="101" t="s">
        <v>100</v>
      </c>
    </row>
    <row r="488" spans="1:26" ht="15" customHeight="1" x14ac:dyDescent="0.2">
      <c r="A488" s="14" t="s">
        <v>625</v>
      </c>
      <c r="B488" s="8">
        <v>354070</v>
      </c>
      <c r="C488" s="15">
        <v>0</v>
      </c>
      <c r="D488" s="59">
        <v>9</v>
      </c>
      <c r="E488" s="269">
        <v>9</v>
      </c>
      <c r="F488" s="270">
        <v>30</v>
      </c>
      <c r="G488" s="42"/>
      <c r="H488" s="4" t="s">
        <v>1519</v>
      </c>
      <c r="I488" s="1" t="s">
        <v>18</v>
      </c>
      <c r="J488" s="26">
        <v>243.91</v>
      </c>
      <c r="K488" s="137" t="s">
        <v>145</v>
      </c>
      <c r="L488" s="137">
        <v>7.9</v>
      </c>
      <c r="M488" s="185">
        <v>96</v>
      </c>
      <c r="N488" s="185">
        <v>24.000000000000004</v>
      </c>
      <c r="O488" s="185">
        <v>14.600550964187335</v>
      </c>
      <c r="P488" s="185">
        <v>3.26</v>
      </c>
      <c r="Q488" s="264">
        <v>0</v>
      </c>
      <c r="R488" s="93">
        <v>0</v>
      </c>
      <c r="S488" s="6" t="s">
        <v>100</v>
      </c>
      <c r="T488" s="6" t="s">
        <v>100</v>
      </c>
      <c r="U488" s="131" t="s">
        <v>100</v>
      </c>
      <c r="V488" s="231">
        <f>PRESSÃO!P488</f>
        <v>0.24701177045532483</v>
      </c>
      <c r="W488" s="231">
        <f>PRESSÃO!Q488</f>
        <v>1.4362252732198301E-2</v>
      </c>
      <c r="X488" s="130">
        <v>39</v>
      </c>
      <c r="Y488" s="322">
        <v>2.1792044511993666E-2</v>
      </c>
      <c r="Z488" s="101" t="s">
        <v>100</v>
      </c>
    </row>
    <row r="489" spans="1:26" ht="15" customHeight="1" x14ac:dyDescent="0.2">
      <c r="A489" s="14" t="s">
        <v>626</v>
      </c>
      <c r="B489" s="8">
        <v>354075</v>
      </c>
      <c r="C489" s="15">
        <v>0</v>
      </c>
      <c r="D489" s="59">
        <v>2</v>
      </c>
      <c r="E489" s="269">
        <v>2</v>
      </c>
      <c r="F489" s="270">
        <v>30</v>
      </c>
      <c r="G489" s="42"/>
      <c r="H489" s="4" t="s">
        <v>1520</v>
      </c>
      <c r="I489" s="1" t="s">
        <v>6</v>
      </c>
      <c r="J489" s="26">
        <v>44.65</v>
      </c>
      <c r="K489" s="137" t="s">
        <v>145</v>
      </c>
      <c r="L489" s="137">
        <v>9.5</v>
      </c>
      <c r="M489" s="185">
        <v>100</v>
      </c>
      <c r="N489" s="185">
        <v>10</v>
      </c>
      <c r="O489" s="185">
        <v>7.6169749727965126</v>
      </c>
      <c r="P489" s="185">
        <v>2.14</v>
      </c>
      <c r="Q489" s="264">
        <v>0</v>
      </c>
      <c r="R489" s="93">
        <v>0</v>
      </c>
      <c r="S489" s="6" t="s">
        <v>100</v>
      </c>
      <c r="T489" s="6" t="s">
        <v>100</v>
      </c>
      <c r="U489" s="131" t="s">
        <v>100</v>
      </c>
      <c r="V489" s="231">
        <f>PRESSÃO!P489</f>
        <v>5.4794520547900002E-2</v>
      </c>
      <c r="W489" s="231">
        <f>PRESSÃO!Q489</f>
        <v>4.4495433802949999E-2</v>
      </c>
      <c r="X489" s="130">
        <v>1</v>
      </c>
      <c r="Y489" s="322">
        <v>47.477938646228921</v>
      </c>
      <c r="Z489" s="101" t="s">
        <v>100</v>
      </c>
    </row>
    <row r="490" spans="1:26" ht="15" customHeight="1" x14ac:dyDescent="0.2">
      <c r="A490" s="14" t="s">
        <v>627</v>
      </c>
      <c r="B490" s="8">
        <v>354080</v>
      </c>
      <c r="C490" s="15">
        <v>0</v>
      </c>
      <c r="D490" s="59">
        <v>16</v>
      </c>
      <c r="E490" s="269">
        <v>16</v>
      </c>
      <c r="F490" s="270">
        <v>30</v>
      </c>
      <c r="G490" s="42"/>
      <c r="H490" s="4" t="s">
        <v>1521</v>
      </c>
      <c r="I490" s="1" t="s">
        <v>0</v>
      </c>
      <c r="J490" s="26">
        <v>342.39</v>
      </c>
      <c r="K490" s="137" t="s">
        <v>145</v>
      </c>
      <c r="L490" s="137">
        <v>5.8</v>
      </c>
      <c r="M490" s="185">
        <v>100</v>
      </c>
      <c r="N490" s="185">
        <v>100</v>
      </c>
      <c r="O490" s="185">
        <v>82.983970406905058</v>
      </c>
      <c r="P490" s="185">
        <v>9.6999999999999993</v>
      </c>
      <c r="Q490" s="264">
        <v>1</v>
      </c>
      <c r="R490" s="93">
        <v>0</v>
      </c>
      <c r="S490" s="6" t="s">
        <v>100</v>
      </c>
      <c r="T490" s="6" t="s">
        <v>100</v>
      </c>
      <c r="U490" s="131" t="s">
        <v>100</v>
      </c>
      <c r="V490" s="231">
        <f>PRESSÃO!P490</f>
        <v>4.1554439615846005E-2</v>
      </c>
      <c r="W490" s="231">
        <f>PRESSÃO!Q490</f>
        <v>0.10095724872601949</v>
      </c>
      <c r="X490" s="130">
        <v>13</v>
      </c>
      <c r="Y490" s="322">
        <v>115.0815045271714</v>
      </c>
      <c r="Z490" s="101" t="s">
        <v>100</v>
      </c>
    </row>
    <row r="491" spans="1:26" ht="15" customHeight="1" x14ac:dyDescent="0.2">
      <c r="A491" s="14" t="s">
        <v>628</v>
      </c>
      <c r="B491" s="8">
        <v>354085</v>
      </c>
      <c r="C491" s="15">
        <v>0</v>
      </c>
      <c r="D491" s="59">
        <v>21</v>
      </c>
      <c r="E491" s="269">
        <v>21</v>
      </c>
      <c r="F491" s="270">
        <v>30</v>
      </c>
      <c r="G491" s="42"/>
      <c r="H491" s="4" t="s">
        <v>1522</v>
      </c>
      <c r="I491" s="1" t="s">
        <v>4</v>
      </c>
      <c r="J491" s="26">
        <v>63.05</v>
      </c>
      <c r="K491" s="137" t="s">
        <v>145</v>
      </c>
      <c r="L491" s="137">
        <v>8.5</v>
      </c>
      <c r="M491" s="185">
        <v>100</v>
      </c>
      <c r="N491" s="185">
        <v>100</v>
      </c>
      <c r="O491" s="185">
        <v>83.695652173913047</v>
      </c>
      <c r="P491" s="185">
        <v>10</v>
      </c>
      <c r="Q491" s="264">
        <v>0</v>
      </c>
      <c r="R491" s="93">
        <v>0</v>
      </c>
      <c r="S491" s="6" t="s">
        <v>100</v>
      </c>
      <c r="T491" s="6" t="s">
        <v>100</v>
      </c>
      <c r="U491" s="131" t="s">
        <v>100</v>
      </c>
      <c r="V491" s="231">
        <f>PRESSÃO!P491</f>
        <v>0</v>
      </c>
      <c r="W491" s="231">
        <f>PRESSÃO!Q491</f>
        <v>7.99086757991E-4</v>
      </c>
      <c r="X491" s="130">
        <v>0</v>
      </c>
      <c r="Y491" s="322">
        <v>0</v>
      </c>
      <c r="Z491" s="101" t="s">
        <v>100</v>
      </c>
    </row>
    <row r="492" spans="1:26" ht="15" customHeight="1" x14ac:dyDescent="0.2">
      <c r="A492" s="14" t="s">
        <v>629</v>
      </c>
      <c r="B492" s="8">
        <v>354090</v>
      </c>
      <c r="C492" s="15">
        <v>0</v>
      </c>
      <c r="D492" s="59">
        <v>9</v>
      </c>
      <c r="E492" s="269">
        <v>9</v>
      </c>
      <c r="F492" s="270">
        <v>30</v>
      </c>
      <c r="G492" s="42"/>
      <c r="H492" s="4" t="s">
        <v>1523</v>
      </c>
      <c r="I492" s="1" t="s">
        <v>18</v>
      </c>
      <c r="J492" s="26">
        <v>167.2</v>
      </c>
      <c r="K492" s="137" t="s">
        <v>145</v>
      </c>
      <c r="L492" s="137">
        <v>10</v>
      </c>
      <c r="M492" s="185">
        <v>100</v>
      </c>
      <c r="N492" s="185">
        <v>100</v>
      </c>
      <c r="O492" s="185">
        <v>98.990918264379417</v>
      </c>
      <c r="P492" s="185">
        <v>10</v>
      </c>
      <c r="Q492" s="264">
        <v>0</v>
      </c>
      <c r="R492" s="93">
        <v>0</v>
      </c>
      <c r="S492" s="6" t="s">
        <v>100</v>
      </c>
      <c r="T492" s="6" t="s">
        <v>100</v>
      </c>
      <c r="U492" s="131" t="s">
        <v>100</v>
      </c>
      <c r="V492" s="231">
        <f>PRESSÃO!P492</f>
        <v>1.5941146626084E-2</v>
      </c>
      <c r="W492" s="231">
        <f>PRESSÃO!Q492</f>
        <v>0.21995205478580299</v>
      </c>
      <c r="X492" s="130">
        <v>3</v>
      </c>
      <c r="Y492" s="322">
        <v>335.22421554907783</v>
      </c>
      <c r="Z492" s="101" t="s">
        <v>100</v>
      </c>
    </row>
    <row r="493" spans="1:26" ht="15" customHeight="1" x14ac:dyDescent="0.2">
      <c r="A493" s="14" t="s">
        <v>630</v>
      </c>
      <c r="B493" s="8">
        <v>354100</v>
      </c>
      <c r="C493" s="15">
        <v>0</v>
      </c>
      <c r="D493" s="59">
        <v>7</v>
      </c>
      <c r="E493" s="269">
        <v>7</v>
      </c>
      <c r="F493" s="270">
        <v>30</v>
      </c>
      <c r="G493" s="42"/>
      <c r="H493" s="4" t="s">
        <v>1524</v>
      </c>
      <c r="I493" s="1" t="s">
        <v>14</v>
      </c>
      <c r="J493" s="26">
        <v>149.08000000000001</v>
      </c>
      <c r="K493" s="137" t="s">
        <v>145</v>
      </c>
      <c r="L493" s="137">
        <v>8.6999999999999993</v>
      </c>
      <c r="M493" s="185">
        <v>70</v>
      </c>
      <c r="N493" s="185">
        <v>0</v>
      </c>
      <c r="O493" s="185">
        <v>0</v>
      </c>
      <c r="P493" s="185">
        <v>1.25</v>
      </c>
      <c r="Q493" s="264">
        <v>4</v>
      </c>
      <c r="R493" s="93">
        <v>0</v>
      </c>
      <c r="S493" s="6" t="s">
        <v>100</v>
      </c>
      <c r="T493" s="6" t="s">
        <v>100</v>
      </c>
      <c r="U493" s="131" t="s">
        <v>100</v>
      </c>
      <c r="V493" s="231">
        <f>PRESSÃO!P493</f>
        <v>0</v>
      </c>
      <c r="W493" s="231">
        <f>PRESSÃO!Q493</f>
        <v>5.1240486995289998E-3</v>
      </c>
      <c r="X493" s="130">
        <v>16</v>
      </c>
      <c r="Y493" s="322">
        <v>0.45577530002149497</v>
      </c>
      <c r="Z493" s="101" t="s">
        <v>100</v>
      </c>
    </row>
    <row r="494" spans="1:26" ht="15" customHeight="1" x14ac:dyDescent="0.2">
      <c r="A494" s="14" t="s">
        <v>631</v>
      </c>
      <c r="B494" s="8">
        <v>354105</v>
      </c>
      <c r="C494" s="15">
        <v>0</v>
      </c>
      <c r="D494" s="59">
        <v>17</v>
      </c>
      <c r="E494" s="269">
        <v>17</v>
      </c>
      <c r="F494" s="270">
        <v>30</v>
      </c>
      <c r="G494" s="42"/>
      <c r="H494" s="4" t="s">
        <v>1525</v>
      </c>
      <c r="I494" s="1" t="s">
        <v>7</v>
      </c>
      <c r="J494" s="26">
        <v>179.82</v>
      </c>
      <c r="K494" s="137" t="s">
        <v>145</v>
      </c>
      <c r="L494" s="137">
        <v>8</v>
      </c>
      <c r="M494" s="185">
        <v>95</v>
      </c>
      <c r="N494" s="185">
        <v>95</v>
      </c>
      <c r="O494" s="185">
        <v>79.512195121951223</v>
      </c>
      <c r="P494" s="185">
        <v>8.61</v>
      </c>
      <c r="Q494" s="264">
        <v>0</v>
      </c>
      <c r="R494" s="93">
        <v>0</v>
      </c>
      <c r="S494" s="6" t="s">
        <v>100</v>
      </c>
      <c r="T494" s="6" t="s">
        <v>100</v>
      </c>
      <c r="U494" s="131" t="s">
        <v>100</v>
      </c>
      <c r="V494" s="231">
        <f>PRESSÃO!P494</f>
        <v>0.12487214606647001</v>
      </c>
      <c r="W494" s="231">
        <f>PRESSÃO!Q494</f>
        <v>1.0705022833640299E-2</v>
      </c>
      <c r="X494" s="130">
        <v>2</v>
      </c>
      <c r="Y494" s="322">
        <v>104.2829246894204</v>
      </c>
      <c r="Z494" s="101" t="s">
        <v>100</v>
      </c>
    </row>
    <row r="495" spans="1:26" ht="15" customHeight="1" x14ac:dyDescent="0.2">
      <c r="A495" s="14" t="s">
        <v>632</v>
      </c>
      <c r="B495" s="8">
        <v>354110</v>
      </c>
      <c r="C495" s="15">
        <v>0</v>
      </c>
      <c r="D495" s="59">
        <v>16</v>
      </c>
      <c r="E495" s="269">
        <v>16</v>
      </c>
      <c r="F495" s="270">
        <v>30</v>
      </c>
      <c r="G495" s="42"/>
      <c r="H495" s="4" t="s">
        <v>1526</v>
      </c>
      <c r="I495" s="1" t="s">
        <v>0</v>
      </c>
      <c r="J495" s="26">
        <v>288.57</v>
      </c>
      <c r="K495" s="137" t="s">
        <v>145</v>
      </c>
      <c r="L495" s="137">
        <v>8.6999999999999993</v>
      </c>
      <c r="M495" s="185">
        <v>98</v>
      </c>
      <c r="N495" s="185">
        <v>98.000000000000014</v>
      </c>
      <c r="O495" s="185">
        <v>79.255319148936167</v>
      </c>
      <c r="P495" s="185">
        <v>8.4</v>
      </c>
      <c r="Q495" s="264">
        <v>0</v>
      </c>
      <c r="R495" s="93">
        <v>0</v>
      </c>
      <c r="S495" s="6" t="s">
        <v>100</v>
      </c>
      <c r="T495" s="6" t="s">
        <v>100</v>
      </c>
      <c r="U495" s="131" t="s">
        <v>100</v>
      </c>
      <c r="V495" s="231">
        <f>PRESSÃO!P495</f>
        <v>0.18904109589045998</v>
      </c>
      <c r="W495" s="231">
        <f>PRESSÃO!Q495</f>
        <v>9.9908677628000007E-3</v>
      </c>
      <c r="X495" s="130">
        <v>0</v>
      </c>
      <c r="Y495" s="322">
        <v>7.5323611508039621</v>
      </c>
      <c r="Z495" s="101" t="s">
        <v>100</v>
      </c>
    </row>
    <row r="496" spans="1:26" ht="15" customHeight="1" x14ac:dyDescent="0.2">
      <c r="A496" s="14" t="s">
        <v>633</v>
      </c>
      <c r="B496" s="8">
        <v>354120</v>
      </c>
      <c r="C496" s="15">
        <v>0</v>
      </c>
      <c r="D496" s="59">
        <v>22</v>
      </c>
      <c r="E496" s="269">
        <v>22</v>
      </c>
      <c r="F496" s="270">
        <v>30</v>
      </c>
      <c r="G496" s="42"/>
      <c r="H496" s="4" t="s">
        <v>1527</v>
      </c>
      <c r="I496" s="1" t="s">
        <v>5</v>
      </c>
      <c r="J496" s="26">
        <v>753.74</v>
      </c>
      <c r="K496" s="137" t="s">
        <v>145</v>
      </c>
      <c r="L496" s="137">
        <v>7.2</v>
      </c>
      <c r="M496" s="185">
        <v>92</v>
      </c>
      <c r="N496" s="185">
        <v>92</v>
      </c>
      <c r="O496" s="185">
        <v>76.366843033509696</v>
      </c>
      <c r="P496" s="185">
        <v>8.34</v>
      </c>
      <c r="Q496" s="264">
        <v>0</v>
      </c>
      <c r="R496" s="93">
        <v>0</v>
      </c>
      <c r="S496" s="6" t="s">
        <v>100</v>
      </c>
      <c r="T496" s="6" t="s">
        <v>100</v>
      </c>
      <c r="U496" s="131" t="s">
        <v>100</v>
      </c>
      <c r="V496" s="231">
        <f>PRESSÃO!P496</f>
        <v>3.6815753222630004E-2</v>
      </c>
      <c r="W496" s="231">
        <f>PRESSÃO!Q496</f>
        <v>4.27650306466009E-2</v>
      </c>
      <c r="X496" s="130">
        <v>22</v>
      </c>
      <c r="Y496" s="322">
        <v>77.80896812418122</v>
      </c>
      <c r="Z496" s="101" t="s">
        <v>100</v>
      </c>
    </row>
    <row r="497" spans="1:26" ht="15" customHeight="1" x14ac:dyDescent="0.2">
      <c r="A497" s="14" t="s">
        <v>634</v>
      </c>
      <c r="B497" s="8">
        <v>354130</v>
      </c>
      <c r="C497" s="15">
        <v>0</v>
      </c>
      <c r="D497" s="59">
        <v>22</v>
      </c>
      <c r="E497" s="269">
        <v>22</v>
      </c>
      <c r="F497" s="270">
        <v>30</v>
      </c>
      <c r="G497" s="42"/>
      <c r="H497" s="4" t="s">
        <v>1528</v>
      </c>
      <c r="I497" s="1" t="s">
        <v>5</v>
      </c>
      <c r="J497" s="26">
        <v>1281.78</v>
      </c>
      <c r="K497" s="137" t="s">
        <v>145</v>
      </c>
      <c r="L497" s="137">
        <v>6.1</v>
      </c>
      <c r="M497" s="185">
        <v>92</v>
      </c>
      <c r="N497" s="185">
        <v>92</v>
      </c>
      <c r="O497" s="185">
        <v>79.115367077063382</v>
      </c>
      <c r="P497" s="185">
        <v>8.52</v>
      </c>
      <c r="Q497" s="264">
        <v>0</v>
      </c>
      <c r="R497" s="93">
        <v>0</v>
      </c>
      <c r="S497" s="6" t="s">
        <v>100</v>
      </c>
      <c r="T497" s="6" t="s">
        <v>100</v>
      </c>
      <c r="U497" s="131" t="s">
        <v>100</v>
      </c>
      <c r="V497" s="231">
        <f>PRESSÃO!P497</f>
        <v>0.17627284588007699</v>
      </c>
      <c r="W497" s="231">
        <f>PRESSÃO!Q497</f>
        <v>0.14037488711759302</v>
      </c>
      <c r="X497" s="130">
        <v>0</v>
      </c>
      <c r="Y497" s="322">
        <v>6.1894700060087882</v>
      </c>
      <c r="Z497" s="101" t="s">
        <v>100</v>
      </c>
    </row>
    <row r="498" spans="1:26" ht="15" customHeight="1" x14ac:dyDescent="0.2">
      <c r="A498" s="14" t="s">
        <v>635</v>
      </c>
      <c r="B498" s="8">
        <v>354140</v>
      </c>
      <c r="C498" s="15">
        <v>0</v>
      </c>
      <c r="D498" s="59">
        <v>22</v>
      </c>
      <c r="E498" s="269">
        <v>22</v>
      </c>
      <c r="F498" s="270">
        <v>30</v>
      </c>
      <c r="G498" s="42"/>
      <c r="H498" s="4" t="s">
        <v>1529</v>
      </c>
      <c r="I498" s="1" t="s">
        <v>5</v>
      </c>
      <c r="J498" s="26">
        <v>562.11</v>
      </c>
      <c r="K498" s="137" t="s">
        <v>145</v>
      </c>
      <c r="L498" s="137">
        <v>5.0999999999999996</v>
      </c>
      <c r="M498" s="185">
        <v>100</v>
      </c>
      <c r="N498" s="185">
        <v>100</v>
      </c>
      <c r="O498" s="185">
        <v>88.444520081688225</v>
      </c>
      <c r="P498" s="185">
        <v>9.6999999999999993</v>
      </c>
      <c r="Q498" s="264">
        <v>1</v>
      </c>
      <c r="R498" s="93">
        <v>0</v>
      </c>
      <c r="S498" s="6" t="s">
        <v>100</v>
      </c>
      <c r="T498" s="6" t="s">
        <v>100</v>
      </c>
      <c r="U498" s="131" t="s">
        <v>100</v>
      </c>
      <c r="V498" s="231">
        <f>PRESSÃO!P498</f>
        <v>0.32414662084942703</v>
      </c>
      <c r="W498" s="231">
        <f>PRESSÃO!Q498</f>
        <v>0.34659155996373248</v>
      </c>
      <c r="X498" s="130">
        <v>91</v>
      </c>
      <c r="Y498" s="322">
        <v>66.319729365655775</v>
      </c>
      <c r="Z498" s="101" t="s">
        <v>100</v>
      </c>
    </row>
    <row r="499" spans="1:26" ht="15" customHeight="1" x14ac:dyDescent="0.2">
      <c r="A499" s="14" t="s">
        <v>636</v>
      </c>
      <c r="B499" s="8">
        <v>354150</v>
      </c>
      <c r="C499" s="15">
        <v>0</v>
      </c>
      <c r="D499" s="59">
        <v>22</v>
      </c>
      <c r="E499" s="269">
        <v>22</v>
      </c>
      <c r="F499" s="270">
        <v>30</v>
      </c>
      <c r="G499" s="42"/>
      <c r="H499" s="4" t="s">
        <v>1530</v>
      </c>
      <c r="I499" s="1" t="s">
        <v>5</v>
      </c>
      <c r="J499" s="26">
        <v>755.01</v>
      </c>
      <c r="K499" s="137" t="s">
        <v>145</v>
      </c>
      <c r="L499" s="137">
        <v>9.4</v>
      </c>
      <c r="M499" s="185">
        <v>98</v>
      </c>
      <c r="N499" s="185">
        <v>0</v>
      </c>
      <c r="O499" s="185">
        <v>0</v>
      </c>
      <c r="P499" s="185">
        <v>1.47</v>
      </c>
      <c r="Q499" s="264">
        <v>0</v>
      </c>
      <c r="R499" s="93">
        <v>0</v>
      </c>
      <c r="S499" s="6" t="s">
        <v>100</v>
      </c>
      <c r="T499" s="6" t="s">
        <v>100</v>
      </c>
      <c r="U499" s="131" t="s">
        <v>100</v>
      </c>
      <c r="V499" s="231">
        <f>PRESSÃO!P499</f>
        <v>1.6438355797000001E-5</v>
      </c>
      <c r="W499" s="231">
        <f>PRESSÃO!Q499</f>
        <v>2.7999619191559397E-2</v>
      </c>
      <c r="X499" s="130">
        <v>16</v>
      </c>
      <c r="Y499" s="322">
        <v>6.3461338020875946</v>
      </c>
      <c r="Z499" s="101" t="s">
        <v>100</v>
      </c>
    </row>
    <row r="500" spans="1:26" ht="15" customHeight="1" x14ac:dyDescent="0.2">
      <c r="A500" s="14" t="s">
        <v>637</v>
      </c>
      <c r="B500" s="8">
        <v>354160</v>
      </c>
      <c r="C500" s="15">
        <v>0</v>
      </c>
      <c r="D500" s="59">
        <v>19</v>
      </c>
      <c r="E500" s="269">
        <v>19</v>
      </c>
      <c r="F500" s="270">
        <v>30</v>
      </c>
      <c r="G500" s="42"/>
      <c r="H500" s="4" t="s">
        <v>1531</v>
      </c>
      <c r="I500" s="1" t="s">
        <v>2</v>
      </c>
      <c r="J500" s="26">
        <v>782.15</v>
      </c>
      <c r="K500" s="137" t="s">
        <v>145</v>
      </c>
      <c r="L500" s="137">
        <v>4.5</v>
      </c>
      <c r="M500" s="185">
        <v>100</v>
      </c>
      <c r="N500" s="185">
        <v>100</v>
      </c>
      <c r="O500" s="185">
        <v>78.980169971671387</v>
      </c>
      <c r="P500" s="185">
        <v>8.14</v>
      </c>
      <c r="Q500" s="264">
        <v>0</v>
      </c>
      <c r="R500" s="93">
        <v>0</v>
      </c>
      <c r="S500" s="6" t="s">
        <v>100</v>
      </c>
      <c r="T500" s="6" t="s">
        <v>100</v>
      </c>
      <c r="U500" s="131" t="s">
        <v>100</v>
      </c>
      <c r="V500" s="231">
        <f>PRESSÃO!P500</f>
        <v>0.348082193021858</v>
      </c>
      <c r="W500" s="231">
        <f>PRESSÃO!Q500</f>
        <v>0.1235506469650607</v>
      </c>
      <c r="X500" s="130">
        <v>1</v>
      </c>
      <c r="Y500" s="322">
        <v>48.618448990905605</v>
      </c>
      <c r="Z500" s="101" t="s">
        <v>100</v>
      </c>
    </row>
    <row r="501" spans="1:26" ht="15" customHeight="1" x14ac:dyDescent="0.2">
      <c r="A501" s="14" t="s">
        <v>638</v>
      </c>
      <c r="B501" s="8">
        <v>354165</v>
      </c>
      <c r="C501" s="15">
        <v>0</v>
      </c>
      <c r="D501" s="59">
        <v>10</v>
      </c>
      <c r="E501" s="269">
        <v>10</v>
      </c>
      <c r="F501" s="270">
        <v>30</v>
      </c>
      <c r="G501" s="42"/>
      <c r="H501" s="4" t="s">
        <v>1532</v>
      </c>
      <c r="I501" s="1" t="s">
        <v>54</v>
      </c>
      <c r="J501" s="26">
        <v>205.03</v>
      </c>
      <c r="K501" s="137" t="s">
        <v>145</v>
      </c>
      <c r="L501" s="137">
        <v>10</v>
      </c>
      <c r="M501" s="185">
        <v>89</v>
      </c>
      <c r="N501" s="185">
        <v>89</v>
      </c>
      <c r="O501" s="185">
        <v>86</v>
      </c>
      <c r="P501" s="185">
        <v>9.5399999999999991</v>
      </c>
      <c r="Q501" s="264">
        <v>0</v>
      </c>
      <c r="R501" s="93">
        <v>0</v>
      </c>
      <c r="S501" s="6" t="s">
        <v>100</v>
      </c>
      <c r="T501" s="6" t="s">
        <v>100</v>
      </c>
      <c r="U501" s="131" t="s">
        <v>100</v>
      </c>
      <c r="V501" s="231">
        <f>PRESSÃO!P501</f>
        <v>1.0751141560122E-2</v>
      </c>
      <c r="W501" s="231">
        <f>PRESSÃO!Q501</f>
        <v>4.6347031310300002E-4</v>
      </c>
      <c r="X501" s="130">
        <v>12</v>
      </c>
      <c r="Y501" s="322">
        <v>8.7057650555556449</v>
      </c>
      <c r="Z501" s="101" t="s">
        <v>100</v>
      </c>
    </row>
    <row r="502" spans="1:26" ht="15" customHeight="1" x14ac:dyDescent="0.2">
      <c r="A502" s="14" t="s">
        <v>639</v>
      </c>
      <c r="B502" s="8">
        <v>354170</v>
      </c>
      <c r="C502" s="15">
        <v>0</v>
      </c>
      <c r="D502" s="59">
        <v>17</v>
      </c>
      <c r="E502" s="269">
        <v>17</v>
      </c>
      <c r="F502" s="270">
        <v>30</v>
      </c>
      <c r="G502" s="42"/>
      <c r="H502" s="4" t="s">
        <v>1533</v>
      </c>
      <c r="I502" s="1" t="s">
        <v>7</v>
      </c>
      <c r="J502" s="26">
        <v>652.74</v>
      </c>
      <c r="K502" s="137" t="s">
        <v>145</v>
      </c>
      <c r="L502" s="137">
        <v>9.4</v>
      </c>
      <c r="M502" s="185">
        <v>99</v>
      </c>
      <c r="N502" s="185">
        <v>98.999999999999986</v>
      </c>
      <c r="O502" s="185">
        <v>83.141210374639769</v>
      </c>
      <c r="P502" s="185">
        <v>9.49</v>
      </c>
      <c r="Q502" s="264">
        <v>0</v>
      </c>
      <c r="R502" s="93">
        <v>0</v>
      </c>
      <c r="S502" s="6" t="s">
        <v>100</v>
      </c>
      <c r="T502" s="6" t="s">
        <v>100</v>
      </c>
      <c r="U502" s="131" t="s">
        <v>100</v>
      </c>
      <c r="V502" s="231">
        <f>PRESSÃO!P502</f>
        <v>0.19824961948253994</v>
      </c>
      <c r="W502" s="231">
        <f>PRESSÃO!Q502</f>
        <v>2.9031391949440002E-2</v>
      </c>
      <c r="X502" s="130">
        <v>3</v>
      </c>
      <c r="Y502" s="322">
        <v>76.668974434151409</v>
      </c>
      <c r="Z502" s="101" t="s">
        <v>100</v>
      </c>
    </row>
    <row r="503" spans="1:26" ht="15" customHeight="1" x14ac:dyDescent="0.2">
      <c r="A503" s="14" t="s">
        <v>640</v>
      </c>
      <c r="B503" s="8">
        <v>354180</v>
      </c>
      <c r="C503" s="15">
        <v>0</v>
      </c>
      <c r="D503" s="59">
        <v>20</v>
      </c>
      <c r="E503" s="269">
        <v>20</v>
      </c>
      <c r="F503" s="270">
        <v>30</v>
      </c>
      <c r="G503" s="42"/>
      <c r="H503" s="4" t="s">
        <v>1534</v>
      </c>
      <c r="I503" s="1" t="s">
        <v>3</v>
      </c>
      <c r="J503" s="26">
        <v>235.5</v>
      </c>
      <c r="K503" s="137" t="s">
        <v>145</v>
      </c>
      <c r="L503" s="137">
        <v>8.5</v>
      </c>
      <c r="M503" s="185">
        <v>100</v>
      </c>
      <c r="N503" s="185">
        <v>100</v>
      </c>
      <c r="O503" s="185">
        <v>60</v>
      </c>
      <c r="P503" s="185">
        <v>6.9</v>
      </c>
      <c r="Q503" s="264">
        <v>0</v>
      </c>
      <c r="R503" s="93">
        <v>0</v>
      </c>
      <c r="S503" s="6" t="s">
        <v>100</v>
      </c>
      <c r="T503" s="6" t="s">
        <v>100</v>
      </c>
      <c r="U503" s="131" t="s">
        <v>100</v>
      </c>
      <c r="V503" s="231">
        <f>PRESSÃO!P503</f>
        <v>0.164383561644</v>
      </c>
      <c r="W503" s="231">
        <f>PRESSÃO!Q503</f>
        <v>9.1287671049960009E-3</v>
      </c>
      <c r="X503" s="130">
        <v>3</v>
      </c>
      <c r="Y503" s="322">
        <v>132.86698106147472</v>
      </c>
      <c r="Z503" s="101" t="s">
        <v>100</v>
      </c>
    </row>
    <row r="504" spans="1:26" ht="15" customHeight="1" x14ac:dyDescent="0.2">
      <c r="A504" s="14" t="s">
        <v>641</v>
      </c>
      <c r="B504" s="8">
        <v>354190</v>
      </c>
      <c r="C504" s="15">
        <v>0</v>
      </c>
      <c r="D504" s="59">
        <v>2</v>
      </c>
      <c r="E504" s="269">
        <v>2</v>
      </c>
      <c r="F504" s="270">
        <v>30</v>
      </c>
      <c r="G504" s="42"/>
      <c r="H504" s="4" t="s">
        <v>1535</v>
      </c>
      <c r="I504" s="1" t="s">
        <v>6</v>
      </c>
      <c r="J504" s="26">
        <v>249.41</v>
      </c>
      <c r="K504" s="137" t="s">
        <v>145</v>
      </c>
      <c r="L504" s="137">
        <v>9.5</v>
      </c>
      <c r="M504" s="185">
        <v>100</v>
      </c>
      <c r="N504" s="185">
        <v>0</v>
      </c>
      <c r="O504" s="185">
        <v>0</v>
      </c>
      <c r="P504" s="185">
        <v>1.5</v>
      </c>
      <c r="Q504" s="264">
        <v>0</v>
      </c>
      <c r="R504" s="93">
        <v>0</v>
      </c>
      <c r="S504" s="6" t="s">
        <v>100</v>
      </c>
      <c r="T504" s="6" t="s">
        <v>100</v>
      </c>
      <c r="U504" s="131" t="s">
        <v>100</v>
      </c>
      <c r="V504" s="231">
        <f>PRESSÃO!P504</f>
        <v>9.7258447044005214E-2</v>
      </c>
      <c r="W504" s="231">
        <f>PRESSÃO!Q504</f>
        <v>6.735159817349999E-4</v>
      </c>
      <c r="X504" s="130">
        <v>32</v>
      </c>
      <c r="Y504" s="322">
        <v>376.9116865262385</v>
      </c>
      <c r="Z504" s="101" t="s">
        <v>100</v>
      </c>
    </row>
    <row r="505" spans="1:26" ht="15" customHeight="1" x14ac:dyDescent="0.2">
      <c r="A505" s="14" t="s">
        <v>642</v>
      </c>
      <c r="B505" s="8">
        <v>354200</v>
      </c>
      <c r="C505" s="15">
        <v>0</v>
      </c>
      <c r="D505" s="59">
        <v>20</v>
      </c>
      <c r="E505" s="269">
        <v>20</v>
      </c>
      <c r="F505" s="270">
        <v>30</v>
      </c>
      <c r="G505" s="42"/>
      <c r="H505" s="4" t="s">
        <v>1536</v>
      </c>
      <c r="I505" s="1" t="s">
        <v>3</v>
      </c>
      <c r="J505" s="26">
        <v>319.76</v>
      </c>
      <c r="K505" s="137" t="s">
        <v>145</v>
      </c>
      <c r="L505" s="137">
        <v>7.2</v>
      </c>
      <c r="M505" s="185">
        <v>98</v>
      </c>
      <c r="N505" s="185">
        <v>98</v>
      </c>
      <c r="O505" s="185">
        <v>76.415094339622641</v>
      </c>
      <c r="P505" s="185">
        <v>7.94</v>
      </c>
      <c r="Q505" s="264">
        <v>0</v>
      </c>
      <c r="R505" s="93">
        <v>0</v>
      </c>
      <c r="S505" s="6" t="s">
        <v>100</v>
      </c>
      <c r="T505" s="6" t="s">
        <v>100</v>
      </c>
      <c r="U505" s="131" t="s">
        <v>100</v>
      </c>
      <c r="V505" s="231">
        <f>PRESSÃO!P505</f>
        <v>0</v>
      </c>
      <c r="W505" s="231">
        <f>PRESSÃO!Q505</f>
        <v>1.2790182366220001E-2</v>
      </c>
      <c r="X505" s="130">
        <v>0</v>
      </c>
      <c r="Y505" s="322">
        <v>78.014256865711715</v>
      </c>
      <c r="Z505" s="101" t="s">
        <v>100</v>
      </c>
    </row>
    <row r="506" spans="1:26" ht="15" customHeight="1" x14ac:dyDescent="0.2">
      <c r="A506" s="14" t="s">
        <v>643</v>
      </c>
      <c r="B506" s="8">
        <v>354210</v>
      </c>
      <c r="C506" s="15">
        <v>0</v>
      </c>
      <c r="D506" s="59">
        <v>5</v>
      </c>
      <c r="E506" s="269">
        <v>5</v>
      </c>
      <c r="F506" s="270">
        <v>30</v>
      </c>
      <c r="G506" s="42"/>
      <c r="H506" s="4" t="s">
        <v>1537</v>
      </c>
      <c r="I506" s="1" t="s">
        <v>9</v>
      </c>
      <c r="J506" s="26">
        <v>132.47</v>
      </c>
      <c r="K506" s="137" t="s">
        <v>145</v>
      </c>
      <c r="L506" s="137">
        <v>9.5</v>
      </c>
      <c r="M506" s="185">
        <v>100</v>
      </c>
      <c r="N506" s="185">
        <v>0</v>
      </c>
      <c r="O506" s="185">
        <v>0</v>
      </c>
      <c r="P506" s="185">
        <v>1.5</v>
      </c>
      <c r="Q506" s="264">
        <v>0</v>
      </c>
      <c r="R506" s="93">
        <v>0</v>
      </c>
      <c r="S506" s="6" t="s">
        <v>100</v>
      </c>
      <c r="T506" s="6" t="s">
        <v>100</v>
      </c>
      <c r="U506" s="131" t="s">
        <v>100</v>
      </c>
      <c r="V506" s="231">
        <f>PRESSÃO!P506</f>
        <v>1.9282554793693811</v>
      </c>
      <c r="W506" s="231">
        <f>PRESSÃO!Q506</f>
        <v>3.3574048705664404E-2</v>
      </c>
      <c r="X506" s="130">
        <v>3</v>
      </c>
      <c r="Y506" s="322">
        <v>292.40141320871038</v>
      </c>
      <c r="Z506" s="101" t="s">
        <v>100</v>
      </c>
    </row>
    <row r="507" spans="1:26" ht="15" customHeight="1" x14ac:dyDescent="0.2">
      <c r="A507" s="14" t="s">
        <v>644</v>
      </c>
      <c r="B507" s="8">
        <v>354220</v>
      </c>
      <c r="C507" s="15">
        <v>0</v>
      </c>
      <c r="D507" s="59">
        <v>17</v>
      </c>
      <c r="E507" s="269">
        <v>17</v>
      </c>
      <c r="F507" s="270">
        <v>30</v>
      </c>
      <c r="G507" s="42"/>
      <c r="H507" s="4" t="s">
        <v>1538</v>
      </c>
      <c r="I507" s="1" t="s">
        <v>7</v>
      </c>
      <c r="J507" s="26">
        <v>1584.73</v>
      </c>
      <c r="K507" s="137" t="s">
        <v>145</v>
      </c>
      <c r="L507" s="137">
        <v>9.4</v>
      </c>
      <c r="M507" s="185">
        <v>93</v>
      </c>
      <c r="N507" s="185">
        <v>93</v>
      </c>
      <c r="O507" s="185">
        <v>76.282940360610269</v>
      </c>
      <c r="P507" s="185">
        <v>8.35</v>
      </c>
      <c r="Q507" s="264">
        <v>0</v>
      </c>
      <c r="R507" s="93">
        <v>0</v>
      </c>
      <c r="S507" s="6" t="s">
        <v>100</v>
      </c>
      <c r="T507" s="6" t="s">
        <v>100</v>
      </c>
      <c r="U507" s="131" t="s">
        <v>100</v>
      </c>
      <c r="V507" s="231">
        <f>PRESSÃO!P507</f>
        <v>0.101988125917231</v>
      </c>
      <c r="W507" s="231">
        <f>PRESSÃO!Q507</f>
        <v>1.0842541822734197E-2</v>
      </c>
      <c r="X507" s="130">
        <v>7</v>
      </c>
      <c r="Y507" s="322">
        <v>2.0911092464944341</v>
      </c>
      <c r="Z507" s="101" t="s">
        <v>100</v>
      </c>
    </row>
    <row r="508" spans="1:26" ht="15" customHeight="1" x14ac:dyDescent="0.2">
      <c r="A508" s="14" t="s">
        <v>645</v>
      </c>
      <c r="B508" s="8">
        <v>354230</v>
      </c>
      <c r="C508" s="15">
        <v>0</v>
      </c>
      <c r="D508" s="59">
        <v>2</v>
      </c>
      <c r="E508" s="269">
        <v>2</v>
      </c>
      <c r="F508" s="270">
        <v>30</v>
      </c>
      <c r="G508" s="42"/>
      <c r="H508" s="4" t="s">
        <v>1539</v>
      </c>
      <c r="I508" s="1" t="s">
        <v>6</v>
      </c>
      <c r="J508" s="26">
        <v>309.11</v>
      </c>
      <c r="K508" s="137" t="s">
        <v>145</v>
      </c>
      <c r="L508" s="137">
        <v>3.5</v>
      </c>
      <c r="M508" s="185">
        <v>76</v>
      </c>
      <c r="N508" s="185">
        <v>75.999999999999986</v>
      </c>
      <c r="O508" s="185">
        <v>65.289256198347104</v>
      </c>
      <c r="P508" s="185">
        <v>7.39</v>
      </c>
      <c r="Q508" s="264">
        <v>0</v>
      </c>
      <c r="R508" s="93">
        <v>0</v>
      </c>
      <c r="S508" s="6" t="s">
        <v>100</v>
      </c>
      <c r="T508" s="6" t="s">
        <v>100</v>
      </c>
      <c r="U508" s="131" t="s">
        <v>100</v>
      </c>
      <c r="V508" s="231">
        <f>PRESSÃO!P508</f>
        <v>6.4657533985341981E-3</v>
      </c>
      <c r="W508" s="231">
        <f>PRESSÃO!Q508</f>
        <v>8.5844747551999992E-4</v>
      </c>
      <c r="X508" s="130">
        <v>4</v>
      </c>
      <c r="Y508" s="322">
        <v>106.61773800983832</v>
      </c>
      <c r="Z508" s="101" t="s">
        <v>100</v>
      </c>
    </row>
    <row r="509" spans="1:26" ht="15" customHeight="1" x14ac:dyDescent="0.2">
      <c r="A509" s="14" t="s">
        <v>646</v>
      </c>
      <c r="B509" s="8">
        <v>354240</v>
      </c>
      <c r="C509" s="15">
        <v>0</v>
      </c>
      <c r="D509" s="59">
        <v>22</v>
      </c>
      <c r="E509" s="269">
        <v>22</v>
      </c>
      <c r="F509" s="270">
        <v>30</v>
      </c>
      <c r="G509" s="42"/>
      <c r="H509" s="4" t="s">
        <v>1540</v>
      </c>
      <c r="I509" s="1" t="s">
        <v>5</v>
      </c>
      <c r="J509" s="26">
        <v>265.08999999999997</v>
      </c>
      <c r="K509" s="137" t="s">
        <v>145</v>
      </c>
      <c r="L509" s="137">
        <v>7.3</v>
      </c>
      <c r="M509" s="185">
        <v>100</v>
      </c>
      <c r="N509" s="185">
        <v>100</v>
      </c>
      <c r="O509" s="185">
        <v>86.354378818737274</v>
      </c>
      <c r="P509" s="185">
        <v>10</v>
      </c>
      <c r="Q509" s="264">
        <v>0</v>
      </c>
      <c r="R509" s="93">
        <v>1</v>
      </c>
      <c r="S509" s="6" t="s">
        <v>100</v>
      </c>
      <c r="T509" s="6" t="s">
        <v>100</v>
      </c>
      <c r="U509" s="131" t="s">
        <v>100</v>
      </c>
      <c r="V509" s="231">
        <f>PRESSÃO!P509</f>
        <v>8.2831811258944996E-2</v>
      </c>
      <c r="W509" s="231">
        <f>PRESSÃO!Q509</f>
        <v>5.5236118477771302E-2</v>
      </c>
      <c r="X509" s="130">
        <v>15</v>
      </c>
      <c r="Y509" s="322">
        <v>86.344556913566564</v>
      </c>
      <c r="Z509" s="101" t="s">
        <v>100</v>
      </c>
    </row>
    <row r="510" spans="1:26" ht="15" customHeight="1" x14ac:dyDescent="0.2">
      <c r="A510" s="14" t="s">
        <v>647</v>
      </c>
      <c r="B510" s="8">
        <v>354250</v>
      </c>
      <c r="C510" s="15">
        <v>0</v>
      </c>
      <c r="D510" s="59">
        <v>16</v>
      </c>
      <c r="E510" s="269">
        <v>16</v>
      </c>
      <c r="F510" s="270">
        <v>30</v>
      </c>
      <c r="G510" s="42"/>
      <c r="H510" s="4" t="s">
        <v>1541</v>
      </c>
      <c r="I510" s="1" t="s">
        <v>0</v>
      </c>
      <c r="J510" s="26">
        <v>409.91</v>
      </c>
      <c r="K510" s="137" t="s">
        <v>145</v>
      </c>
      <c r="L510" s="137">
        <v>7.8</v>
      </c>
      <c r="M510" s="185">
        <v>100</v>
      </c>
      <c r="N510" s="185">
        <v>0</v>
      </c>
      <c r="O510" s="185">
        <v>0</v>
      </c>
      <c r="P510" s="185">
        <v>1.5</v>
      </c>
      <c r="Q510" s="264">
        <v>0</v>
      </c>
      <c r="R510" s="93">
        <v>0</v>
      </c>
      <c r="S510" s="6" t="s">
        <v>100</v>
      </c>
      <c r="T510" s="6" t="s">
        <v>100</v>
      </c>
      <c r="U510" s="131" t="s">
        <v>100</v>
      </c>
      <c r="V510" s="231">
        <f>PRESSÃO!P510</f>
        <v>0.25380456236388299</v>
      </c>
      <c r="W510" s="231">
        <f>PRESSÃO!Q510</f>
        <v>4.4614003028377605E-2</v>
      </c>
      <c r="X510" s="130">
        <v>3</v>
      </c>
      <c r="Y510" s="322">
        <v>53.942245056026429</v>
      </c>
      <c r="Z510" s="101" t="s">
        <v>100</v>
      </c>
    </row>
    <row r="511" spans="1:26" ht="15" customHeight="1" x14ac:dyDescent="0.2">
      <c r="A511" s="14" t="s">
        <v>648</v>
      </c>
      <c r="B511" s="8">
        <v>354260</v>
      </c>
      <c r="C511" s="15">
        <v>0</v>
      </c>
      <c r="D511" s="59">
        <v>11</v>
      </c>
      <c r="E511" s="269">
        <v>11</v>
      </c>
      <c r="F511" s="270">
        <v>30</v>
      </c>
      <c r="G511" s="42"/>
      <c r="H511" s="4" t="s">
        <v>1542</v>
      </c>
      <c r="I511" s="1" t="s">
        <v>12</v>
      </c>
      <c r="J511" s="26">
        <v>716.33</v>
      </c>
      <c r="K511" s="137" t="s">
        <v>145</v>
      </c>
      <c r="L511" s="137">
        <v>8.9</v>
      </c>
      <c r="M511" s="185">
        <v>86</v>
      </c>
      <c r="N511" s="185">
        <v>86.000000000000014</v>
      </c>
      <c r="O511" s="185">
        <v>71.163825055596732</v>
      </c>
      <c r="P511" s="185">
        <v>7.92</v>
      </c>
      <c r="Q511" s="264">
        <v>1</v>
      </c>
      <c r="R511" s="93">
        <v>0</v>
      </c>
      <c r="S511" s="6" t="s">
        <v>100</v>
      </c>
      <c r="T511" s="6" t="s">
        <v>100</v>
      </c>
      <c r="U511" s="131" t="s">
        <v>100</v>
      </c>
      <c r="V511" s="231">
        <f>PRESSÃO!P511</f>
        <v>8.4947869210202004E-2</v>
      </c>
      <c r="W511" s="231">
        <f>PRESSÃO!Q511</f>
        <v>1.2184170480922801E-2</v>
      </c>
      <c r="X511" s="130">
        <v>60</v>
      </c>
      <c r="Y511" s="322">
        <v>4.9491264386786211</v>
      </c>
      <c r="Z511" s="101" t="s">
        <v>100</v>
      </c>
    </row>
    <row r="512" spans="1:26" ht="15" customHeight="1" x14ac:dyDescent="0.2">
      <c r="A512" s="14" t="s">
        <v>649</v>
      </c>
      <c r="B512" s="8">
        <v>354270</v>
      </c>
      <c r="C512" s="15">
        <v>0</v>
      </c>
      <c r="D512" s="59">
        <v>8</v>
      </c>
      <c r="E512" s="269">
        <v>8</v>
      </c>
      <c r="F512" s="270">
        <v>30</v>
      </c>
      <c r="G512" s="42"/>
      <c r="H512" s="4" t="s">
        <v>1543</v>
      </c>
      <c r="I512" s="1" t="s">
        <v>51</v>
      </c>
      <c r="J512" s="26">
        <v>245.6</v>
      </c>
      <c r="K512" s="137" t="s">
        <v>145</v>
      </c>
      <c r="L512" s="137">
        <v>9.5</v>
      </c>
      <c r="M512" s="185">
        <v>100</v>
      </c>
      <c r="N512" s="185">
        <v>100</v>
      </c>
      <c r="O512" s="185">
        <v>75.895765472312704</v>
      </c>
      <c r="P512" s="185">
        <v>8.44</v>
      </c>
      <c r="Q512" s="264">
        <v>0</v>
      </c>
      <c r="R512" s="93">
        <v>0</v>
      </c>
      <c r="S512" s="6" t="s">
        <v>100</v>
      </c>
      <c r="T512" s="6" t="s">
        <v>100</v>
      </c>
      <c r="U512" s="131" t="s">
        <v>100</v>
      </c>
      <c r="V512" s="231">
        <f>PRESSÃO!P512</f>
        <v>3.0451293781836898E-2</v>
      </c>
      <c r="W512" s="231">
        <f>PRESSÃO!Q512</f>
        <v>6.6929223741532998E-2</v>
      </c>
      <c r="X512" s="130">
        <v>8</v>
      </c>
      <c r="Y512" s="322">
        <v>447.89202719178468</v>
      </c>
      <c r="Z512" s="101" t="s">
        <v>100</v>
      </c>
    </row>
    <row r="513" spans="1:26" ht="15" customHeight="1" x14ac:dyDescent="0.2">
      <c r="A513" s="14" t="s">
        <v>650</v>
      </c>
      <c r="B513" s="8">
        <v>354280</v>
      </c>
      <c r="C513" s="15">
        <v>0</v>
      </c>
      <c r="D513" s="59">
        <v>11</v>
      </c>
      <c r="E513" s="269">
        <v>11</v>
      </c>
      <c r="F513" s="270">
        <v>30</v>
      </c>
      <c r="G513" s="42"/>
      <c r="H513" s="4" t="s">
        <v>1544</v>
      </c>
      <c r="I513" s="1" t="s">
        <v>12</v>
      </c>
      <c r="J513" s="26">
        <v>335.03</v>
      </c>
      <c r="K513" s="137" t="s">
        <v>145</v>
      </c>
      <c r="L513" s="137">
        <v>4.4000000000000004</v>
      </c>
      <c r="M513" s="185">
        <v>42</v>
      </c>
      <c r="N513" s="185">
        <v>0</v>
      </c>
      <c r="O513" s="185">
        <v>0</v>
      </c>
      <c r="P513" s="185">
        <v>0.63</v>
      </c>
      <c r="Q513" s="264">
        <v>0</v>
      </c>
      <c r="R513" s="93">
        <v>2</v>
      </c>
      <c r="S513" s="6" t="s">
        <v>100</v>
      </c>
      <c r="T513" s="6" t="s">
        <v>100</v>
      </c>
      <c r="U513" s="131" t="s">
        <v>100</v>
      </c>
      <c r="V513" s="231">
        <f>PRESSÃO!P513</f>
        <v>0</v>
      </c>
      <c r="W513" s="231">
        <f>PRESSÃO!Q513</f>
        <v>0</v>
      </c>
      <c r="X513" s="130">
        <v>6</v>
      </c>
      <c r="Y513" s="322">
        <v>0</v>
      </c>
      <c r="Z513" s="101" t="s">
        <v>100</v>
      </c>
    </row>
    <row r="514" spans="1:26" ht="15" customHeight="1" x14ac:dyDescent="0.2">
      <c r="A514" s="14" t="s">
        <v>651</v>
      </c>
      <c r="B514" s="8">
        <v>354290</v>
      </c>
      <c r="C514" s="15">
        <v>0</v>
      </c>
      <c r="D514" s="59">
        <v>13</v>
      </c>
      <c r="E514" s="269">
        <v>13</v>
      </c>
      <c r="F514" s="270">
        <v>30</v>
      </c>
      <c r="G514" s="42"/>
      <c r="H514" s="4" t="s">
        <v>1545</v>
      </c>
      <c r="I514" s="1" t="s">
        <v>10</v>
      </c>
      <c r="J514" s="26">
        <v>471.5</v>
      </c>
      <c r="K514" s="137" t="s">
        <v>145</v>
      </c>
      <c r="L514" s="137">
        <v>9.6</v>
      </c>
      <c r="M514" s="185">
        <v>96</v>
      </c>
      <c r="N514" s="185">
        <v>0</v>
      </c>
      <c r="O514" s="185">
        <v>0</v>
      </c>
      <c r="P514" s="185">
        <v>1.44</v>
      </c>
      <c r="Q514" s="264">
        <v>0</v>
      </c>
      <c r="R514" s="93">
        <v>0</v>
      </c>
      <c r="S514" s="6" t="s">
        <v>100</v>
      </c>
      <c r="T514" s="6" t="s">
        <v>100</v>
      </c>
      <c r="U514" s="131" t="s">
        <v>100</v>
      </c>
      <c r="V514" s="231">
        <f>PRESSÃO!P514</f>
        <v>0.14858847105301895</v>
      </c>
      <c r="W514" s="231">
        <f>PRESSÃO!Q514</f>
        <v>0.10163546418788319</v>
      </c>
      <c r="X514" s="130">
        <v>17</v>
      </c>
      <c r="Y514" s="322">
        <v>192.51501906577997</v>
      </c>
      <c r="Z514" s="101" t="s">
        <v>100</v>
      </c>
    </row>
    <row r="515" spans="1:26" ht="15" customHeight="1" x14ac:dyDescent="0.2">
      <c r="A515" s="14" t="s">
        <v>652</v>
      </c>
      <c r="B515" s="8">
        <v>354300</v>
      </c>
      <c r="C515" s="15">
        <v>0</v>
      </c>
      <c r="D515" s="59">
        <v>14</v>
      </c>
      <c r="E515" s="269">
        <v>14</v>
      </c>
      <c r="F515" s="270">
        <v>30</v>
      </c>
      <c r="G515" s="42"/>
      <c r="H515" s="4" t="s">
        <v>1546</v>
      </c>
      <c r="I515" s="1" t="s">
        <v>8</v>
      </c>
      <c r="J515" s="26">
        <v>697.81</v>
      </c>
      <c r="K515" s="137" t="s">
        <v>145</v>
      </c>
      <c r="L515" s="137">
        <v>8.1999999999999993</v>
      </c>
      <c r="M515" s="185">
        <v>76</v>
      </c>
      <c r="N515" s="185">
        <v>68.400000000000006</v>
      </c>
      <c r="O515" s="185">
        <v>60.412371134020617</v>
      </c>
      <c r="P515" s="185">
        <v>6.91</v>
      </c>
      <c r="Q515" s="264">
        <v>0</v>
      </c>
      <c r="R515" s="93">
        <v>1</v>
      </c>
      <c r="S515" s="6" t="s">
        <v>100</v>
      </c>
      <c r="T515" s="6" t="s">
        <v>100</v>
      </c>
      <c r="U515" s="131" t="s">
        <v>100</v>
      </c>
      <c r="V515" s="231">
        <f>PRESSÃO!P515</f>
        <v>0.21541941735381501</v>
      </c>
      <c r="W515" s="231">
        <f>PRESSÃO!Q515</f>
        <v>1.6411187710690802E-2</v>
      </c>
      <c r="X515" s="130">
        <v>22</v>
      </c>
      <c r="Y515" s="322">
        <v>125.65282309707459</v>
      </c>
      <c r="Z515" s="101" t="s">
        <v>100</v>
      </c>
    </row>
    <row r="516" spans="1:26" ht="15" customHeight="1" x14ac:dyDescent="0.2">
      <c r="A516" s="14" t="s">
        <v>653</v>
      </c>
      <c r="B516" s="8">
        <v>354310</v>
      </c>
      <c r="C516" s="15">
        <v>0</v>
      </c>
      <c r="D516" s="59">
        <v>8</v>
      </c>
      <c r="E516" s="269">
        <v>8</v>
      </c>
      <c r="F516" s="270">
        <v>30</v>
      </c>
      <c r="G516" s="42"/>
      <c r="H516" s="4" t="s">
        <v>1547</v>
      </c>
      <c r="I516" s="1" t="s">
        <v>51</v>
      </c>
      <c r="J516" s="26">
        <v>148.46</v>
      </c>
      <c r="K516" s="137" t="s">
        <v>145</v>
      </c>
      <c r="L516" s="137">
        <v>8.6</v>
      </c>
      <c r="M516" s="185">
        <v>100</v>
      </c>
      <c r="N516" s="185">
        <v>100</v>
      </c>
      <c r="O516" s="185">
        <v>85.279187817258887</v>
      </c>
      <c r="P516" s="185">
        <v>10</v>
      </c>
      <c r="Q516" s="264">
        <v>0</v>
      </c>
      <c r="R516" s="93">
        <v>0</v>
      </c>
      <c r="S516" s="6" t="s">
        <v>100</v>
      </c>
      <c r="T516" s="6" t="s">
        <v>100</v>
      </c>
      <c r="U516" s="131" t="s">
        <v>100</v>
      </c>
      <c r="V516" s="231">
        <f>PRESSÃO!P516</f>
        <v>0.12784711804186502</v>
      </c>
      <c r="W516" s="231">
        <f>PRESSÃO!Q516</f>
        <v>2.5652967609731202E-2</v>
      </c>
      <c r="X516" s="130">
        <v>2</v>
      </c>
      <c r="Y516" s="322">
        <v>229.6547256788096</v>
      </c>
      <c r="Z516" s="101" t="s">
        <v>100</v>
      </c>
    </row>
    <row r="517" spans="1:26" ht="15" customHeight="1" x14ac:dyDescent="0.2">
      <c r="A517" s="14" t="s">
        <v>654</v>
      </c>
      <c r="B517" s="8">
        <v>354320</v>
      </c>
      <c r="C517" s="15">
        <v>0</v>
      </c>
      <c r="D517" s="59">
        <v>17</v>
      </c>
      <c r="E517" s="269">
        <v>17</v>
      </c>
      <c r="F517" s="270">
        <v>30</v>
      </c>
      <c r="G517" s="42"/>
      <c r="H517" s="4" t="s">
        <v>1548</v>
      </c>
      <c r="I517" s="1" t="s">
        <v>7</v>
      </c>
      <c r="J517" s="26">
        <v>203.36</v>
      </c>
      <c r="K517" s="137" t="s">
        <v>145</v>
      </c>
      <c r="L517" s="137">
        <v>7.3</v>
      </c>
      <c r="M517" s="185">
        <v>93</v>
      </c>
      <c r="N517" s="185">
        <v>93</v>
      </c>
      <c r="O517" s="185">
        <v>71.584699453551906</v>
      </c>
      <c r="P517" s="185">
        <v>7.85</v>
      </c>
      <c r="Q517" s="264">
        <v>0</v>
      </c>
      <c r="R517" s="93">
        <v>0</v>
      </c>
      <c r="S517" s="6" t="s">
        <v>100</v>
      </c>
      <c r="T517" s="6" t="s">
        <v>100</v>
      </c>
      <c r="U517" s="131" t="s">
        <v>100</v>
      </c>
      <c r="V517" s="231">
        <f>PRESSÃO!P517</f>
        <v>7.9391818883786394E-2</v>
      </c>
      <c r="W517" s="231">
        <f>PRESSÃO!Q517</f>
        <v>1.3391933022935501E-2</v>
      </c>
      <c r="X517" s="130">
        <v>0</v>
      </c>
      <c r="Y517" s="322">
        <v>104.42420479287296</v>
      </c>
      <c r="Z517" s="101" t="s">
        <v>100</v>
      </c>
    </row>
    <row r="518" spans="1:26" ht="15" customHeight="1" x14ac:dyDescent="0.2">
      <c r="A518" s="14" t="s">
        <v>655</v>
      </c>
      <c r="B518" s="8">
        <v>354323</v>
      </c>
      <c r="C518" s="15">
        <v>0</v>
      </c>
      <c r="D518" s="59">
        <v>21</v>
      </c>
      <c r="E518" s="269">
        <v>21</v>
      </c>
      <c r="F518" s="270">
        <v>30</v>
      </c>
      <c r="G518" s="42"/>
      <c r="H518" s="4" t="s">
        <v>1549</v>
      </c>
      <c r="I518" s="1" t="s">
        <v>4</v>
      </c>
      <c r="J518" s="26">
        <v>196.99</v>
      </c>
      <c r="K518" s="137" t="s">
        <v>145</v>
      </c>
      <c r="L518" s="137">
        <v>9.5</v>
      </c>
      <c r="M518" s="185">
        <v>100</v>
      </c>
      <c r="N518" s="185">
        <v>100</v>
      </c>
      <c r="O518" s="185">
        <v>87.378640776699029</v>
      </c>
      <c r="P518" s="185">
        <v>10</v>
      </c>
      <c r="Q518" s="264">
        <v>0</v>
      </c>
      <c r="R518" s="93">
        <v>0</v>
      </c>
      <c r="S518" s="6" t="s">
        <v>100</v>
      </c>
      <c r="T518" s="6" t="s">
        <v>100</v>
      </c>
      <c r="U518" s="131" t="s">
        <v>100</v>
      </c>
      <c r="V518" s="231">
        <f>PRESSÃO!P518</f>
        <v>0</v>
      </c>
      <c r="W518" s="231">
        <f>PRESSÃO!Q518</f>
        <v>0</v>
      </c>
      <c r="X518" s="130">
        <v>1</v>
      </c>
      <c r="Y518" s="322">
        <v>0</v>
      </c>
      <c r="Z518" s="101" t="s">
        <v>100</v>
      </c>
    </row>
    <row r="519" spans="1:26" ht="15" customHeight="1" x14ac:dyDescent="0.2">
      <c r="A519" s="14" t="s">
        <v>656</v>
      </c>
      <c r="B519" s="8">
        <v>354325</v>
      </c>
      <c r="C519" s="15">
        <v>0</v>
      </c>
      <c r="D519" s="59">
        <v>14</v>
      </c>
      <c r="E519" s="269">
        <v>14</v>
      </c>
      <c r="F519" s="270">
        <v>30</v>
      </c>
      <c r="G519" s="42"/>
      <c r="H519" s="4" t="s">
        <v>1550</v>
      </c>
      <c r="I519" s="1" t="s">
        <v>8</v>
      </c>
      <c r="J519" s="26">
        <v>332.07</v>
      </c>
      <c r="K519" s="137" t="s">
        <v>145</v>
      </c>
      <c r="L519" s="137">
        <v>7.3</v>
      </c>
      <c r="M519" s="185">
        <v>100</v>
      </c>
      <c r="N519" s="185">
        <v>100</v>
      </c>
      <c r="O519" s="185">
        <v>99.236641221374043</v>
      </c>
      <c r="P519" s="185">
        <v>9.8000000000000007</v>
      </c>
      <c r="Q519" s="264">
        <v>0</v>
      </c>
      <c r="R519" s="93">
        <v>0</v>
      </c>
      <c r="S519" s="6" t="s">
        <v>100</v>
      </c>
      <c r="T519" s="6" t="s">
        <v>100</v>
      </c>
      <c r="U519" s="131" t="s">
        <v>100</v>
      </c>
      <c r="V519" s="231">
        <f>PRESSÃO!P519</f>
        <v>0.14676986298337</v>
      </c>
      <c r="W519" s="231">
        <f>PRESSÃO!Q519</f>
        <v>2.3235160466234996E-3</v>
      </c>
      <c r="X519" s="130">
        <v>35</v>
      </c>
      <c r="Y519" s="322">
        <v>26.941017025954896</v>
      </c>
      <c r="Z519" s="101" t="s">
        <v>100</v>
      </c>
    </row>
    <row r="520" spans="1:26" ht="15" customHeight="1" x14ac:dyDescent="0.2">
      <c r="A520" s="14" t="s">
        <v>657</v>
      </c>
      <c r="B520" s="8">
        <v>354330</v>
      </c>
      <c r="C520" s="15">
        <v>0</v>
      </c>
      <c r="D520" s="59">
        <v>6</v>
      </c>
      <c r="E520" s="269">
        <v>6</v>
      </c>
      <c r="F520" s="270">
        <v>30</v>
      </c>
      <c r="G520" s="42"/>
      <c r="H520" s="4" t="s">
        <v>1551</v>
      </c>
      <c r="I520" s="1" t="s">
        <v>16</v>
      </c>
      <c r="J520" s="26">
        <v>99.18</v>
      </c>
      <c r="K520" s="137" t="s">
        <v>145</v>
      </c>
      <c r="L520" s="137">
        <v>8.3000000000000007</v>
      </c>
      <c r="M520" s="185">
        <v>79</v>
      </c>
      <c r="N520" s="185">
        <v>55.3</v>
      </c>
      <c r="O520" s="185">
        <v>51.422858021842792</v>
      </c>
      <c r="P520" s="185">
        <v>5.78</v>
      </c>
      <c r="Q520" s="264">
        <v>0</v>
      </c>
      <c r="R520" s="93">
        <v>0</v>
      </c>
      <c r="S520" s="6" t="s">
        <v>100</v>
      </c>
      <c r="T520" s="6" t="s">
        <v>100</v>
      </c>
      <c r="U520" s="131" t="s">
        <v>100</v>
      </c>
      <c r="V520" s="231">
        <f>PRESSÃO!P520</f>
        <v>2.0532724502267999E-3</v>
      </c>
      <c r="W520" s="231">
        <f>PRESSÃO!Q520</f>
        <v>1.0905213143831296E-2</v>
      </c>
      <c r="X520" s="130">
        <v>127</v>
      </c>
      <c r="Y520" s="322">
        <v>0.32002929144818548</v>
      </c>
      <c r="Z520" s="101" t="s">
        <v>100</v>
      </c>
    </row>
    <row r="521" spans="1:26" ht="15" customHeight="1" x14ac:dyDescent="0.2">
      <c r="A521" s="14" t="s">
        <v>658</v>
      </c>
      <c r="B521" s="8">
        <v>354340</v>
      </c>
      <c r="C521" s="15">
        <v>0</v>
      </c>
      <c r="D521" s="59">
        <v>4</v>
      </c>
      <c r="E521" s="269">
        <v>4</v>
      </c>
      <c r="F521" s="270">
        <v>30</v>
      </c>
      <c r="G521" s="42"/>
      <c r="H521" s="4" t="s">
        <v>1552</v>
      </c>
      <c r="I521" s="1" t="s">
        <v>15</v>
      </c>
      <c r="J521" s="26">
        <v>650.37</v>
      </c>
      <c r="K521" s="137" t="s">
        <v>145</v>
      </c>
      <c r="L521" s="137">
        <v>10</v>
      </c>
      <c r="M521" s="185">
        <v>98</v>
      </c>
      <c r="N521" s="185">
        <v>96.04</v>
      </c>
      <c r="O521" s="185">
        <v>91.237458193979933</v>
      </c>
      <c r="P521" s="185">
        <v>9.94</v>
      </c>
      <c r="Q521" s="264">
        <v>16</v>
      </c>
      <c r="R521" s="93">
        <v>4</v>
      </c>
      <c r="S521" s="6" t="s">
        <v>100</v>
      </c>
      <c r="T521" s="6" t="s">
        <v>100</v>
      </c>
      <c r="U521" s="131" t="s">
        <v>100</v>
      </c>
      <c r="V521" s="231">
        <f>PRESSÃO!P521</f>
        <v>0.19916085758980692</v>
      </c>
      <c r="W521" s="231">
        <f>PRESSÃO!Q521</f>
        <v>4.6936402749349924</v>
      </c>
      <c r="X521" s="130">
        <v>151</v>
      </c>
      <c r="Y521" s="322">
        <v>161.33060742461896</v>
      </c>
      <c r="Z521" s="101" t="s">
        <v>100</v>
      </c>
    </row>
    <row r="522" spans="1:26" ht="15" customHeight="1" x14ac:dyDescent="0.2">
      <c r="A522" s="14" t="s">
        <v>659</v>
      </c>
      <c r="B522" s="8">
        <v>354360</v>
      </c>
      <c r="C522" s="15">
        <v>0</v>
      </c>
      <c r="D522" s="59">
        <v>8</v>
      </c>
      <c r="E522" s="269">
        <v>8</v>
      </c>
      <c r="F522" s="270">
        <v>30</v>
      </c>
      <c r="G522" s="42"/>
      <c r="H522" s="4" t="s">
        <v>1553</v>
      </c>
      <c r="I522" s="1" t="s">
        <v>51</v>
      </c>
      <c r="J522" s="26">
        <v>171.58</v>
      </c>
      <c r="K522" s="137" t="s">
        <v>145</v>
      </c>
      <c r="L522" s="137">
        <v>7.4</v>
      </c>
      <c r="M522" s="185">
        <v>100</v>
      </c>
      <c r="N522" s="185">
        <v>100</v>
      </c>
      <c r="O522" s="185">
        <v>85.882352941176464</v>
      </c>
      <c r="P522" s="185">
        <v>10</v>
      </c>
      <c r="Q522" s="264">
        <v>0</v>
      </c>
      <c r="R522" s="93">
        <v>0</v>
      </c>
      <c r="S522" s="6" t="s">
        <v>100</v>
      </c>
      <c r="T522" s="6" t="s">
        <v>100</v>
      </c>
      <c r="U522" s="131" t="s">
        <v>100</v>
      </c>
      <c r="V522" s="231">
        <f>PRESSÃO!P522</f>
        <v>5.3342463872199999E-3</v>
      </c>
      <c r="W522" s="231">
        <f>PRESSÃO!Q522</f>
        <v>1.376484029369E-2</v>
      </c>
      <c r="X522" s="130">
        <v>1</v>
      </c>
      <c r="Y522" s="322">
        <v>157.74204782372877</v>
      </c>
      <c r="Z522" s="101" t="s">
        <v>100</v>
      </c>
    </row>
    <row r="523" spans="1:26" ht="15" customHeight="1" x14ac:dyDescent="0.2">
      <c r="A523" s="14" t="s">
        <v>660</v>
      </c>
      <c r="B523" s="8">
        <v>354370</v>
      </c>
      <c r="C523" s="15">
        <v>0</v>
      </c>
      <c r="D523" s="59">
        <v>9</v>
      </c>
      <c r="E523" s="269">
        <v>9</v>
      </c>
      <c r="F523" s="270">
        <v>30</v>
      </c>
      <c r="G523" s="42"/>
      <c r="H523" s="4" t="s">
        <v>1554</v>
      </c>
      <c r="I523" s="1" t="s">
        <v>18</v>
      </c>
      <c r="J523" s="26">
        <v>313.42</v>
      </c>
      <c r="K523" s="137" t="s">
        <v>145</v>
      </c>
      <c r="L523" s="137">
        <v>10</v>
      </c>
      <c r="M523" s="185">
        <v>100</v>
      </c>
      <c r="N523" s="185">
        <v>12.000000000000002</v>
      </c>
      <c r="O523" s="185">
        <v>9.7046413502109772</v>
      </c>
      <c r="P523" s="185">
        <v>2.2999999999999998</v>
      </c>
      <c r="Q523" s="264">
        <v>0</v>
      </c>
      <c r="R523" s="93">
        <v>0</v>
      </c>
      <c r="S523" s="6" t="s">
        <v>100</v>
      </c>
      <c r="T523" s="6" t="s">
        <v>100</v>
      </c>
      <c r="U523" s="131" t="s">
        <v>100</v>
      </c>
      <c r="V523" s="231">
        <f>PRESSÃO!P523</f>
        <v>0.2413426182579681</v>
      </c>
      <c r="W523" s="231">
        <f>PRESSÃO!Q523</f>
        <v>0.17314307179445593</v>
      </c>
      <c r="X523" s="130">
        <v>3</v>
      </c>
      <c r="Y523" s="322">
        <v>9.0447122247730292</v>
      </c>
      <c r="Z523" s="101" t="s">
        <v>100</v>
      </c>
    </row>
    <row r="524" spans="1:26" ht="15" customHeight="1" x14ac:dyDescent="0.2">
      <c r="A524" s="14" t="s">
        <v>661</v>
      </c>
      <c r="B524" s="8">
        <v>354380</v>
      </c>
      <c r="C524" s="15">
        <v>0</v>
      </c>
      <c r="D524" s="59">
        <v>20</v>
      </c>
      <c r="E524" s="269">
        <v>20</v>
      </c>
      <c r="F524" s="270">
        <v>30</v>
      </c>
      <c r="G524" s="42"/>
      <c r="H524" s="4" t="s">
        <v>1555</v>
      </c>
      <c r="I524" s="1" t="s">
        <v>3</v>
      </c>
      <c r="J524" s="26">
        <v>358.5</v>
      </c>
      <c r="K524" s="137" t="s">
        <v>145</v>
      </c>
      <c r="L524" s="137">
        <v>8.9</v>
      </c>
      <c r="M524" s="185">
        <v>100</v>
      </c>
      <c r="N524" s="185">
        <v>100</v>
      </c>
      <c r="O524" s="185">
        <v>65.966386554621849</v>
      </c>
      <c r="P524" s="185">
        <v>7.29</v>
      </c>
      <c r="Q524" s="264">
        <v>0</v>
      </c>
      <c r="R524" s="93">
        <v>0</v>
      </c>
      <c r="S524" s="6" t="s">
        <v>100</v>
      </c>
      <c r="T524" s="6" t="s">
        <v>100</v>
      </c>
      <c r="U524" s="131" t="s">
        <v>100</v>
      </c>
      <c r="V524" s="231">
        <f>PRESSÃO!P524</f>
        <v>9.4356162798450022E-3</v>
      </c>
      <c r="W524" s="231">
        <f>PRESSÃO!Q524</f>
        <v>5.3812785562316993E-3</v>
      </c>
      <c r="X524" s="130">
        <v>5</v>
      </c>
      <c r="Y524" s="322">
        <v>16.577110588105825</v>
      </c>
      <c r="Z524" s="101" t="s">
        <v>100</v>
      </c>
    </row>
    <row r="525" spans="1:26" ht="15" customHeight="1" x14ac:dyDescent="0.2">
      <c r="A525" s="14" t="s">
        <v>662</v>
      </c>
      <c r="B525" s="8">
        <v>354390</v>
      </c>
      <c r="C525" s="15">
        <v>0</v>
      </c>
      <c r="D525" s="59">
        <v>5</v>
      </c>
      <c r="E525" s="269">
        <v>5</v>
      </c>
      <c r="F525" s="270">
        <v>30</v>
      </c>
      <c r="G525" s="42"/>
      <c r="H525" s="4" t="s">
        <v>1556</v>
      </c>
      <c r="I525" s="1" t="s">
        <v>9</v>
      </c>
      <c r="J525" s="26">
        <v>498.01</v>
      </c>
      <c r="K525" s="137" t="s">
        <v>145</v>
      </c>
      <c r="L525" s="137">
        <v>9</v>
      </c>
      <c r="M525" s="185">
        <v>99.5</v>
      </c>
      <c r="N525" s="185">
        <v>54.725000000000001</v>
      </c>
      <c r="O525" s="185">
        <v>51.561461794019934</v>
      </c>
      <c r="P525" s="185">
        <v>6.17</v>
      </c>
      <c r="Q525" s="264">
        <v>1</v>
      </c>
      <c r="R525" s="93">
        <v>2</v>
      </c>
      <c r="S525" s="6" t="s">
        <v>100</v>
      </c>
      <c r="T525" s="6" t="s">
        <v>100</v>
      </c>
      <c r="U525" s="131" t="s">
        <v>100</v>
      </c>
      <c r="V525" s="231">
        <f>PRESSÃO!P525</f>
        <v>1.0408544205999481</v>
      </c>
      <c r="W525" s="231">
        <f>PRESSÃO!Q525</f>
        <v>0.10923101220220571</v>
      </c>
      <c r="X525" s="130">
        <v>99</v>
      </c>
      <c r="Y525" s="322">
        <v>142.11000568386001</v>
      </c>
      <c r="Z525" s="101" t="s">
        <v>100</v>
      </c>
    </row>
    <row r="526" spans="1:26" ht="15" customHeight="1" x14ac:dyDescent="0.2">
      <c r="A526" s="14" t="s">
        <v>663</v>
      </c>
      <c r="B526" s="8">
        <v>354400</v>
      </c>
      <c r="C526" s="15">
        <v>0</v>
      </c>
      <c r="D526" s="59">
        <v>5</v>
      </c>
      <c r="E526" s="269">
        <v>5</v>
      </c>
      <c r="F526" s="270">
        <v>30</v>
      </c>
      <c r="G526" s="42"/>
      <c r="H526" s="4" t="s">
        <v>1557</v>
      </c>
      <c r="I526" s="1" t="s">
        <v>9</v>
      </c>
      <c r="J526" s="26">
        <v>226.94</v>
      </c>
      <c r="K526" s="137" t="s">
        <v>145</v>
      </c>
      <c r="L526" s="137">
        <v>9.8000000000000007</v>
      </c>
      <c r="M526" s="185">
        <v>99</v>
      </c>
      <c r="N526" s="185">
        <v>0</v>
      </c>
      <c r="O526" s="185">
        <v>0</v>
      </c>
      <c r="P526" s="185">
        <v>1.49</v>
      </c>
      <c r="Q526" s="264">
        <v>0</v>
      </c>
      <c r="R526" s="93">
        <v>0</v>
      </c>
      <c r="S526" s="6" t="s">
        <v>100</v>
      </c>
      <c r="T526" s="6" t="s">
        <v>100</v>
      </c>
      <c r="U526" s="131" t="s">
        <v>100</v>
      </c>
      <c r="V526" s="231">
        <f>PRESSÃO!P526</f>
        <v>0.19114520595494397</v>
      </c>
      <c r="W526" s="231">
        <f>PRESSÃO!Q526</f>
        <v>3.6813241775461809E-2</v>
      </c>
      <c r="X526" s="130">
        <v>7</v>
      </c>
      <c r="Y526" s="322">
        <v>83.394282203618303</v>
      </c>
      <c r="Z526" s="101" t="s">
        <v>100</v>
      </c>
    </row>
    <row r="527" spans="1:26" ht="15" customHeight="1" x14ac:dyDescent="0.2">
      <c r="A527" s="14" t="s">
        <v>664</v>
      </c>
      <c r="B527" s="8">
        <v>354410</v>
      </c>
      <c r="C527" s="15">
        <v>0</v>
      </c>
      <c r="D527" s="59">
        <v>6</v>
      </c>
      <c r="E527" s="269">
        <v>6</v>
      </c>
      <c r="F527" s="270">
        <v>30</v>
      </c>
      <c r="G527" s="42"/>
      <c r="H527" s="4" t="s">
        <v>1558</v>
      </c>
      <c r="I527" s="1" t="s">
        <v>16</v>
      </c>
      <c r="J527" s="26">
        <v>36.67</v>
      </c>
      <c r="K527" s="137" t="s">
        <v>145</v>
      </c>
      <c r="L527" s="137">
        <v>8.3000000000000007</v>
      </c>
      <c r="M527" s="185">
        <v>60</v>
      </c>
      <c r="N527" s="185">
        <v>51</v>
      </c>
      <c r="O527" s="185">
        <v>47.430981595092021</v>
      </c>
      <c r="P527" s="185">
        <v>5.26</v>
      </c>
      <c r="Q527" s="264">
        <v>0</v>
      </c>
      <c r="R527" s="93">
        <v>0</v>
      </c>
      <c r="S527" s="6" t="s">
        <v>100</v>
      </c>
      <c r="T527" s="6" t="s">
        <v>100</v>
      </c>
      <c r="U527" s="131" t="s">
        <v>100</v>
      </c>
      <c r="V527" s="231">
        <f>PRESSÃO!P527</f>
        <v>9.8630136986299993E-2</v>
      </c>
      <c r="W527" s="231">
        <f>PRESSÃO!Q527</f>
        <v>6.1809360640734E-3</v>
      </c>
      <c r="X527" s="130">
        <v>44</v>
      </c>
      <c r="Y527" s="322">
        <v>85.875792290015966</v>
      </c>
      <c r="Z527" s="101" t="s">
        <v>100</v>
      </c>
    </row>
    <row r="528" spans="1:26" ht="15" customHeight="1" x14ac:dyDescent="0.2">
      <c r="A528" s="14" t="s">
        <v>665</v>
      </c>
      <c r="B528" s="8">
        <v>354420</v>
      </c>
      <c r="C528" s="15">
        <v>0</v>
      </c>
      <c r="D528" s="59">
        <v>15</v>
      </c>
      <c r="E528" s="269">
        <v>15</v>
      </c>
      <c r="F528" s="270">
        <v>30</v>
      </c>
      <c r="G528" s="42"/>
      <c r="H528" s="4" t="s">
        <v>1559</v>
      </c>
      <c r="I528" s="1" t="s">
        <v>17</v>
      </c>
      <c r="J528" s="26">
        <v>630.67999999999995</v>
      </c>
      <c r="K528" s="137" t="s">
        <v>145</v>
      </c>
      <c r="L528" s="137">
        <v>8.5</v>
      </c>
      <c r="M528" s="185">
        <v>98</v>
      </c>
      <c r="N528" s="185">
        <v>98</v>
      </c>
      <c r="O528" s="185">
        <v>75.14910536779324</v>
      </c>
      <c r="P528" s="185">
        <v>8.35</v>
      </c>
      <c r="Q528" s="264">
        <v>1</v>
      </c>
      <c r="R528" s="93">
        <v>0</v>
      </c>
      <c r="S528" s="6" t="s">
        <v>100</v>
      </c>
      <c r="T528" s="6" t="s">
        <v>100</v>
      </c>
      <c r="U528" s="131" t="s">
        <v>100</v>
      </c>
      <c r="V528" s="231">
        <f>PRESSÃO!P528</f>
        <v>0.13209132443317498</v>
      </c>
      <c r="W528" s="231">
        <f>PRESSÃO!Q528</f>
        <v>9.9153348771779982E-3</v>
      </c>
      <c r="X528" s="130">
        <v>4</v>
      </c>
      <c r="Y528" s="322">
        <v>81.423960569630964</v>
      </c>
      <c r="Z528" s="101" t="s">
        <v>100</v>
      </c>
    </row>
    <row r="529" spans="1:26" ht="15" customHeight="1" x14ac:dyDescent="0.2">
      <c r="A529" s="14" t="s">
        <v>666</v>
      </c>
      <c r="B529" s="8">
        <v>354350</v>
      </c>
      <c r="C529" s="15">
        <v>0</v>
      </c>
      <c r="D529" s="59">
        <v>14</v>
      </c>
      <c r="E529" s="269">
        <v>14</v>
      </c>
      <c r="F529" s="270">
        <v>30</v>
      </c>
      <c r="G529" s="42"/>
      <c r="H529" s="4" t="s">
        <v>1560</v>
      </c>
      <c r="I529" s="1" t="s">
        <v>8</v>
      </c>
      <c r="J529" s="26">
        <v>386.2</v>
      </c>
      <c r="K529" s="137" t="s">
        <v>145</v>
      </c>
      <c r="L529" s="137">
        <v>7.8</v>
      </c>
      <c r="M529" s="185">
        <v>88</v>
      </c>
      <c r="N529" s="185">
        <v>87.999999999999986</v>
      </c>
      <c r="O529" s="185">
        <v>70.512820512820511</v>
      </c>
      <c r="P529" s="185">
        <v>7.9</v>
      </c>
      <c r="Q529" s="264">
        <v>0</v>
      </c>
      <c r="R529" s="93">
        <v>0</v>
      </c>
      <c r="S529" s="6" t="s">
        <v>100</v>
      </c>
      <c r="T529" s="6" t="s">
        <v>100</v>
      </c>
      <c r="U529" s="131" t="s">
        <v>100</v>
      </c>
      <c r="V529" s="231">
        <f>PRESSÃO!P529</f>
        <v>2.8484474425950004E-2</v>
      </c>
      <c r="W529" s="231">
        <f>PRESSÃO!Q529</f>
        <v>1.8881278604129998E-3</v>
      </c>
      <c r="X529" s="130">
        <v>2</v>
      </c>
      <c r="Y529" s="322">
        <v>148.32226590461829</v>
      </c>
      <c r="Z529" s="101" t="s">
        <v>100</v>
      </c>
    </row>
    <row r="530" spans="1:26" ht="15" customHeight="1" x14ac:dyDescent="0.2">
      <c r="A530" s="14" t="s">
        <v>667</v>
      </c>
      <c r="B530" s="8">
        <v>354425</v>
      </c>
      <c r="C530" s="15">
        <v>0</v>
      </c>
      <c r="D530" s="59">
        <v>22</v>
      </c>
      <c r="E530" s="269">
        <v>22</v>
      </c>
      <c r="F530" s="270">
        <v>30</v>
      </c>
      <c r="G530" s="42"/>
      <c r="H530" s="4" t="s">
        <v>1561</v>
      </c>
      <c r="I530" s="1" t="s">
        <v>5</v>
      </c>
      <c r="J530" s="26">
        <v>741.22</v>
      </c>
      <c r="K530" s="137" t="s">
        <v>145</v>
      </c>
      <c r="L530" s="137">
        <v>7.4</v>
      </c>
      <c r="M530" s="185">
        <v>97</v>
      </c>
      <c r="N530" s="185">
        <v>97</v>
      </c>
      <c r="O530" s="185">
        <v>83.437110834371111</v>
      </c>
      <c r="P530" s="185">
        <v>9.9600000000000009</v>
      </c>
      <c r="Q530" s="264">
        <v>0</v>
      </c>
      <c r="R530" s="93">
        <v>1</v>
      </c>
      <c r="S530" s="6" t="s">
        <v>100</v>
      </c>
      <c r="T530" s="6" t="s">
        <v>100</v>
      </c>
      <c r="U530" s="131" t="s">
        <v>100</v>
      </c>
      <c r="V530" s="231">
        <f>PRESSÃO!P530</f>
        <v>2.7415525416080002E-3</v>
      </c>
      <c r="W530" s="231">
        <f>PRESSÃO!Q530</f>
        <v>0.11148417084654672</v>
      </c>
      <c r="X530" s="130">
        <v>0</v>
      </c>
      <c r="Y530" s="322">
        <v>40.627999993836944</v>
      </c>
      <c r="Z530" s="101" t="s">
        <v>100</v>
      </c>
    </row>
    <row r="531" spans="1:26" ht="15" customHeight="1" x14ac:dyDescent="0.2">
      <c r="A531" s="14" t="s">
        <v>668</v>
      </c>
      <c r="B531" s="8">
        <v>354430</v>
      </c>
      <c r="C531" s="15">
        <v>0</v>
      </c>
      <c r="D531" s="59">
        <v>2</v>
      </c>
      <c r="E531" s="269">
        <v>2</v>
      </c>
      <c r="F531" s="270">
        <v>30</v>
      </c>
      <c r="G531" s="42"/>
      <c r="H531" s="4" t="s">
        <v>1562</v>
      </c>
      <c r="I531" s="1" t="s">
        <v>6</v>
      </c>
      <c r="J531" s="26">
        <v>130.19</v>
      </c>
      <c r="K531" s="137" t="s">
        <v>145</v>
      </c>
      <c r="L531" s="137">
        <v>9.5</v>
      </c>
      <c r="M531" s="185">
        <v>89</v>
      </c>
      <c r="N531" s="185">
        <v>89</v>
      </c>
      <c r="O531" s="185">
        <v>71.132075471698116</v>
      </c>
      <c r="P531" s="185">
        <v>1.84</v>
      </c>
      <c r="Q531" s="264">
        <v>0</v>
      </c>
      <c r="R531" s="93">
        <v>0</v>
      </c>
      <c r="S531" s="6" t="s">
        <v>100</v>
      </c>
      <c r="T531" s="6" t="s">
        <v>100</v>
      </c>
      <c r="U531" s="131" t="s">
        <v>100</v>
      </c>
      <c r="V531" s="231">
        <f>PRESSÃO!P531</f>
        <v>0.47304751659253302</v>
      </c>
      <c r="W531" s="231">
        <f>PRESSÃO!Q531</f>
        <v>3.9383561643885998E-2</v>
      </c>
      <c r="X531" s="130">
        <v>16</v>
      </c>
      <c r="Y531" s="322">
        <v>108.9646672660798</v>
      </c>
      <c r="Z531" s="101" t="s">
        <v>100</v>
      </c>
    </row>
    <row r="532" spans="1:26" ht="15" customHeight="1" x14ac:dyDescent="0.2">
      <c r="A532" s="14" t="s">
        <v>669</v>
      </c>
      <c r="B532" s="8">
        <v>354440</v>
      </c>
      <c r="C532" s="15">
        <v>0</v>
      </c>
      <c r="D532" s="59">
        <v>19</v>
      </c>
      <c r="E532" s="269">
        <v>19</v>
      </c>
      <c r="F532" s="270">
        <v>30</v>
      </c>
      <c r="G532" s="42"/>
      <c r="H532" s="4" t="s">
        <v>1563</v>
      </c>
      <c r="I532" s="1" t="s">
        <v>2</v>
      </c>
      <c r="J532" s="26">
        <v>236.91</v>
      </c>
      <c r="K532" s="137" t="s">
        <v>145</v>
      </c>
      <c r="L532" s="137">
        <v>7.7</v>
      </c>
      <c r="M532" s="185">
        <v>96</v>
      </c>
      <c r="N532" s="185">
        <v>96</v>
      </c>
      <c r="O532" s="185">
        <v>81.521739130434781</v>
      </c>
      <c r="P532" s="185">
        <v>9.64</v>
      </c>
      <c r="Q532" s="264">
        <v>0</v>
      </c>
      <c r="R532" s="93">
        <v>0</v>
      </c>
      <c r="S532" s="6" t="s">
        <v>100</v>
      </c>
      <c r="T532" s="6" t="s">
        <v>100</v>
      </c>
      <c r="U532" s="131" t="s">
        <v>100</v>
      </c>
      <c r="V532" s="231">
        <f>PRESSÃO!P532</f>
        <v>0</v>
      </c>
      <c r="W532" s="231">
        <f>PRESSÃO!Q532</f>
        <v>0</v>
      </c>
      <c r="X532" s="130">
        <v>3</v>
      </c>
      <c r="Y532" s="322">
        <v>0</v>
      </c>
      <c r="Z532" s="101" t="s">
        <v>100</v>
      </c>
    </row>
    <row r="533" spans="1:26" ht="15" customHeight="1" x14ac:dyDescent="0.2">
      <c r="A533" s="14" t="s">
        <v>670</v>
      </c>
      <c r="B533" s="8">
        <v>354450</v>
      </c>
      <c r="C533" s="15">
        <v>0</v>
      </c>
      <c r="D533" s="59">
        <v>18</v>
      </c>
      <c r="E533" s="269">
        <v>18</v>
      </c>
      <c r="F533" s="270">
        <v>30</v>
      </c>
      <c r="G533" s="42"/>
      <c r="H533" s="4" t="s">
        <v>1564</v>
      </c>
      <c r="I533" s="1" t="s">
        <v>1</v>
      </c>
      <c r="J533" s="26">
        <v>234.38</v>
      </c>
      <c r="K533" s="137" t="s">
        <v>145</v>
      </c>
      <c r="L533" s="137">
        <v>9.6999999999999993</v>
      </c>
      <c r="M533" s="185">
        <v>73</v>
      </c>
      <c r="N533" s="185">
        <v>73</v>
      </c>
      <c r="O533" s="185">
        <v>63.970588235294116</v>
      </c>
      <c r="P533" s="185">
        <v>7.25</v>
      </c>
      <c r="Q533" s="264">
        <v>0</v>
      </c>
      <c r="R533" s="93">
        <v>0</v>
      </c>
      <c r="S533" s="6" t="s">
        <v>100</v>
      </c>
      <c r="T533" s="6" t="s">
        <v>100</v>
      </c>
      <c r="U533" s="131" t="s">
        <v>100</v>
      </c>
      <c r="V533" s="231">
        <f>PRESSÃO!P533</f>
        <v>0</v>
      </c>
      <c r="W533" s="231">
        <f>PRESSÃO!Q533</f>
        <v>1.0658675731589999E-3</v>
      </c>
      <c r="X533" s="130">
        <v>5</v>
      </c>
      <c r="Y533" s="322">
        <v>14.509199691797747</v>
      </c>
      <c r="Z533" s="101" t="s">
        <v>100</v>
      </c>
    </row>
    <row r="534" spans="1:26" ht="15" customHeight="1" x14ac:dyDescent="0.2">
      <c r="A534" s="14" t="s">
        <v>671</v>
      </c>
      <c r="B534" s="8">
        <v>354460</v>
      </c>
      <c r="C534" s="15">
        <v>0</v>
      </c>
      <c r="D534" s="59">
        <v>16</v>
      </c>
      <c r="E534" s="269">
        <v>16</v>
      </c>
      <c r="F534" s="270">
        <v>30</v>
      </c>
      <c r="G534" s="42"/>
      <c r="H534" s="4" t="s">
        <v>1565</v>
      </c>
      <c r="I534" s="1" t="s">
        <v>0</v>
      </c>
      <c r="J534" s="26">
        <v>311.66000000000003</v>
      </c>
      <c r="K534" s="137" t="s">
        <v>145</v>
      </c>
      <c r="L534" s="137">
        <v>8.5</v>
      </c>
      <c r="M534" s="185">
        <v>100</v>
      </c>
      <c r="N534" s="185">
        <v>100</v>
      </c>
      <c r="O534" s="185">
        <v>88.888888888888886</v>
      </c>
      <c r="P534" s="185">
        <v>9.5</v>
      </c>
      <c r="Q534" s="264">
        <v>0</v>
      </c>
      <c r="R534" s="93">
        <v>0</v>
      </c>
      <c r="S534" s="6" t="s">
        <v>100</v>
      </c>
      <c r="T534" s="6" t="s">
        <v>100</v>
      </c>
      <c r="U534" s="131" t="s">
        <v>100</v>
      </c>
      <c r="V534" s="231">
        <f>PRESSÃO!P534</f>
        <v>6.5058981792420006E-2</v>
      </c>
      <c r="W534" s="231">
        <f>PRESSÃO!Q534</f>
        <v>2.7394291973521005E-2</v>
      </c>
      <c r="X534" s="130">
        <v>0</v>
      </c>
      <c r="Y534" s="322">
        <v>217.35302007909451</v>
      </c>
      <c r="Z534" s="101" t="s">
        <v>100</v>
      </c>
    </row>
    <row r="535" spans="1:26" ht="15" customHeight="1" x14ac:dyDescent="0.2">
      <c r="A535" s="14" t="s">
        <v>672</v>
      </c>
      <c r="B535" s="8">
        <v>354470</v>
      </c>
      <c r="C535" s="15">
        <v>0</v>
      </c>
      <c r="D535" s="59">
        <v>21</v>
      </c>
      <c r="E535" s="269">
        <v>21</v>
      </c>
      <c r="F535" s="270">
        <v>30</v>
      </c>
      <c r="G535" s="42"/>
      <c r="H535" s="4" t="s">
        <v>1566</v>
      </c>
      <c r="I535" s="1" t="s">
        <v>4</v>
      </c>
      <c r="J535" s="26">
        <v>148.93</v>
      </c>
      <c r="K535" s="137" t="s">
        <v>145</v>
      </c>
      <c r="L535" s="137">
        <v>7.2</v>
      </c>
      <c r="M535" s="185">
        <v>100</v>
      </c>
      <c r="N535" s="185">
        <v>100</v>
      </c>
      <c r="O535" s="185">
        <v>92.079207920792072</v>
      </c>
      <c r="P535" s="185">
        <v>10</v>
      </c>
      <c r="Q535" s="264">
        <v>0</v>
      </c>
      <c r="R535" s="93">
        <v>0</v>
      </c>
      <c r="S535" s="6" t="s">
        <v>100</v>
      </c>
      <c r="T535" s="6" t="s">
        <v>100</v>
      </c>
      <c r="U535" s="131" t="s">
        <v>100</v>
      </c>
      <c r="V535" s="231">
        <f>PRESSÃO!P535</f>
        <v>0</v>
      </c>
      <c r="W535" s="231">
        <f>PRESSÃO!Q535</f>
        <v>5.0388127892032003E-3</v>
      </c>
      <c r="X535" s="130">
        <v>0</v>
      </c>
      <c r="Y535" s="322">
        <v>77.628581270489917</v>
      </c>
      <c r="Z535" s="101" t="s">
        <v>100</v>
      </c>
    </row>
    <row r="536" spans="1:26" ht="15" customHeight="1" x14ac:dyDescent="0.2">
      <c r="A536" s="14" t="s">
        <v>673</v>
      </c>
      <c r="B536" s="8">
        <v>354480</v>
      </c>
      <c r="C536" s="15">
        <v>0</v>
      </c>
      <c r="D536" s="59">
        <v>16</v>
      </c>
      <c r="E536" s="269">
        <v>16</v>
      </c>
      <c r="F536" s="270">
        <v>30</v>
      </c>
      <c r="G536" s="42"/>
      <c r="H536" s="4" t="s">
        <v>1567</v>
      </c>
      <c r="I536" s="1" t="s">
        <v>0</v>
      </c>
      <c r="J536" s="26">
        <v>308.66000000000003</v>
      </c>
      <c r="K536" s="137" t="s">
        <v>145</v>
      </c>
      <c r="L536" s="137">
        <v>8.1</v>
      </c>
      <c r="M536" s="185">
        <v>100</v>
      </c>
      <c r="N536" s="185">
        <v>93</v>
      </c>
      <c r="O536" s="185">
        <v>75.342465753424662</v>
      </c>
      <c r="P536" s="185">
        <v>7.79</v>
      </c>
      <c r="Q536" s="264">
        <v>0</v>
      </c>
      <c r="R536" s="93">
        <v>0</v>
      </c>
      <c r="S536" s="6" t="s">
        <v>100</v>
      </c>
      <c r="T536" s="6" t="s">
        <v>100</v>
      </c>
      <c r="U536" s="131" t="s">
        <v>100</v>
      </c>
      <c r="V536" s="231">
        <f>PRESSÃO!P536</f>
        <v>2.0527397399633E-2</v>
      </c>
      <c r="W536" s="231">
        <f>PRESSÃO!Q536</f>
        <v>2.0311644047359002E-2</v>
      </c>
      <c r="X536" s="130">
        <v>1</v>
      </c>
      <c r="Y536" s="322">
        <v>92.309818835757881</v>
      </c>
      <c r="Z536" s="101" t="s">
        <v>100</v>
      </c>
    </row>
    <row r="537" spans="1:26" ht="15" customHeight="1" x14ac:dyDescent="0.2">
      <c r="A537" s="14" t="s">
        <v>674</v>
      </c>
      <c r="B537" s="8">
        <v>354490</v>
      </c>
      <c r="C537" s="15">
        <v>0</v>
      </c>
      <c r="D537" s="59">
        <v>4</v>
      </c>
      <c r="E537" s="269">
        <v>4</v>
      </c>
      <c r="F537" s="270">
        <v>30</v>
      </c>
      <c r="G537" s="42"/>
      <c r="H537" s="4" t="s">
        <v>1568</v>
      </c>
      <c r="I537" s="1" t="s">
        <v>15</v>
      </c>
      <c r="J537" s="26">
        <v>303.75</v>
      </c>
      <c r="K537" s="137" t="s">
        <v>145</v>
      </c>
      <c r="L537" s="137">
        <v>9.1</v>
      </c>
      <c r="M537" s="185">
        <v>95</v>
      </c>
      <c r="N537" s="185">
        <v>95</v>
      </c>
      <c r="O537" s="185">
        <v>80.679785330948121</v>
      </c>
      <c r="P537" s="185">
        <v>9.93</v>
      </c>
      <c r="Q537" s="264">
        <v>0</v>
      </c>
      <c r="R537" s="93">
        <v>0</v>
      </c>
      <c r="S537" s="6" t="s">
        <v>100</v>
      </c>
      <c r="T537" s="6" t="s">
        <v>100</v>
      </c>
      <c r="U537" s="131" t="s">
        <v>100</v>
      </c>
      <c r="V537" s="231">
        <f>PRESSÃO!P537</f>
        <v>3.8287671232880002E-2</v>
      </c>
      <c r="W537" s="231">
        <f>PRESSÃO!Q537</f>
        <v>1.0121004544981702E-2</v>
      </c>
      <c r="X537" s="130">
        <v>14</v>
      </c>
      <c r="Y537" s="322">
        <v>12.198519799398227</v>
      </c>
      <c r="Z537" s="101" t="s">
        <v>100</v>
      </c>
    </row>
    <row r="538" spans="1:26" ht="15" customHeight="1" x14ac:dyDescent="0.2">
      <c r="A538" s="14" t="s">
        <v>675</v>
      </c>
      <c r="B538" s="8">
        <v>354500</v>
      </c>
      <c r="C538" s="15">
        <v>0</v>
      </c>
      <c r="D538" s="59">
        <v>6</v>
      </c>
      <c r="E538" s="269">
        <v>6</v>
      </c>
      <c r="F538" s="270">
        <v>30</v>
      </c>
      <c r="G538" s="42"/>
      <c r="H538" s="4" t="s">
        <v>1569</v>
      </c>
      <c r="I538" s="1" t="s">
        <v>16</v>
      </c>
      <c r="J538" s="26">
        <v>425.84</v>
      </c>
      <c r="K538" s="137" t="s">
        <v>145</v>
      </c>
      <c r="L538" s="137">
        <v>9.6</v>
      </c>
      <c r="M538" s="185">
        <v>100</v>
      </c>
      <c r="N538" s="185">
        <v>98</v>
      </c>
      <c r="O538" s="185">
        <v>77.526132404181183</v>
      </c>
      <c r="P538" s="185">
        <v>8.2100000000000009</v>
      </c>
      <c r="Q538" s="264">
        <v>0</v>
      </c>
      <c r="R538" s="93">
        <v>0</v>
      </c>
      <c r="S538" s="6" t="s">
        <v>100</v>
      </c>
      <c r="T538" s="6" t="s">
        <v>100</v>
      </c>
      <c r="U538" s="131" t="s">
        <v>100</v>
      </c>
      <c r="V538" s="231">
        <f>PRESSÃO!P538</f>
        <v>5.3188990362385301E-2</v>
      </c>
      <c r="W538" s="231">
        <f>PRESSÃO!Q538</f>
        <v>7.6414573782246E-3</v>
      </c>
      <c r="X538" s="130">
        <v>34</v>
      </c>
      <c r="Y538" s="322">
        <v>147.84623808706289</v>
      </c>
      <c r="Z538" s="101" t="s">
        <v>100</v>
      </c>
    </row>
    <row r="539" spans="1:26" ht="15" customHeight="1" x14ac:dyDescent="0.2">
      <c r="A539" s="14" t="s">
        <v>676</v>
      </c>
      <c r="B539" s="8">
        <v>354510</v>
      </c>
      <c r="C539" s="15">
        <v>0</v>
      </c>
      <c r="D539" s="59">
        <v>20</v>
      </c>
      <c r="E539" s="269">
        <v>20</v>
      </c>
      <c r="F539" s="270">
        <v>30</v>
      </c>
      <c r="G539" s="42"/>
      <c r="H539" s="4" t="s">
        <v>1570</v>
      </c>
      <c r="I539" s="1" t="s">
        <v>3</v>
      </c>
      <c r="J539" s="26">
        <v>172.75</v>
      </c>
      <c r="K539" s="137" t="s">
        <v>145</v>
      </c>
      <c r="L539" s="137">
        <v>8.3000000000000007</v>
      </c>
      <c r="M539" s="185">
        <v>100</v>
      </c>
      <c r="N539" s="185">
        <v>100</v>
      </c>
      <c r="O539" s="185">
        <v>87.2</v>
      </c>
      <c r="P539" s="185">
        <v>10</v>
      </c>
      <c r="Q539" s="264">
        <v>0</v>
      </c>
      <c r="R539" s="93">
        <v>0</v>
      </c>
      <c r="S539" s="6" t="s">
        <v>100</v>
      </c>
      <c r="T539" s="6" t="s">
        <v>100</v>
      </c>
      <c r="U539" s="131" t="s">
        <v>100</v>
      </c>
      <c r="V539" s="231">
        <f>PRESSÃO!P539</f>
        <v>4.2808219178100002E-2</v>
      </c>
      <c r="W539" s="231">
        <f>PRESSÃO!Q539</f>
        <v>1.389041099375E-2</v>
      </c>
      <c r="X539" s="130">
        <v>1</v>
      </c>
      <c r="Y539" s="322">
        <v>121.3062666909556</v>
      </c>
      <c r="Z539" s="101" t="s">
        <v>100</v>
      </c>
    </row>
    <row r="540" spans="1:26" ht="15" customHeight="1" x14ac:dyDescent="0.2">
      <c r="A540" s="14" t="s">
        <v>677</v>
      </c>
      <c r="B540" s="8">
        <v>354515</v>
      </c>
      <c r="C540" s="15">
        <v>0</v>
      </c>
      <c r="D540" s="59">
        <v>5</v>
      </c>
      <c r="E540" s="269">
        <v>5</v>
      </c>
      <c r="F540" s="270">
        <v>30</v>
      </c>
      <c r="G540" s="42"/>
      <c r="H540" s="4" t="s">
        <v>1571</v>
      </c>
      <c r="I540" s="1" t="s">
        <v>9</v>
      </c>
      <c r="J540" s="26">
        <v>101.4</v>
      </c>
      <c r="K540" s="137" t="s">
        <v>145</v>
      </c>
      <c r="L540" s="137">
        <v>9.8000000000000007</v>
      </c>
      <c r="M540" s="185">
        <v>100</v>
      </c>
      <c r="N540" s="185">
        <v>100</v>
      </c>
      <c r="O540" s="185">
        <v>88.920454545454547</v>
      </c>
      <c r="P540" s="185">
        <v>9.6999999999999993</v>
      </c>
      <c r="Q540" s="264">
        <v>0</v>
      </c>
      <c r="R540" s="93">
        <v>0</v>
      </c>
      <c r="S540" s="6" t="s">
        <v>100</v>
      </c>
      <c r="T540" s="6" t="s">
        <v>100</v>
      </c>
      <c r="U540" s="131" t="s">
        <v>100</v>
      </c>
      <c r="V540" s="231">
        <f>PRESSÃO!P540</f>
        <v>3.0315981506641398E-2</v>
      </c>
      <c r="W540" s="231">
        <f>PRESSÃO!Q540</f>
        <v>1.2834855419679E-3</v>
      </c>
      <c r="X540" s="130">
        <v>20</v>
      </c>
      <c r="Y540" s="322">
        <v>103.541851659899</v>
      </c>
      <c r="Z540" s="101" t="s">
        <v>100</v>
      </c>
    </row>
    <row r="541" spans="1:26" ht="15" customHeight="1" x14ac:dyDescent="0.2">
      <c r="A541" s="14" t="s">
        <v>678</v>
      </c>
      <c r="B541" s="8">
        <v>354520</v>
      </c>
      <c r="C541" s="15">
        <v>0</v>
      </c>
      <c r="D541" s="59">
        <v>5</v>
      </c>
      <c r="E541" s="269">
        <v>5</v>
      </c>
      <c r="F541" s="270">
        <v>30</v>
      </c>
      <c r="G541" s="42"/>
      <c r="H541" s="4" t="s">
        <v>1572</v>
      </c>
      <c r="I541" s="1" t="s">
        <v>9</v>
      </c>
      <c r="J541" s="26">
        <v>134.26</v>
      </c>
      <c r="K541" s="137" t="s">
        <v>145</v>
      </c>
      <c r="L541" s="137">
        <v>9.6</v>
      </c>
      <c r="M541" s="185">
        <v>96</v>
      </c>
      <c r="N541" s="185">
        <v>94.080000000000013</v>
      </c>
      <c r="O541" s="185">
        <v>73.374714145704019</v>
      </c>
      <c r="P541" s="185">
        <v>8.18</v>
      </c>
      <c r="Q541" s="264">
        <v>0</v>
      </c>
      <c r="R541" s="93">
        <v>0</v>
      </c>
      <c r="S541" s="6" t="s">
        <v>100</v>
      </c>
      <c r="T541" s="6" t="s">
        <v>100</v>
      </c>
      <c r="U541" s="131" t="s">
        <v>100</v>
      </c>
      <c r="V541" s="231">
        <f>PRESSÃO!P541</f>
        <v>0.78868541775166501</v>
      </c>
      <c r="W541" s="231">
        <f>PRESSÃO!Q541</f>
        <v>2.4219239057558302E-2</v>
      </c>
      <c r="X541" s="130">
        <v>50</v>
      </c>
      <c r="Y541" s="322">
        <v>124.79353341577904</v>
      </c>
      <c r="Z541" s="101" t="s">
        <v>100</v>
      </c>
    </row>
    <row r="542" spans="1:26" ht="15" customHeight="1" x14ac:dyDescent="0.2">
      <c r="A542" s="14" t="s">
        <v>679</v>
      </c>
      <c r="B542" s="8">
        <v>354530</v>
      </c>
      <c r="C542" s="15">
        <v>0</v>
      </c>
      <c r="D542" s="59">
        <v>10</v>
      </c>
      <c r="E542" s="269">
        <v>10</v>
      </c>
      <c r="F542" s="270">
        <v>30</v>
      </c>
      <c r="G542" s="42"/>
      <c r="H542" s="4" t="s">
        <v>1573</v>
      </c>
      <c r="I542" s="1" t="s">
        <v>54</v>
      </c>
      <c r="J542" s="26">
        <v>280.31</v>
      </c>
      <c r="K542" s="137" t="s">
        <v>145</v>
      </c>
      <c r="L542" s="137">
        <v>7.3</v>
      </c>
      <c r="M542" s="185">
        <v>90</v>
      </c>
      <c r="N542" s="185">
        <v>89.999999999999986</v>
      </c>
      <c r="O542" s="185">
        <v>83.676789587852497</v>
      </c>
      <c r="P542" s="185">
        <v>9.65</v>
      </c>
      <c r="Q542" s="264">
        <v>0</v>
      </c>
      <c r="R542" s="93">
        <v>0</v>
      </c>
      <c r="S542" s="6" t="s">
        <v>100</v>
      </c>
      <c r="T542" s="6" t="s">
        <v>100</v>
      </c>
      <c r="U542" s="131" t="s">
        <v>100</v>
      </c>
      <c r="V542" s="231">
        <f>PRESSÃO!P542</f>
        <v>0.32002267194482609</v>
      </c>
      <c r="W542" s="231">
        <f>PRESSÃO!Q542</f>
        <v>5.6811643027762006E-3</v>
      </c>
      <c r="X542" s="130">
        <v>13</v>
      </c>
      <c r="Y542" s="322">
        <v>130.63141934743652</v>
      </c>
      <c r="Z542" s="101" t="s">
        <v>100</v>
      </c>
    </row>
    <row r="543" spans="1:26" ht="15" customHeight="1" x14ac:dyDescent="0.2">
      <c r="A543" s="14" t="s">
        <v>680</v>
      </c>
      <c r="B543" s="8">
        <v>354540</v>
      </c>
      <c r="C543" s="15">
        <v>0</v>
      </c>
      <c r="D543" s="59">
        <v>17</v>
      </c>
      <c r="E543" s="269">
        <v>17</v>
      </c>
      <c r="F543" s="270">
        <v>30</v>
      </c>
      <c r="G543" s="42"/>
      <c r="H543" s="4" t="s">
        <v>1574</v>
      </c>
      <c r="I543" s="1" t="s">
        <v>7</v>
      </c>
      <c r="J543" s="26">
        <v>189.07</v>
      </c>
      <c r="K543" s="137" t="s">
        <v>145</v>
      </c>
      <c r="L543" s="137">
        <v>7.7</v>
      </c>
      <c r="M543" s="185">
        <v>67.7</v>
      </c>
      <c r="N543" s="185">
        <v>67.699999999999989</v>
      </c>
      <c r="O543" s="185">
        <v>42</v>
      </c>
      <c r="P543" s="185">
        <v>5.24</v>
      </c>
      <c r="Q543" s="264">
        <v>0</v>
      </c>
      <c r="R543" s="93">
        <v>0</v>
      </c>
      <c r="S543" s="6" t="s">
        <v>100</v>
      </c>
      <c r="T543" s="6" t="s">
        <v>100</v>
      </c>
      <c r="U543" s="131" t="s">
        <v>100</v>
      </c>
      <c r="V543" s="231">
        <f>PRESSÃO!P543</f>
        <v>8.3595737474650031E-2</v>
      </c>
      <c r="W543" s="231">
        <f>PRESSÃO!Q543</f>
        <v>1.5576483887630001E-3</v>
      </c>
      <c r="X543" s="130">
        <v>0</v>
      </c>
      <c r="Y543" s="322">
        <v>3.3821381895499694</v>
      </c>
      <c r="Z543" s="101" t="s">
        <v>100</v>
      </c>
    </row>
    <row r="544" spans="1:26" ht="15" customHeight="1" x14ac:dyDescent="0.2">
      <c r="A544" s="14" t="s">
        <v>681</v>
      </c>
      <c r="B544" s="8">
        <v>354550</v>
      </c>
      <c r="C544" s="15">
        <v>0</v>
      </c>
      <c r="D544" s="59">
        <v>22</v>
      </c>
      <c r="E544" s="269">
        <v>22</v>
      </c>
      <c r="F544" s="270">
        <v>30</v>
      </c>
      <c r="G544" s="42"/>
      <c r="H544" s="4" t="s">
        <v>1575</v>
      </c>
      <c r="I544" s="1" t="s">
        <v>5</v>
      </c>
      <c r="J544" s="26">
        <v>455.39</v>
      </c>
      <c r="K544" s="137" t="s">
        <v>145</v>
      </c>
      <c r="L544" s="137">
        <v>7.2</v>
      </c>
      <c r="M544" s="185">
        <v>97</v>
      </c>
      <c r="N544" s="185">
        <v>97</v>
      </c>
      <c r="O544" s="185">
        <v>79.870129870129873</v>
      </c>
      <c r="P544" s="185">
        <v>8.6300000000000008</v>
      </c>
      <c r="Q544" s="264">
        <v>0</v>
      </c>
      <c r="R544" s="93">
        <v>0</v>
      </c>
      <c r="S544" s="6" t="s">
        <v>100</v>
      </c>
      <c r="T544" s="6" t="s">
        <v>100</v>
      </c>
      <c r="U544" s="131" t="s">
        <v>100</v>
      </c>
      <c r="V544" s="231">
        <f>PRESSÃO!P544</f>
        <v>2.684931506848E-3</v>
      </c>
      <c r="W544" s="231">
        <f>PRESSÃO!Q544</f>
        <v>1.7296689416720003E-2</v>
      </c>
      <c r="X544" s="130">
        <v>2</v>
      </c>
      <c r="Y544" s="322">
        <v>163.33704153969811</v>
      </c>
      <c r="Z544" s="101" t="s">
        <v>100</v>
      </c>
    </row>
    <row r="545" spans="1:26" ht="15" customHeight="1" x14ac:dyDescent="0.2">
      <c r="A545" s="14" t="s">
        <v>682</v>
      </c>
      <c r="B545" s="8">
        <v>354560</v>
      </c>
      <c r="C545" s="15">
        <v>0</v>
      </c>
      <c r="D545" s="59">
        <v>15</v>
      </c>
      <c r="E545" s="269">
        <v>15</v>
      </c>
      <c r="F545" s="270">
        <v>30</v>
      </c>
      <c r="G545" s="42"/>
      <c r="H545" s="4" t="s">
        <v>1576</v>
      </c>
      <c r="I545" s="1" t="s">
        <v>17</v>
      </c>
      <c r="J545" s="26">
        <v>331.02</v>
      </c>
      <c r="K545" s="137" t="s">
        <v>145</v>
      </c>
      <c r="L545" s="137">
        <v>9.8000000000000007</v>
      </c>
      <c r="M545" s="185">
        <v>99</v>
      </c>
      <c r="N545" s="185">
        <v>99</v>
      </c>
      <c r="O545" s="185">
        <v>93.032258064516128</v>
      </c>
      <c r="P545" s="185">
        <v>9.99</v>
      </c>
      <c r="Q545" s="264">
        <v>1</v>
      </c>
      <c r="R545" s="93">
        <v>1</v>
      </c>
      <c r="S545" s="6" t="s">
        <v>100</v>
      </c>
      <c r="T545" s="6" t="s">
        <v>100</v>
      </c>
      <c r="U545" s="131" t="s">
        <v>100</v>
      </c>
      <c r="V545" s="231">
        <f>PRESSÃO!P545</f>
        <v>3.3926940639320002E-2</v>
      </c>
      <c r="W545" s="231">
        <f>PRESSÃO!Q545</f>
        <v>0.11605502281737959</v>
      </c>
      <c r="X545" s="130">
        <v>16</v>
      </c>
      <c r="Y545" s="322">
        <v>112.35497146178011</v>
      </c>
      <c r="Z545" s="101" t="s">
        <v>100</v>
      </c>
    </row>
    <row r="546" spans="1:26" ht="15" customHeight="1" x14ac:dyDescent="0.2">
      <c r="A546" s="14" t="s">
        <v>683</v>
      </c>
      <c r="B546" s="8">
        <v>354570</v>
      </c>
      <c r="C546" s="15">
        <v>0</v>
      </c>
      <c r="D546" s="59">
        <v>15</v>
      </c>
      <c r="E546" s="269">
        <v>15</v>
      </c>
      <c r="F546" s="270">
        <v>30</v>
      </c>
      <c r="G546" s="42"/>
      <c r="H546" s="4" t="s">
        <v>1577</v>
      </c>
      <c r="I546" s="1" t="s">
        <v>17</v>
      </c>
      <c r="J546" s="26">
        <v>274.27999999999997</v>
      </c>
      <c r="K546" s="137" t="s">
        <v>145</v>
      </c>
      <c r="L546" s="137">
        <v>7.2</v>
      </c>
      <c r="M546" s="185">
        <v>97</v>
      </c>
      <c r="N546" s="185">
        <v>97.000000000000014</v>
      </c>
      <c r="O546" s="185">
        <v>79.710144927536234</v>
      </c>
      <c r="P546" s="185">
        <v>8.6300000000000008</v>
      </c>
      <c r="Q546" s="264">
        <v>0</v>
      </c>
      <c r="R546" s="93">
        <v>0</v>
      </c>
      <c r="S546" s="6" t="s">
        <v>100</v>
      </c>
      <c r="T546" s="6" t="s">
        <v>100</v>
      </c>
      <c r="U546" s="131" t="s">
        <v>100</v>
      </c>
      <c r="V546" s="231">
        <f>PRESSÃO!P546</f>
        <v>0.1220846879752787</v>
      </c>
      <c r="W546" s="231">
        <f>PRESSÃO!Q546</f>
        <v>0.11279528158301569</v>
      </c>
      <c r="X546" s="130">
        <v>3</v>
      </c>
      <c r="Y546" s="322">
        <v>153.69347591428621</v>
      </c>
      <c r="Z546" s="101" t="s">
        <v>100</v>
      </c>
    </row>
    <row r="547" spans="1:26" ht="15" customHeight="1" x14ac:dyDescent="0.2">
      <c r="A547" s="14" t="s">
        <v>684</v>
      </c>
      <c r="B547" s="8">
        <v>354580</v>
      </c>
      <c r="C547" s="15">
        <v>0</v>
      </c>
      <c r="D547" s="59">
        <v>5</v>
      </c>
      <c r="E547" s="269">
        <v>5</v>
      </c>
      <c r="F547" s="270">
        <v>30</v>
      </c>
      <c r="G547" s="42"/>
      <c r="H547" s="4" t="s">
        <v>1578</v>
      </c>
      <c r="I547" s="1" t="s">
        <v>9</v>
      </c>
      <c r="J547" s="26">
        <v>271.49</v>
      </c>
      <c r="K547" s="137" t="s">
        <v>145</v>
      </c>
      <c r="L547" s="137">
        <v>7.3</v>
      </c>
      <c r="M547" s="185">
        <v>99</v>
      </c>
      <c r="N547" s="185">
        <v>53.459999999999987</v>
      </c>
      <c r="O547" s="185">
        <v>51.477373122607247</v>
      </c>
      <c r="P547" s="185">
        <v>6.14</v>
      </c>
      <c r="Q547" s="264">
        <v>1</v>
      </c>
      <c r="R547" s="93">
        <v>0</v>
      </c>
      <c r="S547" s="6" t="s">
        <v>100</v>
      </c>
      <c r="T547" s="6" t="s">
        <v>100</v>
      </c>
      <c r="U547" s="131" t="s">
        <v>100</v>
      </c>
      <c r="V547" s="231">
        <f>PRESSÃO!P547</f>
        <v>0.88301915132731512</v>
      </c>
      <c r="W547" s="231">
        <f>PRESSÃO!Q547</f>
        <v>3.7608828011883311E-2</v>
      </c>
      <c r="X547" s="130">
        <v>98</v>
      </c>
      <c r="Y547" s="322">
        <v>151.31702385775787</v>
      </c>
      <c r="Z547" s="101" t="s">
        <v>100</v>
      </c>
    </row>
    <row r="548" spans="1:26" ht="15" customHeight="1" x14ac:dyDescent="0.2">
      <c r="A548" s="14" t="s">
        <v>685</v>
      </c>
      <c r="B548" s="8">
        <v>354600</v>
      </c>
      <c r="C548" s="15">
        <v>0</v>
      </c>
      <c r="D548" s="59">
        <v>2</v>
      </c>
      <c r="E548" s="269">
        <v>2</v>
      </c>
      <c r="F548" s="270">
        <v>30</v>
      </c>
      <c r="G548" s="42"/>
      <c r="H548" s="4" t="s">
        <v>1579</v>
      </c>
      <c r="I548" s="1" t="s">
        <v>6</v>
      </c>
      <c r="J548" s="26">
        <v>275</v>
      </c>
      <c r="K548" s="137" t="s">
        <v>145</v>
      </c>
      <c r="L548" s="137">
        <v>10</v>
      </c>
      <c r="M548" s="185">
        <v>99</v>
      </c>
      <c r="N548" s="185">
        <v>3.9600000000000004</v>
      </c>
      <c r="O548" s="185">
        <v>2.0231213872832399</v>
      </c>
      <c r="P548" s="185">
        <v>1.68</v>
      </c>
      <c r="Q548" s="264">
        <v>0</v>
      </c>
      <c r="R548" s="93">
        <v>0</v>
      </c>
      <c r="S548" s="6" t="s">
        <v>100</v>
      </c>
      <c r="T548" s="6" t="s">
        <v>100</v>
      </c>
      <c r="U548" s="131" t="s">
        <v>100</v>
      </c>
      <c r="V548" s="231">
        <f>PRESSÃO!P548</f>
        <v>1.17942161220746E-2</v>
      </c>
      <c r="W548" s="231">
        <f>PRESSÃO!Q548</f>
        <v>2.3850837182020001E-3</v>
      </c>
      <c r="X548" s="130">
        <v>23</v>
      </c>
      <c r="Y548" s="322">
        <v>3.7033649908787032</v>
      </c>
      <c r="Z548" s="101" t="s">
        <v>100</v>
      </c>
    </row>
    <row r="549" spans="1:26" ht="15" customHeight="1" x14ac:dyDescent="0.2">
      <c r="A549" s="14" t="s">
        <v>686</v>
      </c>
      <c r="B549" s="8">
        <v>354610</v>
      </c>
      <c r="C549" s="15">
        <v>0</v>
      </c>
      <c r="D549" s="59">
        <v>15</v>
      </c>
      <c r="E549" s="269">
        <v>15</v>
      </c>
      <c r="F549" s="270">
        <v>30</v>
      </c>
      <c r="G549" s="42"/>
      <c r="H549" s="4" t="s">
        <v>1580</v>
      </c>
      <c r="I549" s="1" t="s">
        <v>17</v>
      </c>
      <c r="J549" s="26">
        <v>183.4</v>
      </c>
      <c r="K549" s="137" t="s">
        <v>145</v>
      </c>
      <c r="L549" s="137">
        <v>9.5</v>
      </c>
      <c r="M549" s="185">
        <v>98</v>
      </c>
      <c r="N549" s="185">
        <v>98.000000000000014</v>
      </c>
      <c r="O549" s="185">
        <v>74.712643678160916</v>
      </c>
      <c r="P549" s="185">
        <v>8.31</v>
      </c>
      <c r="Q549" s="264">
        <v>0</v>
      </c>
      <c r="R549" s="93">
        <v>0</v>
      </c>
      <c r="S549" s="6" t="s">
        <v>100</v>
      </c>
      <c r="T549" s="6" t="s">
        <v>100</v>
      </c>
      <c r="U549" s="131" t="s">
        <v>100</v>
      </c>
      <c r="V549" s="231">
        <f>PRESSÃO!P549</f>
        <v>6.8493150684999996E-5</v>
      </c>
      <c r="W549" s="231">
        <f>PRESSÃO!Q549</f>
        <v>9.0825266823650001E-3</v>
      </c>
      <c r="X549" s="130">
        <v>0</v>
      </c>
      <c r="Y549" s="322">
        <v>140.72802387172811</v>
      </c>
      <c r="Z549" s="101" t="s">
        <v>100</v>
      </c>
    </row>
    <row r="550" spans="1:26" ht="15" customHeight="1" x14ac:dyDescent="0.2">
      <c r="A550" s="14" t="s">
        <v>687</v>
      </c>
      <c r="B550" s="8">
        <v>354620</v>
      </c>
      <c r="C550" s="15">
        <v>0</v>
      </c>
      <c r="D550" s="59">
        <v>9</v>
      </c>
      <c r="E550" s="269">
        <v>9</v>
      </c>
      <c r="F550" s="270">
        <v>30</v>
      </c>
      <c r="G550" s="42"/>
      <c r="H550" s="4" t="s">
        <v>1581</v>
      </c>
      <c r="I550" s="1" t="s">
        <v>18</v>
      </c>
      <c r="J550" s="26">
        <v>149.43</v>
      </c>
      <c r="K550" s="137" t="s">
        <v>145</v>
      </c>
      <c r="L550" s="137">
        <v>4.4000000000000004</v>
      </c>
      <c r="M550" s="185">
        <v>98</v>
      </c>
      <c r="N550" s="185">
        <v>98</v>
      </c>
      <c r="O550" s="185">
        <v>72.151898734177223</v>
      </c>
      <c r="P550" s="185">
        <v>8.18</v>
      </c>
      <c r="Q550" s="264">
        <v>0</v>
      </c>
      <c r="R550" s="93">
        <v>0</v>
      </c>
      <c r="S550" s="6" t="s">
        <v>100</v>
      </c>
      <c r="T550" s="6" t="s">
        <v>100</v>
      </c>
      <c r="U550" s="131" t="s">
        <v>100</v>
      </c>
      <c r="V550" s="231">
        <f>PRESSÃO!P550</f>
        <v>0.48467701515329403</v>
      </c>
      <c r="W550" s="231">
        <f>PRESSÃO!Q550</f>
        <v>7.546803679101201E-3</v>
      </c>
      <c r="X550" s="130">
        <v>5</v>
      </c>
      <c r="Y550" s="322">
        <v>5066.4905261176145</v>
      </c>
      <c r="Z550" s="101" t="s">
        <v>100</v>
      </c>
    </row>
    <row r="551" spans="1:26" ht="15" customHeight="1" x14ac:dyDescent="0.2">
      <c r="A551" s="14" t="s">
        <v>688</v>
      </c>
      <c r="B551" s="8">
        <v>354625</v>
      </c>
      <c r="C551" s="15">
        <v>0</v>
      </c>
      <c r="D551" s="59">
        <v>4</v>
      </c>
      <c r="E551" s="269">
        <v>4</v>
      </c>
      <c r="F551" s="270">
        <v>30</v>
      </c>
      <c r="G551" s="42"/>
      <c r="H551" s="4" t="s">
        <v>1582</v>
      </c>
      <c r="I551" s="1" t="s">
        <v>15</v>
      </c>
      <c r="J551" s="26">
        <v>147.82</v>
      </c>
      <c r="K551" s="137" t="s">
        <v>145</v>
      </c>
      <c r="L551" s="137">
        <v>9.5</v>
      </c>
      <c r="M551" s="185">
        <v>100</v>
      </c>
      <c r="N551" s="185">
        <v>100</v>
      </c>
      <c r="O551" s="185">
        <v>56.578947368421055</v>
      </c>
      <c r="P551" s="185">
        <v>6.91</v>
      </c>
      <c r="Q551" s="264">
        <v>0</v>
      </c>
      <c r="R551" s="93">
        <v>0</v>
      </c>
      <c r="S551" s="6" t="s">
        <v>100</v>
      </c>
      <c r="T551" s="6" t="s">
        <v>100</v>
      </c>
      <c r="U551" s="131" t="s">
        <v>100</v>
      </c>
      <c r="V551" s="231">
        <f>PRESSÃO!P551</f>
        <v>1.3698630681300001E-5</v>
      </c>
      <c r="W551" s="231">
        <f>PRESSÃO!Q551</f>
        <v>9.2815068649899999E-3</v>
      </c>
      <c r="X551" s="130">
        <v>2</v>
      </c>
      <c r="Y551" s="322">
        <v>7.9585882390271268</v>
      </c>
      <c r="Z551" s="101" t="s">
        <v>100</v>
      </c>
    </row>
    <row r="552" spans="1:26" ht="15" customHeight="1" x14ac:dyDescent="0.2">
      <c r="A552" s="14" t="s">
        <v>689</v>
      </c>
      <c r="B552" s="8">
        <v>354630</v>
      </c>
      <c r="C552" s="15">
        <v>0</v>
      </c>
      <c r="D552" s="59">
        <v>9</v>
      </c>
      <c r="E552" s="269">
        <v>9</v>
      </c>
      <c r="F552" s="270">
        <v>30</v>
      </c>
      <c r="G552" s="42"/>
      <c r="H552" s="4" t="s">
        <v>1583</v>
      </c>
      <c r="I552" s="1" t="s">
        <v>18</v>
      </c>
      <c r="J552" s="26">
        <v>295.7</v>
      </c>
      <c r="K552" s="137" t="s">
        <v>145</v>
      </c>
      <c r="L552" s="137">
        <v>9</v>
      </c>
      <c r="M552" s="185">
        <v>100</v>
      </c>
      <c r="N552" s="185">
        <v>0</v>
      </c>
      <c r="O552" s="185">
        <v>0</v>
      </c>
      <c r="P552" s="185">
        <v>1.5</v>
      </c>
      <c r="Q552" s="264">
        <v>0</v>
      </c>
      <c r="R552" s="93">
        <v>0</v>
      </c>
      <c r="S552" s="6" t="s">
        <v>100</v>
      </c>
      <c r="T552" s="6" t="s">
        <v>100</v>
      </c>
      <c r="U552" s="131" t="s">
        <v>100</v>
      </c>
      <c r="V552" s="231">
        <f>PRESSÃO!P552</f>
        <v>0.35537331345729395</v>
      </c>
      <c r="W552" s="231">
        <f>PRESSÃO!Q552</f>
        <v>9.8461186831420005E-3</v>
      </c>
      <c r="X552" s="130">
        <v>9</v>
      </c>
      <c r="Y552" s="322">
        <v>89.176252484666534</v>
      </c>
      <c r="Z552" s="101" t="s">
        <v>100</v>
      </c>
    </row>
    <row r="553" spans="1:26" ht="15" customHeight="1" x14ac:dyDescent="0.2">
      <c r="A553" s="14" t="s">
        <v>690</v>
      </c>
      <c r="B553" s="8">
        <v>354640</v>
      </c>
      <c r="C553" s="15">
        <v>0</v>
      </c>
      <c r="D553" s="59">
        <v>17</v>
      </c>
      <c r="E553" s="269">
        <v>17</v>
      </c>
      <c r="F553" s="270">
        <v>30</v>
      </c>
      <c r="G553" s="42"/>
      <c r="H553" s="4" t="s">
        <v>1584</v>
      </c>
      <c r="I553" s="1" t="s">
        <v>7</v>
      </c>
      <c r="J553" s="26">
        <v>1116.3800000000001</v>
      </c>
      <c r="K553" s="137" t="s">
        <v>145</v>
      </c>
      <c r="L553" s="137">
        <v>4</v>
      </c>
      <c r="M553" s="185">
        <v>95</v>
      </c>
      <c r="N553" s="185">
        <v>95</v>
      </c>
      <c r="O553" s="185">
        <v>86.446568201563863</v>
      </c>
      <c r="P553" s="185">
        <v>9.93</v>
      </c>
      <c r="Q553" s="264">
        <v>0</v>
      </c>
      <c r="R553" s="93">
        <v>0</v>
      </c>
      <c r="S553" s="6" t="s">
        <v>100</v>
      </c>
      <c r="T553" s="6" t="s">
        <v>100</v>
      </c>
      <c r="U553" s="131" t="s">
        <v>100</v>
      </c>
      <c r="V553" s="231">
        <f>PRESSÃO!P553</f>
        <v>0.57995768339339571</v>
      </c>
      <c r="W553" s="231">
        <f>PRESSÃO!Q553</f>
        <v>0.10470917043174582</v>
      </c>
      <c r="X553" s="130">
        <v>11</v>
      </c>
      <c r="Y553" s="322">
        <v>153.0055276882928</v>
      </c>
      <c r="Z553" s="101" t="s">
        <v>100</v>
      </c>
    </row>
    <row r="554" spans="1:26" ht="15" customHeight="1" x14ac:dyDescent="0.2">
      <c r="A554" s="14" t="s">
        <v>691</v>
      </c>
      <c r="B554" s="8">
        <v>354650</v>
      </c>
      <c r="C554" s="15">
        <v>0</v>
      </c>
      <c r="D554" s="59">
        <v>16</v>
      </c>
      <c r="E554" s="269">
        <v>16</v>
      </c>
      <c r="F554" s="270">
        <v>30</v>
      </c>
      <c r="G554" s="42"/>
      <c r="H554" s="4" t="s">
        <v>1585</v>
      </c>
      <c r="I554" s="1" t="s">
        <v>0</v>
      </c>
      <c r="J554" s="26">
        <v>134.96</v>
      </c>
      <c r="K554" s="137" t="s">
        <v>145</v>
      </c>
      <c r="L554" s="137">
        <v>8.5</v>
      </c>
      <c r="M554" s="185">
        <v>98</v>
      </c>
      <c r="N554" s="185">
        <v>97.999999999999986</v>
      </c>
      <c r="O554" s="185">
        <v>91.166077738515895</v>
      </c>
      <c r="P554" s="185">
        <v>9.4700000000000006</v>
      </c>
      <c r="Q554" s="264">
        <v>1</v>
      </c>
      <c r="R554" s="93">
        <v>0</v>
      </c>
      <c r="S554" s="6" t="s">
        <v>100</v>
      </c>
      <c r="T554" s="6" t="s">
        <v>100</v>
      </c>
      <c r="U554" s="131" t="s">
        <v>100</v>
      </c>
      <c r="V554" s="231">
        <f>PRESSÃO!P554</f>
        <v>1.027397260274E-2</v>
      </c>
      <c r="W554" s="231">
        <f>PRESSÃO!Q554</f>
        <v>2.6643835529394901E-2</v>
      </c>
      <c r="X554" s="130">
        <v>0</v>
      </c>
      <c r="Y554" s="322">
        <v>2.0866575893528738</v>
      </c>
      <c r="Z554" s="101" t="s">
        <v>100</v>
      </c>
    </row>
    <row r="555" spans="1:26" ht="15" customHeight="1" x14ac:dyDescent="0.2">
      <c r="A555" s="14" t="s">
        <v>692</v>
      </c>
      <c r="B555" s="8">
        <v>354660</v>
      </c>
      <c r="C555" s="15">
        <v>0</v>
      </c>
      <c r="D555" s="59">
        <v>18</v>
      </c>
      <c r="E555" s="269">
        <v>18</v>
      </c>
      <c r="F555" s="270">
        <v>30</v>
      </c>
      <c r="G555" s="42"/>
      <c r="H555" s="4" t="s">
        <v>1586</v>
      </c>
      <c r="I555" s="1" t="s">
        <v>1</v>
      </c>
      <c r="J555" s="26">
        <v>208.25</v>
      </c>
      <c r="K555" s="137" t="s">
        <v>145</v>
      </c>
      <c r="L555" s="137">
        <v>9.6999999999999993</v>
      </c>
      <c r="M555" s="185">
        <v>100</v>
      </c>
      <c r="N555" s="185">
        <v>100</v>
      </c>
      <c r="O555" s="185">
        <v>85.608856088560884</v>
      </c>
      <c r="P555" s="185">
        <v>9.6999999999999993</v>
      </c>
      <c r="Q555" s="264">
        <v>2</v>
      </c>
      <c r="R555" s="93">
        <v>0</v>
      </c>
      <c r="S555" s="6" t="s">
        <v>100</v>
      </c>
      <c r="T555" s="6" t="s">
        <v>100</v>
      </c>
      <c r="U555" s="131" t="s">
        <v>100</v>
      </c>
      <c r="V555" s="231">
        <f>PRESSÃO!P555</f>
        <v>5.4579604352469696E-2</v>
      </c>
      <c r="W555" s="231">
        <f>PRESSÃO!Q555</f>
        <v>4.6513318130052397E-2</v>
      </c>
      <c r="X555" s="130">
        <v>20</v>
      </c>
      <c r="Y555" s="322">
        <v>68.499267998171433</v>
      </c>
      <c r="Z555" s="101" t="s">
        <v>100</v>
      </c>
    </row>
    <row r="556" spans="1:26" ht="15" customHeight="1" x14ac:dyDescent="0.2">
      <c r="A556" s="14" t="s">
        <v>693</v>
      </c>
      <c r="B556" s="8">
        <v>354670</v>
      </c>
      <c r="C556" s="15">
        <v>0</v>
      </c>
      <c r="D556" s="59">
        <v>5</v>
      </c>
      <c r="E556" s="269">
        <v>5</v>
      </c>
      <c r="F556" s="270">
        <v>30</v>
      </c>
      <c r="G556" s="42"/>
      <c r="H556" s="4" t="s">
        <v>1587</v>
      </c>
      <c r="I556" s="1" t="s">
        <v>9</v>
      </c>
      <c r="J556" s="26">
        <v>97.69</v>
      </c>
      <c r="K556" s="137" t="s">
        <v>145</v>
      </c>
      <c r="L556" s="137">
        <v>8.8000000000000007</v>
      </c>
      <c r="M556" s="185">
        <v>99.9</v>
      </c>
      <c r="N556" s="185">
        <v>99.9</v>
      </c>
      <c r="O556" s="185">
        <v>79.95461422087746</v>
      </c>
      <c r="P556" s="185">
        <v>10</v>
      </c>
      <c r="Q556" s="264">
        <v>1</v>
      </c>
      <c r="R556" s="93">
        <v>0</v>
      </c>
      <c r="S556" s="6" t="s">
        <v>100</v>
      </c>
      <c r="T556" s="6" t="s">
        <v>100</v>
      </c>
      <c r="U556" s="131" t="s">
        <v>100</v>
      </c>
      <c r="V556" s="231">
        <f>PRESSÃO!P556</f>
        <v>0.19461187214615</v>
      </c>
      <c r="W556" s="231">
        <f>PRESSÃO!Q556</f>
        <v>8.0723440007697989E-2</v>
      </c>
      <c r="X556" s="130">
        <v>19</v>
      </c>
      <c r="Y556" s="322">
        <v>207.79568413760865</v>
      </c>
      <c r="Z556" s="101" t="s">
        <v>100</v>
      </c>
    </row>
    <row r="557" spans="1:26" ht="15" customHeight="1" x14ac:dyDescent="0.2">
      <c r="A557" s="14" t="s">
        <v>694</v>
      </c>
      <c r="B557" s="8">
        <v>354680</v>
      </c>
      <c r="C557" s="15">
        <v>0</v>
      </c>
      <c r="D557" s="59">
        <v>2</v>
      </c>
      <c r="E557" s="269">
        <v>2</v>
      </c>
      <c r="F557" s="270">
        <v>30</v>
      </c>
      <c r="G557" s="42"/>
      <c r="H557" s="4" t="s">
        <v>1588</v>
      </c>
      <c r="I557" s="1" t="s">
        <v>6</v>
      </c>
      <c r="J557" s="26">
        <v>361.49</v>
      </c>
      <c r="K557" s="137" t="s">
        <v>145</v>
      </c>
      <c r="L557" s="137">
        <v>9.6</v>
      </c>
      <c r="M557" s="185">
        <v>82</v>
      </c>
      <c r="N557" s="185">
        <v>0</v>
      </c>
      <c r="O557" s="185">
        <v>0</v>
      </c>
      <c r="P557" s="185">
        <v>1.23</v>
      </c>
      <c r="Q557" s="264">
        <v>0</v>
      </c>
      <c r="R557" s="93">
        <v>2</v>
      </c>
      <c r="S557" s="6" t="s">
        <v>100</v>
      </c>
      <c r="T557" s="6" t="s">
        <v>100</v>
      </c>
      <c r="U557" s="131" t="s">
        <v>100</v>
      </c>
      <c r="V557" s="231">
        <f>PRESSÃO!P557</f>
        <v>0.12348951299043802</v>
      </c>
      <c r="W557" s="231">
        <f>PRESSÃO!Q557</f>
        <v>2.1034832571773104E-2</v>
      </c>
      <c r="X557" s="130">
        <v>50</v>
      </c>
      <c r="Y557" s="322">
        <v>12.463780590212661</v>
      </c>
      <c r="Z557" s="101" t="s">
        <v>100</v>
      </c>
    </row>
    <row r="558" spans="1:26" ht="15" customHeight="1" x14ac:dyDescent="0.2">
      <c r="A558" s="14" t="s">
        <v>695</v>
      </c>
      <c r="B558" s="8">
        <v>354690</v>
      </c>
      <c r="C558" s="15">
        <v>0</v>
      </c>
      <c r="D558" s="59">
        <v>9</v>
      </c>
      <c r="E558" s="269">
        <v>9</v>
      </c>
      <c r="F558" s="270">
        <v>30</v>
      </c>
      <c r="G558" s="42"/>
      <c r="H558" s="4" t="s">
        <v>1589</v>
      </c>
      <c r="I558" s="1" t="s">
        <v>18</v>
      </c>
      <c r="J558" s="26">
        <v>152.31</v>
      </c>
      <c r="K558" s="137" t="s">
        <v>145</v>
      </c>
      <c r="L558" s="137">
        <v>7.9</v>
      </c>
      <c r="M558" s="185">
        <v>100</v>
      </c>
      <c r="N558" s="185">
        <v>100</v>
      </c>
      <c r="O558" s="185">
        <v>75.736961451247168</v>
      </c>
      <c r="P558" s="185">
        <v>8.1199999999999992</v>
      </c>
      <c r="Q558" s="264">
        <v>0</v>
      </c>
      <c r="R558" s="93">
        <v>0</v>
      </c>
      <c r="S558" s="6" t="s">
        <v>100</v>
      </c>
      <c r="T558" s="6" t="s">
        <v>100</v>
      </c>
      <c r="U558" s="131" t="s">
        <v>100</v>
      </c>
      <c r="V558" s="231">
        <f>PRESSÃO!P558</f>
        <v>2.6936986217760001E-2</v>
      </c>
      <c r="W558" s="231">
        <f>PRESSÃO!Q558</f>
        <v>2.100456621009E-2</v>
      </c>
      <c r="X558" s="130">
        <v>0</v>
      </c>
      <c r="Y558" s="322">
        <v>58.452101458784497</v>
      </c>
      <c r="Z558" s="101" t="s">
        <v>100</v>
      </c>
    </row>
    <row r="559" spans="1:26" ht="15" customHeight="1" x14ac:dyDescent="0.2">
      <c r="A559" s="14" t="s">
        <v>696</v>
      </c>
      <c r="B559" s="8">
        <v>354700</v>
      </c>
      <c r="C559" s="15">
        <v>0</v>
      </c>
      <c r="D559" s="59">
        <v>5</v>
      </c>
      <c r="E559" s="269">
        <v>5</v>
      </c>
      <c r="F559" s="270">
        <v>30</v>
      </c>
      <c r="G559" s="42"/>
      <c r="H559" s="4" t="s">
        <v>1590</v>
      </c>
      <c r="I559" s="1" t="s">
        <v>9</v>
      </c>
      <c r="J559" s="26">
        <v>256.48</v>
      </c>
      <c r="K559" s="137" t="s">
        <v>145</v>
      </c>
      <c r="L559" s="137">
        <v>7.7</v>
      </c>
      <c r="M559" s="185">
        <v>100</v>
      </c>
      <c r="N559" s="185">
        <v>100</v>
      </c>
      <c r="O559" s="185">
        <v>86.832740213523124</v>
      </c>
      <c r="P559" s="185">
        <v>10</v>
      </c>
      <c r="Q559" s="264">
        <v>0</v>
      </c>
      <c r="R559" s="93">
        <v>1</v>
      </c>
      <c r="S559" s="6" t="s">
        <v>100</v>
      </c>
      <c r="T559" s="6" t="s">
        <v>100</v>
      </c>
      <c r="U559" s="131" t="s">
        <v>100</v>
      </c>
      <c r="V559" s="231">
        <f>PRESSÃO!P559</f>
        <v>3.2357624869689995E-2</v>
      </c>
      <c r="W559" s="231">
        <f>PRESSÃO!Q559</f>
        <v>1.9497716894969997E-3</v>
      </c>
      <c r="X559" s="130">
        <v>6</v>
      </c>
      <c r="Y559" s="322">
        <v>13.859903679856128</v>
      </c>
      <c r="Z559" s="101" t="s">
        <v>100</v>
      </c>
    </row>
    <row r="560" spans="1:26" ht="15" customHeight="1" x14ac:dyDescent="0.2">
      <c r="A560" s="14" t="s">
        <v>697</v>
      </c>
      <c r="B560" s="8">
        <v>354710</v>
      </c>
      <c r="C560" s="15">
        <v>0</v>
      </c>
      <c r="D560" s="59">
        <v>20</v>
      </c>
      <c r="E560" s="269">
        <v>20</v>
      </c>
      <c r="F560" s="270">
        <v>30</v>
      </c>
      <c r="G560" s="42"/>
      <c r="H560" s="4" t="s">
        <v>1591</v>
      </c>
      <c r="I560" s="1" t="s">
        <v>3</v>
      </c>
      <c r="J560" s="26">
        <v>166.87</v>
      </c>
      <c r="K560" s="137" t="s">
        <v>145</v>
      </c>
      <c r="L560" s="137">
        <v>7.2</v>
      </c>
      <c r="M560" s="185">
        <v>100</v>
      </c>
      <c r="N560" s="185">
        <v>100</v>
      </c>
      <c r="O560" s="185">
        <v>81.884057971014499</v>
      </c>
      <c r="P560" s="185">
        <v>10</v>
      </c>
      <c r="Q560" s="264">
        <v>0</v>
      </c>
      <c r="R560" s="93">
        <v>0</v>
      </c>
      <c r="S560" s="6" t="s">
        <v>100</v>
      </c>
      <c r="T560" s="6" t="s">
        <v>100</v>
      </c>
      <c r="U560" s="131" t="s">
        <v>100</v>
      </c>
      <c r="V560" s="231">
        <f>PRESSÃO!P560</f>
        <v>2.5780821499780001E-2</v>
      </c>
      <c r="W560" s="231">
        <f>PRESSÃO!Q560</f>
        <v>9.8070775754940005E-3</v>
      </c>
      <c r="X560" s="130">
        <v>0</v>
      </c>
      <c r="Y560" s="322">
        <v>100.75986997855644</v>
      </c>
      <c r="Z560" s="101" t="s">
        <v>100</v>
      </c>
    </row>
    <row r="561" spans="1:26" ht="15" customHeight="1" x14ac:dyDescent="0.2">
      <c r="A561" s="14" t="s">
        <v>698</v>
      </c>
      <c r="B561" s="8">
        <v>354750</v>
      </c>
      <c r="C561" s="15">
        <v>0</v>
      </c>
      <c r="D561" s="59">
        <v>9</v>
      </c>
      <c r="E561" s="269">
        <v>9</v>
      </c>
      <c r="F561" s="270">
        <v>30</v>
      </c>
      <c r="G561" s="42"/>
      <c r="H561" s="4" t="s">
        <v>1592</v>
      </c>
      <c r="I561" s="1" t="s">
        <v>18</v>
      </c>
      <c r="J561" s="26">
        <v>752.99</v>
      </c>
      <c r="K561" s="137" t="s">
        <v>145</v>
      </c>
      <c r="L561" s="137">
        <v>9.1</v>
      </c>
      <c r="M561" s="185">
        <v>100</v>
      </c>
      <c r="N561" s="185">
        <v>65</v>
      </c>
      <c r="O561" s="185">
        <v>48.758465011286681</v>
      </c>
      <c r="P561" s="185">
        <v>5.84</v>
      </c>
      <c r="Q561" s="264">
        <v>0</v>
      </c>
      <c r="R561" s="93">
        <v>2</v>
      </c>
      <c r="S561" s="6" t="s">
        <v>100</v>
      </c>
      <c r="T561" s="6" t="s">
        <v>100</v>
      </c>
      <c r="U561" s="131" t="s">
        <v>100</v>
      </c>
      <c r="V561" s="231">
        <f>PRESSÃO!P561</f>
        <v>0.27622844339575203</v>
      </c>
      <c r="W561" s="231">
        <f>PRESSÃO!Q561</f>
        <v>1.0065068428377198E-2</v>
      </c>
      <c r="X561" s="130">
        <v>51</v>
      </c>
      <c r="Y561" s="322">
        <v>131.05943468826291</v>
      </c>
      <c r="Z561" s="101" t="s">
        <v>100</v>
      </c>
    </row>
    <row r="562" spans="1:26" ht="15" customHeight="1" x14ac:dyDescent="0.2">
      <c r="A562" s="14" t="s">
        <v>699</v>
      </c>
      <c r="B562" s="8">
        <v>354740</v>
      </c>
      <c r="C562" s="15">
        <v>0</v>
      </c>
      <c r="D562" s="59">
        <v>15</v>
      </c>
      <c r="E562" s="269">
        <v>15</v>
      </c>
      <c r="F562" s="270">
        <v>30</v>
      </c>
      <c r="G562" s="42"/>
      <c r="H562" s="4" t="s">
        <v>1593</v>
      </c>
      <c r="I562" s="1" t="s">
        <v>17</v>
      </c>
      <c r="J562" s="26">
        <v>210.27</v>
      </c>
      <c r="K562" s="137" t="s">
        <v>145</v>
      </c>
      <c r="L562" s="137">
        <v>8.1999999999999993</v>
      </c>
      <c r="M562" s="185">
        <v>100</v>
      </c>
      <c r="N562" s="185">
        <v>100</v>
      </c>
      <c r="O562" s="185">
        <v>50.515463917525771</v>
      </c>
      <c r="P562" s="185">
        <v>6.75</v>
      </c>
      <c r="Q562" s="264">
        <v>0</v>
      </c>
      <c r="R562" s="93">
        <v>0</v>
      </c>
      <c r="S562" s="6" t="s">
        <v>100</v>
      </c>
      <c r="T562" s="6" t="s">
        <v>100</v>
      </c>
      <c r="U562" s="131" t="s">
        <v>100</v>
      </c>
      <c r="V562" s="231">
        <f>PRESSÃO!P562</f>
        <v>4.5296803783632001E-4</v>
      </c>
      <c r="W562" s="231">
        <f>PRESSÃO!Q562</f>
        <v>6.455479452057899E-3</v>
      </c>
      <c r="X562" s="130">
        <v>4</v>
      </c>
      <c r="Y562" s="322">
        <v>1.3691103919358873</v>
      </c>
      <c r="Z562" s="101" t="s">
        <v>100</v>
      </c>
    </row>
    <row r="563" spans="1:26" ht="15" customHeight="1" x14ac:dyDescent="0.2">
      <c r="A563" s="14" t="s">
        <v>700</v>
      </c>
      <c r="B563" s="8">
        <v>354760</v>
      </c>
      <c r="C563" s="15">
        <v>0</v>
      </c>
      <c r="D563" s="59">
        <v>4</v>
      </c>
      <c r="E563" s="269">
        <v>4</v>
      </c>
      <c r="F563" s="270">
        <v>30</v>
      </c>
      <c r="G563" s="42"/>
      <c r="H563" s="4" t="s">
        <v>1594</v>
      </c>
      <c r="I563" s="1" t="s">
        <v>15</v>
      </c>
      <c r="J563" s="26">
        <v>289.67</v>
      </c>
      <c r="K563" s="137" t="s">
        <v>145</v>
      </c>
      <c r="L563" s="137">
        <v>8.1999999999999993</v>
      </c>
      <c r="M563" s="185">
        <v>100</v>
      </c>
      <c r="N563" s="185">
        <v>100</v>
      </c>
      <c r="O563" s="185">
        <v>77.592732778198339</v>
      </c>
      <c r="P563" s="185">
        <v>8.24</v>
      </c>
      <c r="Q563" s="264">
        <v>0</v>
      </c>
      <c r="R563" s="93">
        <v>0</v>
      </c>
      <c r="S563" s="6" t="s">
        <v>100</v>
      </c>
      <c r="T563" s="6" t="s">
        <v>100</v>
      </c>
      <c r="U563" s="131" t="s">
        <v>100</v>
      </c>
      <c r="V563" s="231">
        <f>PRESSÃO!P563</f>
        <v>0.37277336293865565</v>
      </c>
      <c r="W563" s="231">
        <f>PRESSÃO!Q563</f>
        <v>2.4604261240400997E-3</v>
      </c>
      <c r="X563" s="130">
        <v>8</v>
      </c>
      <c r="Y563" s="322">
        <v>127.88967223676116</v>
      </c>
      <c r="Z563" s="101" t="s">
        <v>100</v>
      </c>
    </row>
    <row r="564" spans="1:26" ht="15" customHeight="1" x14ac:dyDescent="0.2">
      <c r="A564" s="14" t="s">
        <v>701</v>
      </c>
      <c r="B564" s="8">
        <v>354765</v>
      </c>
      <c r="C564" s="15">
        <v>0</v>
      </c>
      <c r="D564" s="59">
        <v>18</v>
      </c>
      <c r="E564" s="269">
        <v>18</v>
      </c>
      <c r="F564" s="270">
        <v>30</v>
      </c>
      <c r="G564" s="42"/>
      <c r="H564" s="4" t="s">
        <v>1595</v>
      </c>
      <c r="I564" s="1" t="s">
        <v>1</v>
      </c>
      <c r="J564" s="26">
        <v>79.17</v>
      </c>
      <c r="K564" s="137" t="s">
        <v>145</v>
      </c>
      <c r="L564" s="137">
        <v>9</v>
      </c>
      <c r="M564" s="185">
        <v>94</v>
      </c>
      <c r="N564" s="185">
        <v>94</v>
      </c>
      <c r="O564" s="185">
        <v>74.468085106382972</v>
      </c>
      <c r="P564" s="185">
        <v>8.3000000000000007</v>
      </c>
      <c r="Q564" s="264">
        <v>0</v>
      </c>
      <c r="R564" s="93">
        <v>0</v>
      </c>
      <c r="S564" s="6" t="s">
        <v>100</v>
      </c>
      <c r="T564" s="6" t="s">
        <v>100</v>
      </c>
      <c r="U564" s="131" t="s">
        <v>100</v>
      </c>
      <c r="V564" s="231">
        <f>PRESSÃO!P564</f>
        <v>4.3054223764590005E-2</v>
      </c>
      <c r="W564" s="231">
        <f>PRESSÃO!Q564</f>
        <v>2.5631659056289998E-3</v>
      </c>
      <c r="X564" s="130">
        <v>0</v>
      </c>
      <c r="Y564" s="322">
        <v>0</v>
      </c>
      <c r="Z564" s="101" t="s">
        <v>100</v>
      </c>
    </row>
    <row r="565" spans="1:26" ht="15" customHeight="1" x14ac:dyDescent="0.2">
      <c r="A565" s="14" t="s">
        <v>702</v>
      </c>
      <c r="B565" s="8">
        <v>354720</v>
      </c>
      <c r="C565" s="15">
        <v>0</v>
      </c>
      <c r="D565" s="59">
        <v>18</v>
      </c>
      <c r="E565" s="269">
        <v>18</v>
      </c>
      <c r="F565" s="270">
        <v>30</v>
      </c>
      <c r="G565" s="42"/>
      <c r="H565" s="4" t="s">
        <v>1596</v>
      </c>
      <c r="I565" s="1" t="s">
        <v>1</v>
      </c>
      <c r="J565" s="26">
        <v>129.91</v>
      </c>
      <c r="K565" s="137" t="s">
        <v>145</v>
      </c>
      <c r="L565" s="137">
        <v>8.6</v>
      </c>
      <c r="M565" s="185">
        <v>97</v>
      </c>
      <c r="N565" s="185">
        <v>97</v>
      </c>
      <c r="O565" s="185">
        <v>71.929824561403507</v>
      </c>
      <c r="P565" s="185">
        <v>8.18</v>
      </c>
      <c r="Q565" s="264">
        <v>0</v>
      </c>
      <c r="R565" s="93">
        <v>0</v>
      </c>
      <c r="S565" s="6" t="s">
        <v>100</v>
      </c>
      <c r="T565" s="6" t="s">
        <v>100</v>
      </c>
      <c r="U565" s="131" t="s">
        <v>100</v>
      </c>
      <c r="V565" s="231">
        <f>PRESSÃO!P565</f>
        <v>1.2026255707119102E-3</v>
      </c>
      <c r="W565" s="231">
        <f>PRESSÃO!Q565</f>
        <v>3.5493150911343001E-3</v>
      </c>
      <c r="X565" s="130">
        <v>2</v>
      </c>
      <c r="Y565" s="322">
        <v>118.02748296927325</v>
      </c>
      <c r="Z565" s="101" t="s">
        <v>100</v>
      </c>
    </row>
    <row r="566" spans="1:26" ht="15" customHeight="1" x14ac:dyDescent="0.2">
      <c r="A566" s="14" t="s">
        <v>703</v>
      </c>
      <c r="B566" s="8">
        <v>354730</v>
      </c>
      <c r="C566" s="15">
        <v>0</v>
      </c>
      <c r="D566" s="59">
        <v>6</v>
      </c>
      <c r="E566" s="269">
        <v>6</v>
      </c>
      <c r="F566" s="270">
        <v>30</v>
      </c>
      <c r="G566" s="42"/>
      <c r="H566" s="4" t="s">
        <v>1597</v>
      </c>
      <c r="I566" s="1" t="s">
        <v>16</v>
      </c>
      <c r="J566" s="26">
        <v>183.82</v>
      </c>
      <c r="K566" s="137" t="s">
        <v>145</v>
      </c>
      <c r="L566" s="137">
        <v>8.6</v>
      </c>
      <c r="M566" s="185">
        <v>32</v>
      </c>
      <c r="N566" s="185">
        <v>9.6</v>
      </c>
      <c r="O566" s="185">
        <v>8.5442574981711772</v>
      </c>
      <c r="P566" s="185">
        <v>1.99</v>
      </c>
      <c r="Q566" s="264">
        <v>2</v>
      </c>
      <c r="R566" s="93">
        <v>0</v>
      </c>
      <c r="S566" s="6" t="s">
        <v>100</v>
      </c>
      <c r="T566" s="6" t="s">
        <v>100</v>
      </c>
      <c r="U566" s="131" t="s">
        <v>100</v>
      </c>
      <c r="V566" s="231">
        <f>PRESSÃO!P566</f>
        <v>0.11948561633406558</v>
      </c>
      <c r="W566" s="231">
        <f>PRESSÃO!Q566</f>
        <v>0.17070592038838173</v>
      </c>
      <c r="X566" s="130">
        <v>114</v>
      </c>
      <c r="Y566" s="322">
        <v>54.388253178363463</v>
      </c>
      <c r="Z566" s="101" t="s">
        <v>100</v>
      </c>
    </row>
    <row r="567" spans="1:26" ht="15" customHeight="1" x14ac:dyDescent="0.2">
      <c r="A567" s="14" t="s">
        <v>704</v>
      </c>
      <c r="B567" s="8">
        <v>354770</v>
      </c>
      <c r="C567" s="15">
        <v>0</v>
      </c>
      <c r="D567" s="59">
        <v>22</v>
      </c>
      <c r="E567" s="269">
        <v>22</v>
      </c>
      <c r="F567" s="270">
        <v>30</v>
      </c>
      <c r="G567" s="42"/>
      <c r="H567" s="4" t="s">
        <v>1598</v>
      </c>
      <c r="I567" s="1" t="s">
        <v>5</v>
      </c>
      <c r="J567" s="26">
        <v>552.54999999999995</v>
      </c>
      <c r="K567" s="137" t="s">
        <v>145</v>
      </c>
      <c r="L567" s="137">
        <v>7.2</v>
      </c>
      <c r="M567" s="185">
        <v>98</v>
      </c>
      <c r="N567" s="185">
        <v>98</v>
      </c>
      <c r="O567" s="185">
        <v>82.813975448536354</v>
      </c>
      <c r="P567" s="185">
        <v>9.9700000000000006</v>
      </c>
      <c r="Q567" s="264">
        <v>0</v>
      </c>
      <c r="R567" s="93">
        <v>0</v>
      </c>
      <c r="S567" s="6" t="s">
        <v>100</v>
      </c>
      <c r="T567" s="6" t="s">
        <v>100</v>
      </c>
      <c r="U567" s="131" t="s">
        <v>100</v>
      </c>
      <c r="V567" s="231">
        <f>PRESSÃO!P567</f>
        <v>5.5872146118767008E-2</v>
      </c>
      <c r="W567" s="231">
        <f>PRESSÃO!Q567</f>
        <v>4.4403462649851504E-2</v>
      </c>
      <c r="X567" s="130">
        <v>19</v>
      </c>
      <c r="Y567" s="322">
        <v>53.971496614051595</v>
      </c>
      <c r="Z567" s="101" t="s">
        <v>100</v>
      </c>
    </row>
    <row r="568" spans="1:26" ht="15" customHeight="1" x14ac:dyDescent="0.2">
      <c r="A568" s="14" t="s">
        <v>705</v>
      </c>
      <c r="B568" s="8">
        <v>354780</v>
      </c>
      <c r="C568" s="15">
        <v>0</v>
      </c>
      <c r="D568" s="59">
        <v>6</v>
      </c>
      <c r="E568" s="269">
        <v>6</v>
      </c>
      <c r="F568" s="270">
        <v>30</v>
      </c>
      <c r="G568" s="42"/>
      <c r="H568" s="4" t="s">
        <v>1599</v>
      </c>
      <c r="I568" s="1" t="s">
        <v>16</v>
      </c>
      <c r="J568" s="26">
        <v>174.84</v>
      </c>
      <c r="K568" s="137" t="s">
        <v>145</v>
      </c>
      <c r="L568" s="137">
        <v>9.1999999999999993</v>
      </c>
      <c r="M568" s="185">
        <v>98</v>
      </c>
      <c r="N568" s="185">
        <v>39.20000000000001</v>
      </c>
      <c r="O568" s="185">
        <v>36.447550259445649</v>
      </c>
      <c r="P568" s="185">
        <v>4.74</v>
      </c>
      <c r="Q568" s="264">
        <v>44</v>
      </c>
      <c r="R568" s="93">
        <v>2</v>
      </c>
      <c r="S568" s="6" t="s">
        <v>100</v>
      </c>
      <c r="T568" s="6" t="s">
        <v>100</v>
      </c>
      <c r="U568" s="131" t="s">
        <v>100</v>
      </c>
      <c r="V568" s="231">
        <f>PRESSÃO!P568</f>
        <v>0.33973972602734109</v>
      </c>
      <c r="W568" s="231">
        <f>PRESSÃO!Q568</f>
        <v>0.19592940656156208</v>
      </c>
      <c r="X568" s="130">
        <v>323</v>
      </c>
      <c r="Y568" s="322">
        <v>6.231739217705428</v>
      </c>
      <c r="Z568" s="101" t="s">
        <v>100</v>
      </c>
    </row>
    <row r="569" spans="1:26" ht="15" customHeight="1" x14ac:dyDescent="0.2">
      <c r="A569" s="14" t="s">
        <v>706</v>
      </c>
      <c r="B569" s="8">
        <v>354790</v>
      </c>
      <c r="C569" s="15">
        <v>0</v>
      </c>
      <c r="D569" s="59">
        <v>8</v>
      </c>
      <c r="E569" s="269">
        <v>8</v>
      </c>
      <c r="F569" s="270">
        <v>30</v>
      </c>
      <c r="G569" s="42"/>
      <c r="H569" s="4" t="s">
        <v>1600</v>
      </c>
      <c r="I569" s="1" t="s">
        <v>51</v>
      </c>
      <c r="J569" s="26">
        <v>309.68</v>
      </c>
      <c r="K569" s="137" t="s">
        <v>145</v>
      </c>
      <c r="L569" s="137">
        <v>9.1</v>
      </c>
      <c r="M569" s="185">
        <v>100</v>
      </c>
      <c r="N569" s="185">
        <v>90</v>
      </c>
      <c r="O569" s="185">
        <v>82.962962962962962</v>
      </c>
      <c r="P569" s="185">
        <v>9.35</v>
      </c>
      <c r="Q569" s="264">
        <v>0</v>
      </c>
      <c r="R569" s="93">
        <v>0</v>
      </c>
      <c r="S569" s="6" t="s">
        <v>100</v>
      </c>
      <c r="T569" s="6" t="s">
        <v>100</v>
      </c>
      <c r="U569" s="131" t="s">
        <v>100</v>
      </c>
      <c r="V569" s="231">
        <f>PRESSÃO!P569</f>
        <v>6.69863012657229E-2</v>
      </c>
      <c r="W569" s="231">
        <f>PRESSÃO!Q569</f>
        <v>5.5918835575722997E-2</v>
      </c>
      <c r="X569" s="130">
        <v>1</v>
      </c>
      <c r="Y569" s="322">
        <v>135.83392352021582</v>
      </c>
      <c r="Z569" s="101" t="s">
        <v>100</v>
      </c>
    </row>
    <row r="570" spans="1:26" ht="15" customHeight="1" x14ac:dyDescent="0.2">
      <c r="A570" s="14" t="s">
        <v>707</v>
      </c>
      <c r="B570" s="8">
        <v>354800</v>
      </c>
      <c r="C570" s="15">
        <v>0</v>
      </c>
      <c r="D570" s="59">
        <v>5</v>
      </c>
      <c r="E570" s="269">
        <v>5</v>
      </c>
      <c r="F570" s="270">
        <v>30</v>
      </c>
      <c r="G570" s="42"/>
      <c r="H570" s="4" t="s">
        <v>1601</v>
      </c>
      <c r="I570" s="1" t="s">
        <v>9</v>
      </c>
      <c r="J570" s="26">
        <v>154.11000000000001</v>
      </c>
      <c r="K570" s="137" t="s">
        <v>145</v>
      </c>
      <c r="L570" s="137">
        <v>9.8000000000000007</v>
      </c>
      <c r="M570" s="185">
        <v>98</v>
      </c>
      <c r="N570" s="185">
        <v>0</v>
      </c>
      <c r="O570" s="185">
        <v>0</v>
      </c>
      <c r="P570" s="185">
        <v>1.47</v>
      </c>
      <c r="Q570" s="264">
        <v>0</v>
      </c>
      <c r="R570" s="93">
        <v>0</v>
      </c>
      <c r="S570" s="6" t="s">
        <v>100</v>
      </c>
      <c r="T570" s="6" t="s">
        <v>100</v>
      </c>
      <c r="U570" s="131" t="s">
        <v>100</v>
      </c>
      <c r="V570" s="231">
        <f>PRESSÃO!P570</f>
        <v>0.20961278532201699</v>
      </c>
      <c r="W570" s="231">
        <f>PRESSÃO!Q570</f>
        <v>4.6605098824831201E-2</v>
      </c>
      <c r="X570" s="130">
        <v>26</v>
      </c>
      <c r="Y570" s="322">
        <v>123.46686842337029</v>
      </c>
      <c r="Z570" s="101" t="s">
        <v>100</v>
      </c>
    </row>
    <row r="571" spans="1:26" ht="15" customHeight="1" x14ac:dyDescent="0.2">
      <c r="A571" s="14" t="s">
        <v>708</v>
      </c>
      <c r="B571" s="8">
        <v>354805</v>
      </c>
      <c r="C571" s="15">
        <v>0</v>
      </c>
      <c r="D571" s="59">
        <v>19</v>
      </c>
      <c r="E571" s="269">
        <v>19</v>
      </c>
      <c r="F571" s="270">
        <v>30</v>
      </c>
      <c r="G571" s="42"/>
      <c r="H571" s="4" t="s">
        <v>1602</v>
      </c>
      <c r="I571" s="1" t="s">
        <v>2</v>
      </c>
      <c r="J571" s="26">
        <v>1306.08</v>
      </c>
      <c r="K571" s="137" t="s">
        <v>145</v>
      </c>
      <c r="L571" s="137">
        <v>7.3</v>
      </c>
      <c r="M571" s="185">
        <v>100</v>
      </c>
      <c r="N571" s="185">
        <v>80</v>
      </c>
      <c r="O571" s="185">
        <v>56.069364161849713</v>
      </c>
      <c r="P571" s="185">
        <v>6.84</v>
      </c>
      <c r="Q571" s="264">
        <v>0</v>
      </c>
      <c r="R571" s="93">
        <v>1</v>
      </c>
      <c r="S571" s="6" t="s">
        <v>100</v>
      </c>
      <c r="T571" s="6" t="s">
        <v>100</v>
      </c>
      <c r="U571" s="131" t="s">
        <v>100</v>
      </c>
      <c r="V571" s="231">
        <f>PRESSÃO!P571</f>
        <v>0.26089303644580902</v>
      </c>
      <c r="W571" s="231">
        <f>PRESSÃO!Q571</f>
        <v>5.3283104983614001E-2</v>
      </c>
      <c r="X571" s="130">
        <v>3</v>
      </c>
      <c r="Y571" s="322">
        <v>18.980574650191524</v>
      </c>
      <c r="Z571" s="101" t="s">
        <v>100</v>
      </c>
    </row>
    <row r="572" spans="1:26" ht="15" customHeight="1" x14ac:dyDescent="0.2">
      <c r="A572" s="14" t="s">
        <v>709</v>
      </c>
      <c r="B572" s="8">
        <v>354810</v>
      </c>
      <c r="C572" s="15">
        <v>0</v>
      </c>
      <c r="D572" s="59">
        <v>9</v>
      </c>
      <c r="E572" s="269">
        <v>9</v>
      </c>
      <c r="F572" s="270">
        <v>30</v>
      </c>
      <c r="G572" s="42"/>
      <c r="H572" s="4" t="s">
        <v>1603</v>
      </c>
      <c r="I572" s="1" t="s">
        <v>18</v>
      </c>
      <c r="J572" s="26">
        <v>109.45</v>
      </c>
      <c r="K572" s="137" t="s">
        <v>145</v>
      </c>
      <c r="L572" s="137">
        <v>9.8000000000000007</v>
      </c>
      <c r="M572" s="185">
        <v>92</v>
      </c>
      <c r="N572" s="185">
        <v>92</v>
      </c>
      <c r="O572" s="185">
        <v>62.371134020618555</v>
      </c>
      <c r="P572" s="185">
        <v>7.45</v>
      </c>
      <c r="Q572" s="264">
        <v>0</v>
      </c>
      <c r="R572" s="93">
        <v>0</v>
      </c>
      <c r="S572" s="6" t="s">
        <v>100</v>
      </c>
      <c r="T572" s="6" t="s">
        <v>100</v>
      </c>
      <c r="U572" s="131" t="s">
        <v>100</v>
      </c>
      <c r="V572" s="231">
        <f>PRESSÃO!P572</f>
        <v>4.1438584792425397E-2</v>
      </c>
      <c r="W572" s="231">
        <f>PRESSÃO!Q572</f>
        <v>3.0654489975900001E-4</v>
      </c>
      <c r="X572" s="130">
        <v>0</v>
      </c>
      <c r="Y572" s="322">
        <v>270.38965390230618</v>
      </c>
      <c r="Z572" s="101" t="s">
        <v>100</v>
      </c>
    </row>
    <row r="573" spans="1:26" ht="15" customHeight="1" x14ac:dyDescent="0.2">
      <c r="A573" s="14" t="s">
        <v>710</v>
      </c>
      <c r="B573" s="8">
        <v>354820</v>
      </c>
      <c r="C573" s="15">
        <v>0</v>
      </c>
      <c r="D573" s="59">
        <v>1</v>
      </c>
      <c r="E573" s="269">
        <v>1</v>
      </c>
      <c r="F573" s="270">
        <v>30</v>
      </c>
      <c r="G573" s="42"/>
      <c r="H573" s="4" t="s">
        <v>1604</v>
      </c>
      <c r="I573" s="1" t="s">
        <v>52</v>
      </c>
      <c r="J573" s="26">
        <v>132.88999999999999</v>
      </c>
      <c r="K573" s="137" t="s">
        <v>145</v>
      </c>
      <c r="L573" s="137">
        <v>9.6</v>
      </c>
      <c r="M573" s="185">
        <v>46</v>
      </c>
      <c r="N573" s="185">
        <v>46</v>
      </c>
      <c r="O573" s="185">
        <v>40.552995391705068</v>
      </c>
      <c r="P573" s="185">
        <v>5.32</v>
      </c>
      <c r="Q573" s="264">
        <v>0</v>
      </c>
      <c r="R573" s="93">
        <v>0</v>
      </c>
      <c r="S573" s="6" t="s">
        <v>100</v>
      </c>
      <c r="T573" s="6" t="s">
        <v>100</v>
      </c>
      <c r="U573" s="131" t="s">
        <v>100</v>
      </c>
      <c r="V573" s="231">
        <f>PRESSÃO!P573</f>
        <v>2.6495890292414E-2</v>
      </c>
      <c r="W573" s="231">
        <f>PRESSÃO!Q573</f>
        <v>1.6440639240010001E-3</v>
      </c>
      <c r="X573" s="130">
        <v>14</v>
      </c>
      <c r="Y573" s="322">
        <v>18.689706476696685</v>
      </c>
      <c r="Z573" s="101" t="s">
        <v>100</v>
      </c>
    </row>
    <row r="574" spans="1:26" ht="15" customHeight="1" x14ac:dyDescent="0.2">
      <c r="A574" s="14" t="s">
        <v>711</v>
      </c>
      <c r="B574" s="8">
        <v>354830</v>
      </c>
      <c r="C574" s="15">
        <v>0</v>
      </c>
      <c r="D574" s="59">
        <v>21</v>
      </c>
      <c r="E574" s="269">
        <v>21</v>
      </c>
      <c r="F574" s="270">
        <v>30</v>
      </c>
      <c r="G574" s="42"/>
      <c r="H574" s="4" t="s">
        <v>1605</v>
      </c>
      <c r="I574" s="1" t="s">
        <v>4</v>
      </c>
      <c r="J574" s="26">
        <v>93.91</v>
      </c>
      <c r="K574" s="137" t="s">
        <v>145</v>
      </c>
      <c r="L574" s="137">
        <v>7.1</v>
      </c>
      <c r="M574" s="185">
        <v>99</v>
      </c>
      <c r="N574" s="185">
        <v>99</v>
      </c>
      <c r="O574" s="185">
        <v>88.888888888888886</v>
      </c>
      <c r="P574" s="185">
        <v>9.99</v>
      </c>
      <c r="Q574" s="264">
        <v>0</v>
      </c>
      <c r="R574" s="93">
        <v>0</v>
      </c>
      <c r="S574" s="6" t="s">
        <v>100</v>
      </c>
      <c r="T574" s="6" t="s">
        <v>100</v>
      </c>
      <c r="U574" s="131" t="s">
        <v>100</v>
      </c>
      <c r="V574" s="231">
        <f>PRESSÃO!P574</f>
        <v>0</v>
      </c>
      <c r="W574" s="231">
        <f>PRESSÃO!Q574</f>
        <v>6.1415526420599996E-3</v>
      </c>
      <c r="X574" s="130">
        <v>2</v>
      </c>
      <c r="Y574" s="322">
        <v>91.553519179003118</v>
      </c>
      <c r="Z574" s="101" t="s">
        <v>100</v>
      </c>
    </row>
    <row r="575" spans="1:26" ht="15" customHeight="1" x14ac:dyDescent="0.2">
      <c r="A575" s="14" t="s">
        <v>712</v>
      </c>
      <c r="B575" s="8">
        <v>354840</v>
      </c>
      <c r="C575" s="15">
        <v>0</v>
      </c>
      <c r="D575" s="59">
        <v>20</v>
      </c>
      <c r="E575" s="269">
        <v>20</v>
      </c>
      <c r="F575" s="270">
        <v>30</v>
      </c>
      <c r="G575" s="42"/>
      <c r="H575" s="4" t="s">
        <v>1606</v>
      </c>
      <c r="I575" s="1" t="s">
        <v>3</v>
      </c>
      <c r="J575" s="26">
        <v>127.55</v>
      </c>
      <c r="K575" s="137" t="s">
        <v>145</v>
      </c>
      <c r="L575" s="137">
        <v>8</v>
      </c>
      <c r="M575" s="185">
        <v>100</v>
      </c>
      <c r="N575" s="185">
        <v>100</v>
      </c>
      <c r="O575" s="185">
        <v>67.916666666666657</v>
      </c>
      <c r="P575" s="185">
        <v>7.42</v>
      </c>
      <c r="Q575" s="264">
        <v>0</v>
      </c>
      <c r="R575" s="93">
        <v>0</v>
      </c>
      <c r="S575" s="6" t="s">
        <v>100</v>
      </c>
      <c r="T575" s="6" t="s">
        <v>100</v>
      </c>
      <c r="U575" s="131" t="s">
        <v>100</v>
      </c>
      <c r="V575" s="231">
        <f>PRESSÃO!P575</f>
        <v>1.6489992225920999E-2</v>
      </c>
      <c r="W575" s="231">
        <f>PRESSÃO!Q575</f>
        <v>7.3857305120695995E-3</v>
      </c>
      <c r="X575" s="130">
        <v>0</v>
      </c>
      <c r="Y575" s="322">
        <v>168.88844089071026</v>
      </c>
      <c r="Z575" s="101" t="s">
        <v>100</v>
      </c>
    </row>
    <row r="576" spans="1:26" ht="15" customHeight="1" x14ac:dyDescent="0.2">
      <c r="A576" s="14" t="s">
        <v>713</v>
      </c>
      <c r="B576" s="8">
        <v>354850</v>
      </c>
      <c r="C576" s="15">
        <v>0</v>
      </c>
      <c r="D576" s="59">
        <v>7</v>
      </c>
      <c r="E576" s="269">
        <v>7</v>
      </c>
      <c r="F576" s="270">
        <v>30</v>
      </c>
      <c r="G576" s="42"/>
      <c r="H576" s="4" t="s">
        <v>1607</v>
      </c>
      <c r="I576" s="1" t="s">
        <v>14</v>
      </c>
      <c r="J576" s="26">
        <v>280.3</v>
      </c>
      <c r="K576" s="137" t="s">
        <v>145</v>
      </c>
      <c r="L576" s="137">
        <v>8.6999999999999993</v>
      </c>
      <c r="M576" s="185">
        <v>98</v>
      </c>
      <c r="N576" s="185">
        <v>0</v>
      </c>
      <c r="O576" s="185">
        <v>0</v>
      </c>
      <c r="P576" s="185">
        <v>1.67</v>
      </c>
      <c r="Q576" s="264">
        <v>20</v>
      </c>
      <c r="R576" s="93">
        <v>16</v>
      </c>
      <c r="S576" s="6" t="s">
        <v>100</v>
      </c>
      <c r="T576" s="6" t="s">
        <v>100</v>
      </c>
      <c r="U576" s="131" t="s">
        <v>100</v>
      </c>
      <c r="V576" s="231">
        <f>PRESSÃO!P576</f>
        <v>2.0152821925718816</v>
      </c>
      <c r="W576" s="231">
        <f>PRESSÃO!Q576</f>
        <v>8.0365296640339998E-4</v>
      </c>
      <c r="X576" s="130">
        <v>51</v>
      </c>
      <c r="Y576" s="322">
        <v>134.36115433652384</v>
      </c>
      <c r="Z576" s="101" t="s">
        <v>100</v>
      </c>
    </row>
    <row r="577" spans="1:26" ht="15" customHeight="1" x14ac:dyDescent="0.2">
      <c r="A577" s="14" t="s">
        <v>714</v>
      </c>
      <c r="B577" s="8">
        <v>354860</v>
      </c>
      <c r="C577" s="15">
        <v>0</v>
      </c>
      <c r="D577" s="59">
        <v>1</v>
      </c>
      <c r="E577" s="269">
        <v>1</v>
      </c>
      <c r="F577" s="270">
        <v>30</v>
      </c>
      <c r="G577" s="42"/>
      <c r="H577" s="4" t="s">
        <v>1608</v>
      </c>
      <c r="I577" s="1" t="s">
        <v>52</v>
      </c>
      <c r="J577" s="26">
        <v>252.2</v>
      </c>
      <c r="K577" s="137" t="s">
        <v>145</v>
      </c>
      <c r="L577" s="137">
        <v>9.6</v>
      </c>
      <c r="M577" s="185">
        <v>92</v>
      </c>
      <c r="N577" s="185">
        <v>92</v>
      </c>
      <c r="O577" s="185">
        <v>71.276595744680847</v>
      </c>
      <c r="P577" s="185">
        <v>7.73</v>
      </c>
      <c r="Q577" s="264">
        <v>0</v>
      </c>
      <c r="R577" s="93">
        <v>0</v>
      </c>
      <c r="S577" s="6" t="s">
        <v>100</v>
      </c>
      <c r="T577" s="6" t="s">
        <v>100</v>
      </c>
      <c r="U577" s="131" t="s">
        <v>100</v>
      </c>
      <c r="V577" s="231">
        <f>PRESSÃO!P577</f>
        <v>9.0205479517298001E-2</v>
      </c>
      <c r="W577" s="231">
        <f>PRESSÃO!Q577</f>
        <v>1.9939117235720999E-3</v>
      </c>
      <c r="X577" s="130">
        <v>27</v>
      </c>
      <c r="Y577" s="322">
        <v>382.37596893066785</v>
      </c>
      <c r="Z577" s="101" t="s">
        <v>100</v>
      </c>
    </row>
    <row r="578" spans="1:26" ht="15" customHeight="1" x14ac:dyDescent="0.2">
      <c r="A578" s="14" t="s">
        <v>715</v>
      </c>
      <c r="B578" s="8">
        <v>354870</v>
      </c>
      <c r="C578" s="15">
        <v>0</v>
      </c>
      <c r="D578" s="59">
        <v>6</v>
      </c>
      <c r="E578" s="269">
        <v>6</v>
      </c>
      <c r="F578" s="270">
        <v>30</v>
      </c>
      <c r="G578" s="42"/>
      <c r="H578" s="4" t="s">
        <v>1609</v>
      </c>
      <c r="I578" s="1" t="s">
        <v>16</v>
      </c>
      <c r="J578" s="26">
        <v>406.18</v>
      </c>
      <c r="K578" s="137" t="s">
        <v>145</v>
      </c>
      <c r="L578" s="137">
        <v>8.3000000000000007</v>
      </c>
      <c r="M578" s="185">
        <v>89</v>
      </c>
      <c r="N578" s="185">
        <v>25.81</v>
      </c>
      <c r="O578" s="185">
        <v>23.657698780459697</v>
      </c>
      <c r="P578" s="185">
        <v>3.51</v>
      </c>
      <c r="Q578" s="264">
        <v>5</v>
      </c>
      <c r="R578" s="93">
        <v>2</v>
      </c>
      <c r="S578" s="6" t="s">
        <v>100</v>
      </c>
      <c r="T578" s="6" t="s">
        <v>100</v>
      </c>
      <c r="U578" s="131" t="s">
        <v>100</v>
      </c>
      <c r="V578" s="231">
        <f>PRESSÃO!P578</f>
        <v>5.4322788051762094</v>
      </c>
      <c r="W578" s="231">
        <f>PRESSÃO!Q578</f>
        <v>0.45795468776164733</v>
      </c>
      <c r="X578" s="130">
        <v>351</v>
      </c>
      <c r="Y578" s="322">
        <v>173.88522993211683</v>
      </c>
      <c r="Z578" s="101" t="s">
        <v>100</v>
      </c>
    </row>
    <row r="579" spans="1:26" ht="15" customHeight="1" x14ac:dyDescent="0.2">
      <c r="A579" s="14" t="s">
        <v>716</v>
      </c>
      <c r="B579" s="8">
        <v>354880</v>
      </c>
      <c r="C579" s="15">
        <v>0</v>
      </c>
      <c r="D579" s="59">
        <v>6</v>
      </c>
      <c r="E579" s="269">
        <v>6</v>
      </c>
      <c r="F579" s="270">
        <v>30</v>
      </c>
      <c r="G579" s="42"/>
      <c r="H579" s="4" t="s">
        <v>1610</v>
      </c>
      <c r="I579" s="1" t="s">
        <v>16</v>
      </c>
      <c r="J579" s="26">
        <v>15.36</v>
      </c>
      <c r="K579" s="137" t="s">
        <v>145</v>
      </c>
      <c r="L579" s="137">
        <v>8.3000000000000007</v>
      </c>
      <c r="M579" s="185">
        <v>100</v>
      </c>
      <c r="N579" s="185">
        <v>100</v>
      </c>
      <c r="O579" s="185">
        <v>93.003632954412282</v>
      </c>
      <c r="P579" s="185">
        <v>10</v>
      </c>
      <c r="Q579" s="264">
        <v>17</v>
      </c>
      <c r="R579" s="93">
        <v>0</v>
      </c>
      <c r="S579" s="6" t="s">
        <v>100</v>
      </c>
      <c r="T579" s="6" t="s">
        <v>100</v>
      </c>
      <c r="U579" s="131" t="s">
        <v>100</v>
      </c>
      <c r="V579" s="231">
        <f>PRESSÃO!P579</f>
        <v>0</v>
      </c>
      <c r="W579" s="231">
        <f>PRESSÃO!Q579</f>
        <v>2.8866971150111196E-2</v>
      </c>
      <c r="X579" s="130">
        <v>14</v>
      </c>
      <c r="Y579" s="322">
        <v>0.98207202358678702</v>
      </c>
      <c r="Z579" s="101" t="s">
        <v>100</v>
      </c>
    </row>
    <row r="580" spans="1:26" ht="15" customHeight="1" x14ac:dyDescent="0.2">
      <c r="A580" s="14" t="s">
        <v>717</v>
      </c>
      <c r="B580" s="8">
        <v>354890</v>
      </c>
      <c r="C580" s="15">
        <v>0</v>
      </c>
      <c r="D580" s="59">
        <v>13</v>
      </c>
      <c r="E580" s="269">
        <v>13</v>
      </c>
      <c r="F580" s="270">
        <v>30</v>
      </c>
      <c r="G580" s="42"/>
      <c r="H580" s="4" t="s">
        <v>1611</v>
      </c>
      <c r="I580" s="1" t="s">
        <v>10</v>
      </c>
      <c r="J580" s="26">
        <v>1140.92</v>
      </c>
      <c r="K580" s="137" t="s">
        <v>145</v>
      </c>
      <c r="L580" s="137">
        <v>9.6</v>
      </c>
      <c r="M580" s="185">
        <v>100</v>
      </c>
      <c r="N580" s="185">
        <v>90.7</v>
      </c>
      <c r="O580" s="185">
        <v>81.900271695700809</v>
      </c>
      <c r="P580" s="185">
        <v>9.86</v>
      </c>
      <c r="Q580" s="264">
        <v>1</v>
      </c>
      <c r="R580" s="93">
        <v>1</v>
      </c>
      <c r="S580" s="6" t="s">
        <v>100</v>
      </c>
      <c r="T580" s="6" t="s">
        <v>100</v>
      </c>
      <c r="U580" s="131" t="s">
        <v>100</v>
      </c>
      <c r="V580" s="231">
        <f>PRESSÃO!P580</f>
        <v>9.1505936833445697E-2</v>
      </c>
      <c r="W580" s="231">
        <f>PRESSÃO!Q580</f>
        <v>0.83013709981029415</v>
      </c>
      <c r="X580" s="130">
        <v>94</v>
      </c>
      <c r="Y580" s="322">
        <v>80.399432233850092</v>
      </c>
      <c r="Z580" s="101" t="s">
        <v>100</v>
      </c>
    </row>
    <row r="581" spans="1:26" ht="15" customHeight="1" x14ac:dyDescent="0.2">
      <c r="A581" s="14" t="s">
        <v>718</v>
      </c>
      <c r="B581" s="8">
        <v>354900</v>
      </c>
      <c r="C581" s="15">
        <v>0</v>
      </c>
      <c r="D581" s="59">
        <v>18</v>
      </c>
      <c r="E581" s="269">
        <v>18</v>
      </c>
      <c r="F581" s="270">
        <v>30</v>
      </c>
      <c r="G581" s="42"/>
      <c r="H581" s="4" t="s">
        <v>1612</v>
      </c>
      <c r="I581" s="1" t="s">
        <v>1</v>
      </c>
      <c r="J581" s="26">
        <v>75.319999999999993</v>
      </c>
      <c r="K581" s="137" t="s">
        <v>145</v>
      </c>
      <c r="L581" s="137">
        <v>9.5</v>
      </c>
      <c r="M581" s="185">
        <v>97</v>
      </c>
      <c r="N581" s="185">
        <v>97.000000000000014</v>
      </c>
      <c r="O581" s="185">
        <v>77.5</v>
      </c>
      <c r="P581" s="185">
        <v>8.5</v>
      </c>
      <c r="Q581" s="264">
        <v>0</v>
      </c>
      <c r="R581" s="93">
        <v>0</v>
      </c>
      <c r="S581" s="6" t="s">
        <v>100</v>
      </c>
      <c r="T581" s="6" t="s">
        <v>100</v>
      </c>
      <c r="U581" s="131" t="s">
        <v>100</v>
      </c>
      <c r="V581" s="231">
        <f>PRESSÃO!P581</f>
        <v>1.4655867551009399E-2</v>
      </c>
      <c r="W581" s="231">
        <f>PRESSÃO!Q581</f>
        <v>5.47945227253E-5</v>
      </c>
      <c r="X581" s="130">
        <v>2</v>
      </c>
      <c r="Y581" s="322">
        <v>7.7605222929223894</v>
      </c>
      <c r="Z581" s="101" t="s">
        <v>100</v>
      </c>
    </row>
    <row r="582" spans="1:26" ht="15" customHeight="1" x14ac:dyDescent="0.2">
      <c r="A582" s="14" t="s">
        <v>719</v>
      </c>
      <c r="B582" s="8">
        <v>354910</v>
      </c>
      <c r="C582" s="15">
        <v>0</v>
      </c>
      <c r="D582" s="59">
        <v>9</v>
      </c>
      <c r="E582" s="269">
        <v>9</v>
      </c>
      <c r="F582" s="270">
        <v>30</v>
      </c>
      <c r="G582" s="42"/>
      <c r="H582" s="4" t="s">
        <v>1613</v>
      </c>
      <c r="I582" s="1" t="s">
        <v>18</v>
      </c>
      <c r="J582" s="26">
        <v>516.15</v>
      </c>
      <c r="K582" s="137" t="s">
        <v>145</v>
      </c>
      <c r="L582" s="137">
        <v>10</v>
      </c>
      <c r="M582" s="185">
        <v>100</v>
      </c>
      <c r="N582" s="185">
        <v>100</v>
      </c>
      <c r="O582" s="185">
        <v>75.519930675909876</v>
      </c>
      <c r="P582" s="185">
        <v>8.41</v>
      </c>
      <c r="Q582" s="264">
        <v>0</v>
      </c>
      <c r="R582" s="93">
        <v>0</v>
      </c>
      <c r="S582" s="6" t="s">
        <v>100</v>
      </c>
      <c r="T582" s="6" t="s">
        <v>100</v>
      </c>
      <c r="U582" s="131" t="s">
        <v>100</v>
      </c>
      <c r="V582" s="231">
        <f>PRESSÃO!P582</f>
        <v>0.95938499189367199</v>
      </c>
      <c r="W582" s="231">
        <f>PRESSÃO!Q582</f>
        <v>1.3223439826362E-2</v>
      </c>
      <c r="X582" s="130">
        <v>65</v>
      </c>
      <c r="Y582" s="322">
        <v>2.8433653013095355</v>
      </c>
      <c r="Z582" s="101" t="s">
        <v>100</v>
      </c>
    </row>
    <row r="583" spans="1:26" ht="15" customHeight="1" x14ac:dyDescent="0.2">
      <c r="A583" s="14" t="s">
        <v>720</v>
      </c>
      <c r="B583" s="8">
        <v>354920</v>
      </c>
      <c r="C583" s="15">
        <v>0</v>
      </c>
      <c r="D583" s="59">
        <v>18</v>
      </c>
      <c r="E583" s="269">
        <v>18</v>
      </c>
      <c r="F583" s="270">
        <v>30</v>
      </c>
      <c r="G583" s="42"/>
      <c r="H583" s="4" t="s">
        <v>1614</v>
      </c>
      <c r="I583" s="1" t="s">
        <v>1</v>
      </c>
      <c r="J583" s="26">
        <v>129.53</v>
      </c>
      <c r="K583" s="137" t="s">
        <v>145</v>
      </c>
      <c r="L583" s="137">
        <v>8.5</v>
      </c>
      <c r="M583" s="185">
        <v>89</v>
      </c>
      <c r="N583" s="185">
        <v>89</v>
      </c>
      <c r="O583" s="185">
        <v>71.296296296296305</v>
      </c>
      <c r="P583" s="185">
        <v>7.96</v>
      </c>
      <c r="Q583" s="264">
        <v>0</v>
      </c>
      <c r="R583" s="93">
        <v>0</v>
      </c>
      <c r="S583" s="6" t="s">
        <v>100</v>
      </c>
      <c r="T583" s="6" t="s">
        <v>100</v>
      </c>
      <c r="U583" s="131" t="s">
        <v>100</v>
      </c>
      <c r="V583" s="231">
        <f>PRESSÃO!P583</f>
        <v>3.0641805797881E-3</v>
      </c>
      <c r="W583" s="231">
        <f>PRESSÃO!Q583</f>
        <v>9.9214610226069991E-3</v>
      </c>
      <c r="X583" s="130">
        <v>0</v>
      </c>
      <c r="Y583" s="322">
        <v>44.616027144307672</v>
      </c>
      <c r="Z583" s="101" t="s">
        <v>100</v>
      </c>
    </row>
    <row r="584" spans="1:26" ht="15" customHeight="1" x14ac:dyDescent="0.2">
      <c r="A584" s="14" t="s">
        <v>721</v>
      </c>
      <c r="B584" s="8">
        <v>354925</v>
      </c>
      <c r="C584" s="15">
        <v>0</v>
      </c>
      <c r="D584" s="59">
        <v>18</v>
      </c>
      <c r="E584" s="269">
        <v>18</v>
      </c>
      <c r="F584" s="270">
        <v>30</v>
      </c>
      <c r="G584" s="42"/>
      <c r="H584" s="4" t="s">
        <v>1615</v>
      </c>
      <c r="I584" s="1" t="s">
        <v>1</v>
      </c>
      <c r="J584" s="26">
        <v>177.91</v>
      </c>
      <c r="K584" s="137" t="s">
        <v>145</v>
      </c>
      <c r="L584" s="137">
        <v>10</v>
      </c>
      <c r="M584" s="185">
        <v>100</v>
      </c>
      <c r="N584" s="185">
        <v>100</v>
      </c>
      <c r="O584" s="185">
        <v>80.722891566265062</v>
      </c>
      <c r="P584" s="185">
        <v>9.5</v>
      </c>
      <c r="Q584" s="264">
        <v>0</v>
      </c>
      <c r="R584" s="93">
        <v>0</v>
      </c>
      <c r="S584" s="6" t="s">
        <v>100</v>
      </c>
      <c r="T584" s="6" t="s">
        <v>100</v>
      </c>
      <c r="U584" s="131" t="s">
        <v>100</v>
      </c>
      <c r="V584" s="231">
        <f>PRESSÃO!P584</f>
        <v>5.4394977168929999E-2</v>
      </c>
      <c r="W584" s="231">
        <f>PRESSÃO!Q584</f>
        <v>0</v>
      </c>
      <c r="X584" s="130">
        <v>0</v>
      </c>
      <c r="Y584" s="322">
        <v>0</v>
      </c>
      <c r="Z584" s="101" t="s">
        <v>100</v>
      </c>
    </row>
    <row r="585" spans="1:26" ht="15" customHeight="1" x14ac:dyDescent="0.2">
      <c r="A585" s="14" t="s">
        <v>722</v>
      </c>
      <c r="B585" s="8">
        <v>354930</v>
      </c>
      <c r="C585" s="15">
        <v>0</v>
      </c>
      <c r="D585" s="59">
        <v>20</v>
      </c>
      <c r="E585" s="269">
        <v>20</v>
      </c>
      <c r="F585" s="270">
        <v>30</v>
      </c>
      <c r="G585" s="42"/>
      <c r="H585" s="4" t="s">
        <v>1616</v>
      </c>
      <c r="I585" s="1" t="s">
        <v>3</v>
      </c>
      <c r="J585" s="26">
        <v>117.85</v>
      </c>
      <c r="K585" s="137" t="s">
        <v>145</v>
      </c>
      <c r="L585" s="137">
        <v>9</v>
      </c>
      <c r="M585" s="185">
        <v>100</v>
      </c>
      <c r="N585" s="185">
        <v>100</v>
      </c>
      <c r="O585" s="185">
        <v>79.787234042553195</v>
      </c>
      <c r="P585" s="185">
        <v>10</v>
      </c>
      <c r="Q585" s="264">
        <v>0</v>
      </c>
      <c r="R585" s="93">
        <v>0</v>
      </c>
      <c r="S585" s="6" t="s">
        <v>100</v>
      </c>
      <c r="T585" s="6" t="s">
        <v>100</v>
      </c>
      <c r="U585" s="131" t="s">
        <v>100</v>
      </c>
      <c r="V585" s="231">
        <f>PRESSÃO!P585</f>
        <v>0</v>
      </c>
      <c r="W585" s="231">
        <f>PRESSÃO!Q585</f>
        <v>4.6394863019774302E-2</v>
      </c>
      <c r="X585" s="130">
        <v>0</v>
      </c>
      <c r="Y585" s="322">
        <v>78.598593401277427</v>
      </c>
      <c r="Z585" s="101" t="s">
        <v>100</v>
      </c>
    </row>
    <row r="586" spans="1:26" ht="15" customHeight="1" x14ac:dyDescent="0.2">
      <c r="A586" s="14" t="s">
        <v>723</v>
      </c>
      <c r="B586" s="8">
        <v>354940</v>
      </c>
      <c r="C586" s="15">
        <v>0</v>
      </c>
      <c r="D586" s="59">
        <v>8</v>
      </c>
      <c r="E586" s="269">
        <v>8</v>
      </c>
      <c r="F586" s="270">
        <v>30</v>
      </c>
      <c r="G586" s="42"/>
      <c r="H586" s="4" t="s">
        <v>1617</v>
      </c>
      <c r="I586" s="1" t="s">
        <v>51</v>
      </c>
      <c r="J586" s="26">
        <v>412.27</v>
      </c>
      <c r="K586" s="137" t="s">
        <v>145</v>
      </c>
      <c r="L586" s="137">
        <v>10</v>
      </c>
      <c r="M586" s="185">
        <v>100</v>
      </c>
      <c r="N586" s="185">
        <v>0</v>
      </c>
      <c r="O586" s="185">
        <v>0</v>
      </c>
      <c r="P586" s="185">
        <v>1.5</v>
      </c>
      <c r="Q586" s="264">
        <v>0</v>
      </c>
      <c r="R586" s="93">
        <v>0</v>
      </c>
      <c r="S586" s="6" t="s">
        <v>100</v>
      </c>
      <c r="T586" s="6" t="s">
        <v>100</v>
      </c>
      <c r="U586" s="131" t="s">
        <v>100</v>
      </c>
      <c r="V586" s="231">
        <f>PRESSÃO!P586</f>
        <v>8.6771689484653997E-2</v>
      </c>
      <c r="W586" s="231">
        <f>PRESSÃO!Q586</f>
        <v>6.1270015154421278E-2</v>
      </c>
      <c r="X586" s="130">
        <v>12</v>
      </c>
      <c r="Y586" s="322">
        <v>6.0409201853770353</v>
      </c>
      <c r="Z586" s="101" t="s">
        <v>100</v>
      </c>
    </row>
    <row r="587" spans="1:26" ht="15" customHeight="1" x14ac:dyDescent="0.2">
      <c r="A587" s="14" t="s">
        <v>724</v>
      </c>
      <c r="B587" s="8">
        <v>354950</v>
      </c>
      <c r="C587" s="15">
        <v>0</v>
      </c>
      <c r="D587" s="59">
        <v>8</v>
      </c>
      <c r="E587" s="269">
        <v>8</v>
      </c>
      <c r="F587" s="270">
        <v>30</v>
      </c>
      <c r="G587" s="42"/>
      <c r="H587" s="4" t="s">
        <v>1618</v>
      </c>
      <c r="I587" s="1" t="s">
        <v>51</v>
      </c>
      <c r="J587" s="26">
        <v>276.95999999999998</v>
      </c>
      <c r="K587" s="137" t="s">
        <v>145</v>
      </c>
      <c r="L587" s="137">
        <v>9.5</v>
      </c>
      <c r="M587" s="185">
        <v>100</v>
      </c>
      <c r="N587" s="185">
        <v>100</v>
      </c>
      <c r="O587" s="185">
        <v>83.962264150943398</v>
      </c>
      <c r="P587" s="185">
        <v>10</v>
      </c>
      <c r="Q587" s="264">
        <v>0</v>
      </c>
      <c r="R587" s="93">
        <v>0</v>
      </c>
      <c r="S587" s="6" t="s">
        <v>100</v>
      </c>
      <c r="T587" s="6" t="s">
        <v>100</v>
      </c>
      <c r="U587" s="131" t="s">
        <v>100</v>
      </c>
      <c r="V587" s="231">
        <f>PRESSÃO!P587</f>
        <v>0.133245224497337</v>
      </c>
      <c r="W587" s="231">
        <f>PRESSÃO!Q587</f>
        <v>2.4445205496885999E-2</v>
      </c>
      <c r="X587" s="130">
        <v>9</v>
      </c>
      <c r="Y587" s="322">
        <v>430.30628957698599</v>
      </c>
      <c r="Z587" s="101" t="s">
        <v>100</v>
      </c>
    </row>
    <row r="588" spans="1:26" ht="15" customHeight="1" x14ac:dyDescent="0.2">
      <c r="A588" s="14" t="s">
        <v>725</v>
      </c>
      <c r="B588" s="8">
        <v>354960</v>
      </c>
      <c r="C588" s="15">
        <v>0</v>
      </c>
      <c r="D588" s="59">
        <v>2</v>
      </c>
      <c r="E588" s="269">
        <v>2</v>
      </c>
      <c r="F588" s="270">
        <v>30</v>
      </c>
      <c r="G588" s="42"/>
      <c r="H588" s="4" t="s">
        <v>1619</v>
      </c>
      <c r="I588" s="1" t="s">
        <v>6</v>
      </c>
      <c r="J588" s="26">
        <v>570.63</v>
      </c>
      <c r="K588" s="137" t="s">
        <v>145</v>
      </c>
      <c r="L588" s="137">
        <v>9.5</v>
      </c>
      <c r="M588" s="185">
        <v>50</v>
      </c>
      <c r="N588" s="185">
        <v>0</v>
      </c>
      <c r="O588" s="185">
        <v>0</v>
      </c>
      <c r="P588" s="185">
        <v>0.75</v>
      </c>
      <c r="Q588" s="264">
        <v>0</v>
      </c>
      <c r="R588" s="93">
        <v>0</v>
      </c>
      <c r="S588" s="6" t="s">
        <v>100</v>
      </c>
      <c r="T588" s="6" t="s">
        <v>100</v>
      </c>
      <c r="U588" s="131" t="s">
        <v>100</v>
      </c>
      <c r="V588" s="231">
        <f>PRESSÃO!P588</f>
        <v>1.2636986301371502E-2</v>
      </c>
      <c r="W588" s="231">
        <f>PRESSÃO!Q588</f>
        <v>6.8493150684900006E-5</v>
      </c>
      <c r="X588" s="130">
        <v>57</v>
      </c>
      <c r="Y588" s="322">
        <v>111.15075224665947</v>
      </c>
      <c r="Z588" s="101" t="s">
        <v>100</v>
      </c>
    </row>
    <row r="589" spans="1:26" ht="15" customHeight="1" x14ac:dyDescent="0.2">
      <c r="A589" s="14" t="s">
        <v>726</v>
      </c>
      <c r="B589" s="8">
        <v>354970</v>
      </c>
      <c r="C589" s="15">
        <v>0</v>
      </c>
      <c r="D589" s="59">
        <v>4</v>
      </c>
      <c r="E589" s="269">
        <v>4</v>
      </c>
      <c r="F589" s="270">
        <v>30</v>
      </c>
      <c r="G589" s="42"/>
      <c r="H589" s="4" t="s">
        <v>1620</v>
      </c>
      <c r="I589" s="1" t="s">
        <v>15</v>
      </c>
      <c r="J589" s="26">
        <v>419.02</v>
      </c>
      <c r="K589" s="137" t="s">
        <v>145</v>
      </c>
      <c r="L589" s="137">
        <v>10</v>
      </c>
      <c r="M589" s="185">
        <v>92</v>
      </c>
      <c r="N589" s="185">
        <v>11.959999999999999</v>
      </c>
      <c r="O589" s="185">
        <v>7.996924259900041</v>
      </c>
      <c r="P589" s="185">
        <v>2.09</v>
      </c>
      <c r="Q589" s="264">
        <v>0</v>
      </c>
      <c r="R589" s="93">
        <v>0</v>
      </c>
      <c r="S589" s="6" t="s">
        <v>100</v>
      </c>
      <c r="T589" s="6" t="s">
        <v>100</v>
      </c>
      <c r="U589" s="131" t="s">
        <v>100</v>
      </c>
      <c r="V589" s="231">
        <f>PRESSÃO!P589</f>
        <v>0.30597423892957992</v>
      </c>
      <c r="W589" s="231">
        <f>PRESSÃO!Q589</f>
        <v>4.2578386527854003E-3</v>
      </c>
      <c r="X589" s="130">
        <v>25</v>
      </c>
      <c r="Y589" s="322">
        <v>38.601073473268492</v>
      </c>
      <c r="Z589" s="101" t="s">
        <v>100</v>
      </c>
    </row>
    <row r="590" spans="1:26" ht="15" customHeight="1" x14ac:dyDescent="0.2">
      <c r="A590" s="14" t="s">
        <v>727</v>
      </c>
      <c r="B590" s="8">
        <v>354980</v>
      </c>
      <c r="C590" s="15">
        <v>0</v>
      </c>
      <c r="D590" s="59">
        <v>15</v>
      </c>
      <c r="E590" s="269">
        <v>15</v>
      </c>
      <c r="F590" s="270">
        <v>30</v>
      </c>
      <c r="G590" s="42"/>
      <c r="H590" s="4" t="s">
        <v>1621</v>
      </c>
      <c r="I590" s="1" t="s">
        <v>17</v>
      </c>
      <c r="J590" s="26">
        <v>431.31</v>
      </c>
      <c r="K590" s="137" t="s">
        <v>145</v>
      </c>
      <c r="L590" s="137">
        <v>10</v>
      </c>
      <c r="M590" s="185">
        <v>99</v>
      </c>
      <c r="N590" s="185">
        <v>99.000000000000014</v>
      </c>
      <c r="O590" s="185">
        <v>93.062115675964705</v>
      </c>
      <c r="P590" s="185">
        <v>9.99</v>
      </c>
      <c r="Q590" s="264">
        <v>15</v>
      </c>
      <c r="R590" s="93">
        <v>2</v>
      </c>
      <c r="S590" s="6" t="s">
        <v>100</v>
      </c>
      <c r="T590" s="6" t="s">
        <v>100</v>
      </c>
      <c r="U590" s="131" t="s">
        <v>100</v>
      </c>
      <c r="V590" s="231">
        <f>PRESSÃO!P590</f>
        <v>0.56727853883820811</v>
      </c>
      <c r="W590" s="231">
        <f>PRESSÃO!Q590</f>
        <v>1.6139760100245697</v>
      </c>
      <c r="X590" s="130">
        <v>126</v>
      </c>
      <c r="Y590" s="322">
        <v>138.0139538415539</v>
      </c>
      <c r="Z590" s="101" t="s">
        <v>100</v>
      </c>
    </row>
    <row r="591" spans="1:26" ht="15" customHeight="1" x14ac:dyDescent="0.2">
      <c r="A591" s="14" t="s">
        <v>728</v>
      </c>
      <c r="B591" s="8">
        <v>354990</v>
      </c>
      <c r="C591" s="15">
        <v>0</v>
      </c>
      <c r="D591" s="59">
        <v>2</v>
      </c>
      <c r="E591" s="269">
        <v>2</v>
      </c>
      <c r="F591" s="270">
        <v>30</v>
      </c>
      <c r="G591" s="42"/>
      <c r="H591" s="4" t="s">
        <v>1622</v>
      </c>
      <c r="I591" s="1" t="s">
        <v>6</v>
      </c>
      <c r="J591" s="26">
        <v>1099.6099999999999</v>
      </c>
      <c r="K591" s="137" t="s">
        <v>145</v>
      </c>
      <c r="L591" s="137">
        <v>8.6</v>
      </c>
      <c r="M591" s="185">
        <v>92</v>
      </c>
      <c r="N591" s="185">
        <v>83.719999999999985</v>
      </c>
      <c r="O591" s="185">
        <v>72.763659292156703</v>
      </c>
      <c r="P591" s="185">
        <v>7.67</v>
      </c>
      <c r="Q591" s="264">
        <v>4</v>
      </c>
      <c r="R591" s="93">
        <v>2</v>
      </c>
      <c r="S591" s="6" t="s">
        <v>100</v>
      </c>
      <c r="T591" s="6" t="s">
        <v>100</v>
      </c>
      <c r="U591" s="131" t="s">
        <v>100</v>
      </c>
      <c r="V591" s="231">
        <f>PRESSÃO!P591</f>
        <v>0.14849383603703281</v>
      </c>
      <c r="W591" s="231">
        <f>PRESSÃO!Q591</f>
        <v>1.6800724465028953</v>
      </c>
      <c r="X591" s="130">
        <v>630</v>
      </c>
      <c r="Y591" s="322">
        <v>45.341291969480153</v>
      </c>
      <c r="Z591" s="101" t="s">
        <v>100</v>
      </c>
    </row>
    <row r="592" spans="1:26" ht="15" customHeight="1" x14ac:dyDescent="0.2">
      <c r="A592" s="14" t="s">
        <v>729</v>
      </c>
      <c r="B592" s="8">
        <v>354995</v>
      </c>
      <c r="C592" s="15">
        <v>0</v>
      </c>
      <c r="D592" s="59">
        <v>11</v>
      </c>
      <c r="E592" s="269">
        <v>11</v>
      </c>
      <c r="F592" s="270">
        <v>30</v>
      </c>
      <c r="G592" s="42"/>
      <c r="H592" s="4" t="s">
        <v>1623</v>
      </c>
      <c r="I592" s="1" t="s">
        <v>12</v>
      </c>
      <c r="J592" s="26">
        <v>186.71</v>
      </c>
      <c r="K592" s="137" t="s">
        <v>145</v>
      </c>
      <c r="L592" s="137">
        <v>8.5</v>
      </c>
      <c r="M592" s="185">
        <v>63</v>
      </c>
      <c r="N592" s="185">
        <v>63</v>
      </c>
      <c r="O592" s="185">
        <v>47.31903485254692</v>
      </c>
      <c r="P592" s="185">
        <v>5.82</v>
      </c>
      <c r="Q592" s="264">
        <v>0</v>
      </c>
      <c r="R592" s="93">
        <v>2</v>
      </c>
      <c r="S592" s="6" t="s">
        <v>100</v>
      </c>
      <c r="T592" s="6" t="s">
        <v>100</v>
      </c>
      <c r="U592" s="131" t="s">
        <v>100</v>
      </c>
      <c r="V592" s="231">
        <f>PRESSÃO!P592</f>
        <v>4.2215221414657465E-2</v>
      </c>
      <c r="W592" s="231">
        <f>PRESSÃO!Q592</f>
        <v>5.6442924231691997E-3</v>
      </c>
      <c r="X592" s="130">
        <v>29</v>
      </c>
      <c r="Y592" s="322">
        <v>185.81644074679156</v>
      </c>
      <c r="Z592" s="101" t="s">
        <v>100</v>
      </c>
    </row>
    <row r="593" spans="1:26" ht="15" customHeight="1" x14ac:dyDescent="0.2">
      <c r="A593" s="14" t="s">
        <v>730</v>
      </c>
      <c r="B593" s="8">
        <v>355000</v>
      </c>
      <c r="C593" s="15">
        <v>0</v>
      </c>
      <c r="D593" s="59">
        <v>2</v>
      </c>
      <c r="E593" s="269">
        <v>2</v>
      </c>
      <c r="F593" s="270">
        <v>30</v>
      </c>
      <c r="G593" s="42"/>
      <c r="H593" s="4" t="s">
        <v>1624</v>
      </c>
      <c r="I593" s="1" t="s">
        <v>6</v>
      </c>
      <c r="J593" s="26">
        <v>617.15</v>
      </c>
      <c r="K593" s="137" t="s">
        <v>145</v>
      </c>
      <c r="L593" s="137">
        <v>4.3</v>
      </c>
      <c r="M593" s="185">
        <v>84</v>
      </c>
      <c r="N593" s="185">
        <v>84</v>
      </c>
      <c r="O593" s="185">
        <v>76.744186046511629</v>
      </c>
      <c r="P593" s="185">
        <v>8.25</v>
      </c>
      <c r="Q593" s="264">
        <v>0</v>
      </c>
      <c r="R593" s="93">
        <v>0</v>
      </c>
      <c r="S593" s="6" t="s">
        <v>100</v>
      </c>
      <c r="T593" s="6" t="s">
        <v>100</v>
      </c>
      <c r="U593" s="131" t="s">
        <v>100</v>
      </c>
      <c r="V593" s="231">
        <f>PRESSÃO!P593</f>
        <v>2.6881278545432114E-2</v>
      </c>
      <c r="W593" s="231">
        <f>PRESSÃO!Q593</f>
        <v>4.0867579881420004E-3</v>
      </c>
      <c r="X593" s="130">
        <v>20</v>
      </c>
      <c r="Y593" s="322">
        <v>95.099523017015258</v>
      </c>
      <c r="Z593" s="101" t="s">
        <v>100</v>
      </c>
    </row>
    <row r="594" spans="1:26" ht="15" customHeight="1" x14ac:dyDescent="0.2">
      <c r="A594" s="14" t="s">
        <v>731</v>
      </c>
      <c r="B594" s="8">
        <v>355010</v>
      </c>
      <c r="C594" s="15">
        <v>0</v>
      </c>
      <c r="D594" s="59">
        <v>13</v>
      </c>
      <c r="E594" s="269">
        <v>13</v>
      </c>
      <c r="F594" s="270">
        <v>30</v>
      </c>
      <c r="G594" s="42"/>
      <c r="H594" s="4" t="s">
        <v>1625</v>
      </c>
      <c r="I594" s="1" t="s">
        <v>10</v>
      </c>
      <c r="J594" s="26">
        <v>651.04</v>
      </c>
      <c r="K594" s="137" t="s">
        <v>145</v>
      </c>
      <c r="L594" s="137">
        <v>8.9</v>
      </c>
      <c r="M594" s="185">
        <v>94</v>
      </c>
      <c r="N594" s="185">
        <v>94</v>
      </c>
      <c r="O594" s="185">
        <v>78.091208274565119</v>
      </c>
      <c r="P594" s="185">
        <v>8.19</v>
      </c>
      <c r="Q594" s="264">
        <v>1</v>
      </c>
      <c r="R594" s="93">
        <v>0</v>
      </c>
      <c r="S594" s="6" t="s">
        <v>100</v>
      </c>
      <c r="T594" s="6" t="s">
        <v>100</v>
      </c>
      <c r="U594" s="131" t="s">
        <v>100</v>
      </c>
      <c r="V594" s="231">
        <f>PRESSÃO!P594</f>
        <v>5.3979452124509997E-2</v>
      </c>
      <c r="W594" s="231">
        <f>PRESSÃO!Q594</f>
        <v>1.9464802215789598E-2</v>
      </c>
      <c r="X594" s="130">
        <v>9</v>
      </c>
      <c r="Y594" s="322">
        <v>15.254782055095925</v>
      </c>
      <c r="Z594" s="101" t="s">
        <v>100</v>
      </c>
    </row>
    <row r="595" spans="1:26" ht="15" customHeight="1" x14ac:dyDescent="0.2">
      <c r="A595" s="14" t="s">
        <v>732</v>
      </c>
      <c r="B595" s="8">
        <v>355020</v>
      </c>
      <c r="C595" s="15">
        <v>0</v>
      </c>
      <c r="D595" s="59">
        <v>14</v>
      </c>
      <c r="E595" s="269">
        <v>14</v>
      </c>
      <c r="F595" s="270">
        <v>30</v>
      </c>
      <c r="G595" s="42"/>
      <c r="H595" s="4" t="s">
        <v>1626</v>
      </c>
      <c r="I595" s="1" t="s">
        <v>8</v>
      </c>
      <c r="J595" s="26">
        <v>930.01</v>
      </c>
      <c r="K595" s="137" t="s">
        <v>145</v>
      </c>
      <c r="L595" s="137">
        <v>8.3000000000000007</v>
      </c>
      <c r="M595" s="185">
        <v>76</v>
      </c>
      <c r="N595" s="185">
        <v>76</v>
      </c>
      <c r="O595" s="185">
        <v>64.380165289256198</v>
      </c>
      <c r="P595" s="185">
        <v>7.03</v>
      </c>
      <c r="Q595" s="264">
        <v>1</v>
      </c>
      <c r="R595" s="93">
        <v>0</v>
      </c>
      <c r="S595" s="6" t="s">
        <v>100</v>
      </c>
      <c r="T595" s="6" t="s">
        <v>100</v>
      </c>
      <c r="U595" s="131" t="s">
        <v>100</v>
      </c>
      <c r="V595" s="231">
        <f>PRESSÃO!P595</f>
        <v>0.13266552320471919</v>
      </c>
      <c r="W595" s="231">
        <f>PRESSÃO!Q595</f>
        <v>1.5876941030418298E-2</v>
      </c>
      <c r="X595" s="130">
        <v>2</v>
      </c>
      <c r="Y595" s="322">
        <v>91.398319879088234</v>
      </c>
      <c r="Z595" s="101" t="s">
        <v>100</v>
      </c>
    </row>
    <row r="596" spans="1:26" ht="15" customHeight="1" x14ac:dyDescent="0.2">
      <c r="A596" s="14" t="s">
        <v>733</v>
      </c>
      <c r="B596" s="8">
        <v>355030</v>
      </c>
      <c r="C596" s="15">
        <v>0</v>
      </c>
      <c r="D596" s="59">
        <v>6</v>
      </c>
      <c r="E596" s="269">
        <v>6</v>
      </c>
      <c r="F596" s="270">
        <v>30</v>
      </c>
      <c r="G596" s="42"/>
      <c r="H596" s="4" t="s">
        <v>1627</v>
      </c>
      <c r="I596" s="1" t="s">
        <v>16</v>
      </c>
      <c r="J596" s="26">
        <v>1522.99</v>
      </c>
      <c r="K596" s="137" t="s">
        <v>145</v>
      </c>
      <c r="L596" s="184">
        <v>9.1</v>
      </c>
      <c r="M596" s="185">
        <v>97</v>
      </c>
      <c r="N596" s="185">
        <v>72.75</v>
      </c>
      <c r="O596" s="185">
        <v>65.562325622130203</v>
      </c>
      <c r="P596" s="185">
        <v>7.34</v>
      </c>
      <c r="Q596" s="264">
        <v>264</v>
      </c>
      <c r="R596" s="93">
        <v>17</v>
      </c>
      <c r="S596" s="6" t="s">
        <v>100</v>
      </c>
      <c r="T596" s="6" t="s">
        <v>100</v>
      </c>
      <c r="U596" s="131" t="s">
        <v>100</v>
      </c>
      <c r="V596" s="231">
        <f>PRESSÃO!P596</f>
        <v>14.108380686462816</v>
      </c>
      <c r="W596" s="231">
        <f>PRESSÃO!Q596</f>
        <v>1.5577534315708186</v>
      </c>
      <c r="X596" s="130">
        <v>2036</v>
      </c>
      <c r="Y596" s="322">
        <v>6.6064309098751623</v>
      </c>
      <c r="Z596" s="101" t="s">
        <v>100</v>
      </c>
    </row>
    <row r="597" spans="1:26" ht="15" customHeight="1" x14ac:dyDescent="0.2">
      <c r="A597" s="14" t="s">
        <v>734</v>
      </c>
      <c r="B597" s="8">
        <v>355040</v>
      </c>
      <c r="C597" s="15">
        <v>0</v>
      </c>
      <c r="D597" s="59">
        <v>5</v>
      </c>
      <c r="E597" s="269">
        <v>5</v>
      </c>
      <c r="F597" s="270">
        <v>30</v>
      </c>
      <c r="G597" s="42"/>
      <c r="H597" s="4" t="s">
        <v>1628</v>
      </c>
      <c r="I597" s="1" t="s">
        <v>9</v>
      </c>
      <c r="J597" s="26">
        <v>618.20000000000005</v>
      </c>
      <c r="K597" s="137" t="s">
        <v>145</v>
      </c>
      <c r="L597" s="137">
        <v>8.8000000000000007</v>
      </c>
      <c r="M597" s="185">
        <v>95</v>
      </c>
      <c r="N597" s="185">
        <v>11.97</v>
      </c>
      <c r="O597" s="185">
        <v>8.033419023136247</v>
      </c>
      <c r="P597" s="185">
        <v>2.34</v>
      </c>
      <c r="Q597" s="264">
        <v>0</v>
      </c>
      <c r="R597" s="93">
        <v>0</v>
      </c>
      <c r="S597" s="6" t="s">
        <v>100</v>
      </c>
      <c r="T597" s="6" t="s">
        <v>100</v>
      </c>
      <c r="U597" s="131" t="s">
        <v>100</v>
      </c>
      <c r="V597" s="231">
        <f>PRESSÃO!P597</f>
        <v>0.15532598140288895</v>
      </c>
      <c r="W597" s="231">
        <f>PRESSÃO!Q597</f>
        <v>2.0248630001379001E-2</v>
      </c>
      <c r="X597" s="130">
        <v>34</v>
      </c>
      <c r="Y597" s="322">
        <v>54.131600301224495</v>
      </c>
      <c r="Z597" s="101" t="s">
        <v>100</v>
      </c>
    </row>
    <row r="598" spans="1:26" ht="15" customHeight="1" x14ac:dyDescent="0.2">
      <c r="A598" s="14" t="s">
        <v>735</v>
      </c>
      <c r="B598" s="8">
        <v>355050</v>
      </c>
      <c r="C598" s="15">
        <v>0</v>
      </c>
      <c r="D598" s="59">
        <v>17</v>
      </c>
      <c r="E598" s="269">
        <v>17</v>
      </c>
      <c r="F598" s="270">
        <v>30</v>
      </c>
      <c r="G598" s="42"/>
      <c r="H598" s="4" t="s">
        <v>1629</v>
      </c>
      <c r="I598" s="1" t="s">
        <v>7</v>
      </c>
      <c r="J598" s="26">
        <v>731.02</v>
      </c>
      <c r="K598" s="137" t="s">
        <v>145</v>
      </c>
      <c r="L598" s="137">
        <v>8.4</v>
      </c>
      <c r="M598" s="185">
        <v>100</v>
      </c>
      <c r="N598" s="185">
        <v>100</v>
      </c>
      <c r="O598" s="185">
        <v>82.876712328767127</v>
      </c>
      <c r="P598" s="185">
        <v>9.8000000000000007</v>
      </c>
      <c r="Q598" s="264">
        <v>0</v>
      </c>
      <c r="R598" s="93">
        <v>0</v>
      </c>
      <c r="S598" s="6" t="s">
        <v>100</v>
      </c>
      <c r="T598" s="6" t="s">
        <v>100</v>
      </c>
      <c r="U598" s="131" t="s">
        <v>100</v>
      </c>
      <c r="V598" s="231">
        <f>PRESSÃO!P598</f>
        <v>0.13836732634795201</v>
      </c>
      <c r="W598" s="231">
        <f>PRESSÃO!Q598</f>
        <v>7.2591323123120007E-3</v>
      </c>
      <c r="X598" s="130">
        <v>0</v>
      </c>
      <c r="Y598" s="322">
        <v>1.3424796927456666</v>
      </c>
      <c r="Z598" s="101" t="s">
        <v>100</v>
      </c>
    </row>
    <row r="599" spans="1:26" ht="15" customHeight="1" x14ac:dyDescent="0.2">
      <c r="A599" s="14" t="s">
        <v>736</v>
      </c>
      <c r="B599" s="8">
        <v>355060</v>
      </c>
      <c r="C599" s="15">
        <v>0</v>
      </c>
      <c r="D599" s="59">
        <v>10</v>
      </c>
      <c r="E599" s="269">
        <v>10</v>
      </c>
      <c r="F599" s="270">
        <v>30</v>
      </c>
      <c r="G599" s="42"/>
      <c r="H599" s="4" t="s">
        <v>1630</v>
      </c>
      <c r="I599" s="1" t="s">
        <v>54</v>
      </c>
      <c r="J599" s="26">
        <v>307.55</v>
      </c>
      <c r="K599" s="137" t="s">
        <v>145</v>
      </c>
      <c r="L599" s="137">
        <v>8.5</v>
      </c>
      <c r="M599" s="185">
        <v>61</v>
      </c>
      <c r="N599" s="185">
        <v>0</v>
      </c>
      <c r="O599" s="185">
        <v>0</v>
      </c>
      <c r="P599" s="185">
        <v>0.92</v>
      </c>
      <c r="Q599" s="264">
        <v>0</v>
      </c>
      <c r="R599" s="93">
        <v>1</v>
      </c>
      <c r="S599" s="6" t="s">
        <v>100</v>
      </c>
      <c r="T599" s="6" t="s">
        <v>100</v>
      </c>
      <c r="U599" s="131" t="s">
        <v>100</v>
      </c>
      <c r="V599" s="231">
        <f>PRESSÃO!P599</f>
        <v>0.2193563203484328</v>
      </c>
      <c r="W599" s="231">
        <f>PRESSÃO!Q599</f>
        <v>7.611503808545507E-2</v>
      </c>
      <c r="X599" s="130">
        <v>135</v>
      </c>
      <c r="Y599" s="322">
        <v>20.250907980219505</v>
      </c>
      <c r="Z599" s="101" t="s">
        <v>100</v>
      </c>
    </row>
    <row r="600" spans="1:26" ht="15" customHeight="1" x14ac:dyDescent="0.2">
      <c r="A600" s="14" t="s">
        <v>737</v>
      </c>
      <c r="B600" s="8">
        <v>355070</v>
      </c>
      <c r="C600" s="15">
        <v>0</v>
      </c>
      <c r="D600" s="59">
        <v>3</v>
      </c>
      <c r="E600" s="269">
        <v>3</v>
      </c>
      <c r="F600" s="270">
        <v>30</v>
      </c>
      <c r="G600" s="42"/>
      <c r="H600" s="4" t="s">
        <v>1631</v>
      </c>
      <c r="I600" s="1" t="s">
        <v>13</v>
      </c>
      <c r="J600" s="26">
        <v>403.34</v>
      </c>
      <c r="K600" s="137" t="s">
        <v>145</v>
      </c>
      <c r="L600" s="137">
        <v>10</v>
      </c>
      <c r="M600" s="185">
        <v>53</v>
      </c>
      <c r="N600" s="185">
        <v>18.019999999999996</v>
      </c>
      <c r="O600" s="185">
        <v>16.286938867584027</v>
      </c>
      <c r="P600" s="185">
        <v>2.86</v>
      </c>
      <c r="Q600" s="264">
        <v>3</v>
      </c>
      <c r="R600" s="93">
        <v>1</v>
      </c>
      <c r="S600" s="6" t="s">
        <v>100</v>
      </c>
      <c r="T600" s="6" t="s">
        <v>100</v>
      </c>
      <c r="U600" s="131" t="s">
        <v>100</v>
      </c>
      <c r="V600" s="231">
        <f>PRESSÃO!P600</f>
        <v>0.47699025978854215</v>
      </c>
      <c r="W600" s="231">
        <f>PRESSÃO!Q600</f>
        <v>7.4863013666012996E-3</v>
      </c>
      <c r="X600" s="130">
        <v>264</v>
      </c>
      <c r="Y600" s="322">
        <v>218.50899401641598</v>
      </c>
      <c r="Z600" s="101" t="s">
        <v>100</v>
      </c>
    </row>
    <row r="601" spans="1:26" ht="15" customHeight="1" x14ac:dyDescent="0.2">
      <c r="A601" s="14" t="s">
        <v>738</v>
      </c>
      <c r="B601" s="8">
        <v>355080</v>
      </c>
      <c r="C601" s="15">
        <v>0</v>
      </c>
      <c r="D601" s="59">
        <v>4</v>
      </c>
      <c r="E601" s="269">
        <v>4</v>
      </c>
      <c r="F601" s="270">
        <v>30</v>
      </c>
      <c r="G601" s="42"/>
      <c r="H601" s="4" t="s">
        <v>1632</v>
      </c>
      <c r="I601" s="1" t="s">
        <v>15</v>
      </c>
      <c r="J601" s="26">
        <v>252.18</v>
      </c>
      <c r="K601" s="137" t="s">
        <v>145</v>
      </c>
      <c r="L601" s="137">
        <v>9.3000000000000007</v>
      </c>
      <c r="M601" s="185">
        <v>100</v>
      </c>
      <c r="N601" s="185">
        <v>0</v>
      </c>
      <c r="O601" s="185">
        <v>0</v>
      </c>
      <c r="P601" s="185">
        <v>1.5</v>
      </c>
      <c r="Q601" s="264">
        <v>0</v>
      </c>
      <c r="R601" s="93">
        <v>0</v>
      </c>
      <c r="S601" s="6" t="s">
        <v>100</v>
      </c>
      <c r="T601" s="6" t="s">
        <v>100</v>
      </c>
      <c r="U601" s="131" t="s">
        <v>100</v>
      </c>
      <c r="V601" s="231">
        <f>PRESSÃO!P601</f>
        <v>5.4897716896510053E-2</v>
      </c>
      <c r="W601" s="231">
        <f>PRESSÃO!Q601</f>
        <v>1.1415525114150001E-3</v>
      </c>
      <c r="X601" s="130">
        <v>2</v>
      </c>
      <c r="Y601" s="322">
        <v>53.70109985153475</v>
      </c>
      <c r="Z601" s="101" t="s">
        <v>100</v>
      </c>
    </row>
    <row r="602" spans="1:26" ht="15" customHeight="1" x14ac:dyDescent="0.2">
      <c r="A602" s="14" t="s">
        <v>739</v>
      </c>
      <c r="B602" s="8">
        <v>355090</v>
      </c>
      <c r="C602" s="15">
        <v>0</v>
      </c>
      <c r="D602" s="59">
        <v>4</v>
      </c>
      <c r="E602" s="269">
        <v>4</v>
      </c>
      <c r="F602" s="270">
        <v>30</v>
      </c>
      <c r="G602" s="42"/>
      <c r="H602" s="4" t="s">
        <v>1633</v>
      </c>
      <c r="I602" s="1" t="s">
        <v>15</v>
      </c>
      <c r="J602" s="26">
        <v>617.96</v>
      </c>
      <c r="K602" s="137" t="s">
        <v>145</v>
      </c>
      <c r="L602" s="137">
        <v>7.4</v>
      </c>
      <c r="M602" s="185">
        <v>99</v>
      </c>
      <c r="N602" s="185">
        <v>0</v>
      </c>
      <c r="O602" s="185">
        <v>0</v>
      </c>
      <c r="P602" s="185">
        <v>1.49</v>
      </c>
      <c r="Q602" s="264">
        <v>1</v>
      </c>
      <c r="R602" s="93">
        <v>0</v>
      </c>
      <c r="S602" s="6" t="s">
        <v>100</v>
      </c>
      <c r="T602" s="6" t="s">
        <v>100</v>
      </c>
      <c r="U602" s="131" t="s">
        <v>100</v>
      </c>
      <c r="V602" s="231">
        <f>PRESSÃO!P602</f>
        <v>6.5344977017466291E-2</v>
      </c>
      <c r="W602" s="231">
        <f>PRESSÃO!Q602</f>
        <v>9.583745787462121E-2</v>
      </c>
      <c r="X602" s="130">
        <v>10</v>
      </c>
      <c r="Y602" s="322">
        <v>15.553878235749957</v>
      </c>
      <c r="Z602" s="101" t="s">
        <v>100</v>
      </c>
    </row>
    <row r="603" spans="1:26" ht="15" customHeight="1" x14ac:dyDescent="0.2">
      <c r="A603" s="14" t="s">
        <v>740</v>
      </c>
      <c r="B603" s="8">
        <v>355100</v>
      </c>
      <c r="C603" s="15">
        <v>0</v>
      </c>
      <c r="D603" s="59">
        <v>7</v>
      </c>
      <c r="E603" s="269">
        <v>7</v>
      </c>
      <c r="F603" s="270">
        <v>30</v>
      </c>
      <c r="G603" s="42"/>
      <c r="H603" s="4" t="s">
        <v>1634</v>
      </c>
      <c r="I603" s="1" t="s">
        <v>14</v>
      </c>
      <c r="J603" s="26">
        <v>148.41999999999999</v>
      </c>
      <c r="K603" s="137" t="s">
        <v>145</v>
      </c>
      <c r="L603" s="137">
        <v>8.6999999999999993</v>
      </c>
      <c r="M603" s="185">
        <v>71</v>
      </c>
      <c r="N603" s="185">
        <v>12.78</v>
      </c>
      <c r="O603" s="185">
        <v>9.1374001982988062</v>
      </c>
      <c r="P603" s="185">
        <v>2.13</v>
      </c>
      <c r="Q603" s="264">
        <v>5</v>
      </c>
      <c r="R603" s="93">
        <v>1</v>
      </c>
      <c r="S603" s="6" t="s">
        <v>100</v>
      </c>
      <c r="T603" s="6" t="s">
        <v>100</v>
      </c>
      <c r="U603" s="131" t="s">
        <v>100</v>
      </c>
      <c r="V603" s="231">
        <f>PRESSÃO!P603</f>
        <v>4.0404870658846001E-2</v>
      </c>
      <c r="W603" s="231">
        <f>PRESSÃO!Q603</f>
        <v>1.2366818873661299E-3</v>
      </c>
      <c r="X603" s="130">
        <v>39</v>
      </c>
      <c r="Y603" s="322">
        <v>3.2555314891175926</v>
      </c>
      <c r="Z603" s="101" t="s">
        <v>100</v>
      </c>
    </row>
    <row r="604" spans="1:26" ht="15" customHeight="1" x14ac:dyDescent="0.2">
      <c r="A604" s="14" t="s">
        <v>741</v>
      </c>
      <c r="B604" s="8">
        <v>355110</v>
      </c>
      <c r="C604" s="15">
        <v>0</v>
      </c>
      <c r="D604" s="59">
        <v>10</v>
      </c>
      <c r="E604" s="269">
        <v>10</v>
      </c>
      <c r="F604" s="270">
        <v>30</v>
      </c>
      <c r="G604" s="42"/>
      <c r="H604" s="4" t="s">
        <v>1635</v>
      </c>
      <c r="I604" s="1" t="s">
        <v>54</v>
      </c>
      <c r="J604" s="26">
        <v>354.46</v>
      </c>
      <c r="K604" s="137" t="s">
        <v>145</v>
      </c>
      <c r="L604" s="137">
        <v>9.5</v>
      </c>
      <c r="M604" s="185">
        <v>57</v>
      </c>
      <c r="N604" s="185">
        <v>0</v>
      </c>
      <c r="O604" s="185">
        <v>0</v>
      </c>
      <c r="P604" s="185">
        <v>0.86</v>
      </c>
      <c r="Q604" s="264">
        <v>0</v>
      </c>
      <c r="R604" s="93">
        <v>0</v>
      </c>
      <c r="S604" s="6" t="s">
        <v>100</v>
      </c>
      <c r="T604" s="6" t="s">
        <v>100</v>
      </c>
      <c r="U604" s="131" t="s">
        <v>100</v>
      </c>
      <c r="V604" s="231">
        <f>PRESSÃO!P604</f>
        <v>2.1689497716860001E-3</v>
      </c>
      <c r="W604" s="231">
        <f>PRESSÃO!Q604</f>
        <v>1.38190637796005E-2</v>
      </c>
      <c r="X604" s="130">
        <v>13</v>
      </c>
      <c r="Y604" s="322">
        <v>53.049052705082744</v>
      </c>
      <c r="Z604" s="101" t="s">
        <v>100</v>
      </c>
    </row>
    <row r="605" spans="1:26" ht="15" customHeight="1" x14ac:dyDescent="0.2">
      <c r="A605" s="14" t="s">
        <v>742</v>
      </c>
      <c r="B605" s="8">
        <v>355120</v>
      </c>
      <c r="C605" s="15">
        <v>0</v>
      </c>
      <c r="D605" s="59">
        <v>14</v>
      </c>
      <c r="E605" s="269">
        <v>14</v>
      </c>
      <c r="F605" s="270">
        <v>30</v>
      </c>
      <c r="G605" s="42"/>
      <c r="H605" s="4" t="s">
        <v>1636</v>
      </c>
      <c r="I605" s="1" t="s">
        <v>8</v>
      </c>
      <c r="J605" s="26">
        <v>141.51</v>
      </c>
      <c r="K605" s="137" t="s">
        <v>145</v>
      </c>
      <c r="L605" s="137">
        <v>8.9</v>
      </c>
      <c r="M605" s="185">
        <v>92</v>
      </c>
      <c r="N605" s="185">
        <v>92</v>
      </c>
      <c r="O605" s="185">
        <v>79.75460122699387</v>
      </c>
      <c r="P605" s="185">
        <v>9.8800000000000008</v>
      </c>
      <c r="Q605" s="264">
        <v>0</v>
      </c>
      <c r="R605" s="93">
        <v>0</v>
      </c>
      <c r="S605" s="6" t="s">
        <v>100</v>
      </c>
      <c r="T605" s="6" t="s">
        <v>100</v>
      </c>
      <c r="U605" s="131" t="s">
        <v>100</v>
      </c>
      <c r="V605" s="231">
        <f>PRESSÃO!P605</f>
        <v>1.2903287495647E-2</v>
      </c>
      <c r="W605" s="231">
        <f>PRESSÃO!Q605</f>
        <v>8.0164384188720003E-3</v>
      </c>
      <c r="X605" s="130">
        <v>0</v>
      </c>
      <c r="Y605" s="322">
        <v>121.6752518888228</v>
      </c>
      <c r="Z605" s="101" t="s">
        <v>100</v>
      </c>
    </row>
    <row r="606" spans="1:26" ht="15" customHeight="1" x14ac:dyDescent="0.2">
      <c r="A606" s="14" t="s">
        <v>743</v>
      </c>
      <c r="B606" s="8">
        <v>355130</v>
      </c>
      <c r="C606" s="15">
        <v>0</v>
      </c>
      <c r="D606" s="59">
        <v>18</v>
      </c>
      <c r="E606" s="269">
        <v>18</v>
      </c>
      <c r="F606" s="270">
        <v>30</v>
      </c>
      <c r="G606" s="42"/>
      <c r="H606" s="4" t="s">
        <v>1637</v>
      </c>
      <c r="I606" s="1" t="s">
        <v>1</v>
      </c>
      <c r="J606" s="26">
        <v>168.11</v>
      </c>
      <c r="K606" s="137" t="s">
        <v>145</v>
      </c>
      <c r="L606" s="137">
        <v>10</v>
      </c>
      <c r="M606" s="185">
        <v>99</v>
      </c>
      <c r="N606" s="185">
        <v>99.000000000000014</v>
      </c>
      <c r="O606" s="185">
        <v>79.856115107913666</v>
      </c>
      <c r="P606" s="185">
        <v>9.99</v>
      </c>
      <c r="Q606" s="264">
        <v>0</v>
      </c>
      <c r="R606" s="93">
        <v>0</v>
      </c>
      <c r="S606" s="6" t="s">
        <v>100</v>
      </c>
      <c r="T606" s="6" t="s">
        <v>100</v>
      </c>
      <c r="U606" s="131" t="s">
        <v>100</v>
      </c>
      <c r="V606" s="231">
        <f>PRESSÃO!P606</f>
        <v>0.133863013704796</v>
      </c>
      <c r="W606" s="231">
        <f>PRESSÃO!Q606</f>
        <v>0.100147260465536</v>
      </c>
      <c r="X606" s="130">
        <v>8</v>
      </c>
      <c r="Y606" s="322">
        <v>126.85818176634578</v>
      </c>
      <c r="Z606" s="101" t="s">
        <v>100</v>
      </c>
    </row>
    <row r="607" spans="1:26" ht="15" customHeight="1" x14ac:dyDescent="0.2">
      <c r="A607" s="14" t="s">
        <v>744</v>
      </c>
      <c r="B607" s="8">
        <v>355140</v>
      </c>
      <c r="C607" s="15">
        <v>0</v>
      </c>
      <c r="D607" s="59">
        <v>4</v>
      </c>
      <c r="E607" s="269">
        <v>4</v>
      </c>
      <c r="F607" s="270">
        <v>30</v>
      </c>
      <c r="G607" s="42"/>
      <c r="H607" s="4" t="s">
        <v>1638</v>
      </c>
      <c r="I607" s="1" t="s">
        <v>15</v>
      </c>
      <c r="J607" s="26">
        <v>282.85000000000002</v>
      </c>
      <c r="K607" s="137" t="s">
        <v>145</v>
      </c>
      <c r="L607" s="137">
        <v>3.4</v>
      </c>
      <c r="M607" s="185">
        <v>97</v>
      </c>
      <c r="N607" s="185">
        <v>97</v>
      </c>
      <c r="O607" s="185">
        <v>91.141732283464563</v>
      </c>
      <c r="P607" s="185">
        <v>9.9600000000000009</v>
      </c>
      <c r="Q607" s="264">
        <v>0</v>
      </c>
      <c r="R607" s="93">
        <v>0</v>
      </c>
      <c r="S607" s="6" t="s">
        <v>100</v>
      </c>
      <c r="T607" s="6" t="s">
        <v>100</v>
      </c>
      <c r="U607" s="131" t="s">
        <v>100</v>
      </c>
      <c r="V607" s="231">
        <f>PRESSÃO!P607</f>
        <v>0.22942678789860774</v>
      </c>
      <c r="W607" s="231">
        <f>PRESSÃO!Q607</f>
        <v>3.0988204113654896E-2</v>
      </c>
      <c r="X607" s="130">
        <v>4</v>
      </c>
      <c r="Y607" s="322">
        <v>106.6878971723909</v>
      </c>
      <c r="Z607" s="101" t="s">
        <v>100</v>
      </c>
    </row>
    <row r="608" spans="1:26" ht="15" customHeight="1" x14ac:dyDescent="0.2">
      <c r="A608" s="14" t="s">
        <v>745</v>
      </c>
      <c r="B608" s="8">
        <v>355160</v>
      </c>
      <c r="C608" s="15">
        <v>0</v>
      </c>
      <c r="D608" s="59">
        <v>9</v>
      </c>
      <c r="E608" s="269">
        <v>9</v>
      </c>
      <c r="F608" s="270">
        <v>30</v>
      </c>
      <c r="G608" s="42"/>
      <c r="H608" s="4" t="s">
        <v>1639</v>
      </c>
      <c r="I608" s="1" t="s">
        <v>18</v>
      </c>
      <c r="J608" s="26">
        <v>203.01</v>
      </c>
      <c r="K608" s="137" t="s">
        <v>145</v>
      </c>
      <c r="L608" s="137">
        <v>9.8000000000000007</v>
      </c>
      <c r="M608" s="185">
        <v>85</v>
      </c>
      <c r="N608" s="185">
        <v>85</v>
      </c>
      <c r="O608" s="185">
        <v>81.598793363499254</v>
      </c>
      <c r="P608" s="185">
        <v>9.7799999999999994</v>
      </c>
      <c r="Q608" s="264">
        <v>0</v>
      </c>
      <c r="R608" s="93">
        <v>0</v>
      </c>
      <c r="S608" s="6" t="s">
        <v>100</v>
      </c>
      <c r="T608" s="6" t="s">
        <v>100</v>
      </c>
      <c r="U608" s="131" t="s">
        <v>100</v>
      </c>
      <c r="V608" s="231">
        <f>PRESSÃO!P608</f>
        <v>0.14872260340068433</v>
      </c>
      <c r="W608" s="231">
        <f>PRESSÃO!Q608</f>
        <v>4.1310502459442006E-3</v>
      </c>
      <c r="X608" s="130">
        <v>31</v>
      </c>
      <c r="Y608" s="322">
        <v>166.07258502412773</v>
      </c>
      <c r="Z608" s="101" t="s">
        <v>100</v>
      </c>
    </row>
    <row r="609" spans="1:26" ht="15" customHeight="1" x14ac:dyDescent="0.2">
      <c r="A609" s="14" t="s">
        <v>746</v>
      </c>
      <c r="B609" s="8">
        <v>355150</v>
      </c>
      <c r="C609" s="15">
        <v>0</v>
      </c>
      <c r="D609" s="59">
        <v>4</v>
      </c>
      <c r="E609" s="269">
        <v>4</v>
      </c>
      <c r="F609" s="270">
        <v>30</v>
      </c>
      <c r="G609" s="42"/>
      <c r="H609" s="4" t="s">
        <v>1640</v>
      </c>
      <c r="I609" s="1" t="s">
        <v>15</v>
      </c>
      <c r="J609" s="26">
        <v>125.74</v>
      </c>
      <c r="K609" s="137" t="s">
        <v>145</v>
      </c>
      <c r="L609" s="137">
        <v>10</v>
      </c>
      <c r="M609" s="185">
        <v>100</v>
      </c>
      <c r="N609" s="185">
        <v>0</v>
      </c>
      <c r="O609" s="185">
        <v>0</v>
      </c>
      <c r="P609" s="185">
        <v>1.5</v>
      </c>
      <c r="Q609" s="264">
        <v>1</v>
      </c>
      <c r="R609" s="93">
        <v>0</v>
      </c>
      <c r="S609" s="6" t="s">
        <v>100</v>
      </c>
      <c r="T609" s="6" t="s">
        <v>100</v>
      </c>
      <c r="U609" s="131" t="s">
        <v>100</v>
      </c>
      <c r="V609" s="231">
        <f>PRESSÃO!P609</f>
        <v>5.6712330857399997E-3</v>
      </c>
      <c r="W609" s="231">
        <f>PRESSÃO!Q609</f>
        <v>0.22930898131479932</v>
      </c>
      <c r="X609" s="130">
        <v>12</v>
      </c>
      <c r="Y609" s="322">
        <v>60.833137733858919</v>
      </c>
      <c r="Z609" s="101" t="s">
        <v>100</v>
      </c>
    </row>
    <row r="610" spans="1:26" ht="15" customHeight="1" x14ac:dyDescent="0.2">
      <c r="A610" s="14" t="s">
        <v>747</v>
      </c>
      <c r="B610" s="8">
        <v>355170</v>
      </c>
      <c r="C610" s="15">
        <v>0</v>
      </c>
      <c r="D610" s="59">
        <v>9</v>
      </c>
      <c r="E610" s="269">
        <v>9</v>
      </c>
      <c r="F610" s="270">
        <v>30</v>
      </c>
      <c r="G610" s="42"/>
      <c r="H610" s="4" t="s">
        <v>1641</v>
      </c>
      <c r="I610" s="1" t="s">
        <v>18</v>
      </c>
      <c r="J610" s="26">
        <v>402.8</v>
      </c>
      <c r="K610" s="137" t="s">
        <v>145</v>
      </c>
      <c r="L610" s="137">
        <v>10</v>
      </c>
      <c r="M610" s="185">
        <v>100</v>
      </c>
      <c r="N610" s="185">
        <v>100</v>
      </c>
      <c r="O610" s="185">
        <v>72.999532054281701</v>
      </c>
      <c r="P610" s="185">
        <v>8.25</v>
      </c>
      <c r="Q610" s="264">
        <v>0</v>
      </c>
      <c r="R610" s="93">
        <v>1</v>
      </c>
      <c r="S610" s="6" t="s">
        <v>100</v>
      </c>
      <c r="T610" s="6" t="s">
        <v>100</v>
      </c>
      <c r="U610" s="131" t="s">
        <v>100</v>
      </c>
      <c r="V610" s="231">
        <f>PRESSÃO!P610</f>
        <v>2.7236821903608019</v>
      </c>
      <c r="W610" s="231">
        <f>PRESSÃO!Q610</f>
        <v>0.95785970317672231</v>
      </c>
      <c r="X610" s="130">
        <v>32</v>
      </c>
      <c r="Y610" s="322">
        <v>158.07489981811941</v>
      </c>
      <c r="Z610" s="101" t="s">
        <v>100</v>
      </c>
    </row>
    <row r="611" spans="1:26" ht="15" customHeight="1" x14ac:dyDescent="0.2">
      <c r="A611" s="14" t="s">
        <v>748</v>
      </c>
      <c r="B611" s="8">
        <v>355180</v>
      </c>
      <c r="C611" s="15">
        <v>0</v>
      </c>
      <c r="D611" s="59">
        <v>11</v>
      </c>
      <c r="E611" s="269">
        <v>11</v>
      </c>
      <c r="F611" s="270">
        <v>30</v>
      </c>
      <c r="G611" s="42"/>
      <c r="H611" s="4" t="s">
        <v>1642</v>
      </c>
      <c r="I611" s="1" t="s">
        <v>12</v>
      </c>
      <c r="J611" s="26">
        <v>1052.1099999999999</v>
      </c>
      <c r="K611" s="137" t="s">
        <v>145</v>
      </c>
      <c r="L611" s="137">
        <v>8.5</v>
      </c>
      <c r="M611" s="185">
        <v>81</v>
      </c>
      <c r="N611" s="185">
        <v>80.190000000000012</v>
      </c>
      <c r="O611" s="185">
        <v>66.40625</v>
      </c>
      <c r="P611" s="185">
        <v>7.51</v>
      </c>
      <c r="Q611" s="264">
        <v>0</v>
      </c>
      <c r="R611" s="93">
        <v>0</v>
      </c>
      <c r="S611" s="6" t="s">
        <v>100</v>
      </c>
      <c r="T611" s="6" t="s">
        <v>100</v>
      </c>
      <c r="U611" s="131" t="s">
        <v>100</v>
      </c>
      <c r="V611" s="231">
        <f>PRESSÃO!P611</f>
        <v>9.379269388712487E-2</v>
      </c>
      <c r="W611" s="231">
        <f>PRESSÃO!Q611</f>
        <v>3.5547944944150003E-3</v>
      </c>
      <c r="X611" s="130">
        <v>14</v>
      </c>
      <c r="Y611" s="322">
        <v>24.14798126834275</v>
      </c>
      <c r="Z611" s="101" t="s">
        <v>100</v>
      </c>
    </row>
    <row r="612" spans="1:26" ht="15" customHeight="1" x14ac:dyDescent="0.2">
      <c r="A612" s="14" t="s">
        <v>749</v>
      </c>
      <c r="B612" s="8">
        <v>355190</v>
      </c>
      <c r="C612" s="15">
        <v>0</v>
      </c>
      <c r="D612" s="59">
        <v>15</v>
      </c>
      <c r="E612" s="269">
        <v>15</v>
      </c>
      <c r="F612" s="270">
        <v>30</v>
      </c>
      <c r="G612" s="42"/>
      <c r="H612" s="4" t="s">
        <v>1643</v>
      </c>
      <c r="I612" s="1" t="s">
        <v>17</v>
      </c>
      <c r="J612" s="26">
        <v>140.4</v>
      </c>
      <c r="K612" s="137" t="s">
        <v>145</v>
      </c>
      <c r="L612" s="137">
        <v>7.3</v>
      </c>
      <c r="M612" s="185">
        <v>99.6</v>
      </c>
      <c r="N612" s="185">
        <v>99.6</v>
      </c>
      <c r="O612" s="185">
        <v>86.705202312138724</v>
      </c>
      <c r="P612" s="185">
        <v>9.99</v>
      </c>
      <c r="Q612" s="264">
        <v>0</v>
      </c>
      <c r="R612" s="93">
        <v>0</v>
      </c>
      <c r="S612" s="6" t="s">
        <v>100</v>
      </c>
      <c r="T612" s="6" t="s">
        <v>100</v>
      </c>
      <c r="U612" s="131" t="s">
        <v>100</v>
      </c>
      <c r="V612" s="231">
        <f>PRESSÃO!P612</f>
        <v>0.20563089825379</v>
      </c>
      <c r="W612" s="231">
        <f>PRESSÃO!Q612</f>
        <v>6.3582571514573791E-2</v>
      </c>
      <c r="X612" s="130">
        <v>7</v>
      </c>
      <c r="Y612" s="322">
        <v>12.241746831623454</v>
      </c>
      <c r="Z612" s="101" t="s">
        <v>100</v>
      </c>
    </row>
    <row r="613" spans="1:26" ht="15" customHeight="1" x14ac:dyDescent="0.2">
      <c r="A613" s="14" t="s">
        <v>750</v>
      </c>
      <c r="B613" s="8">
        <v>355200</v>
      </c>
      <c r="C613" s="15">
        <v>0</v>
      </c>
      <c r="D613" s="59">
        <v>2</v>
      </c>
      <c r="E613" s="269">
        <v>2</v>
      </c>
      <c r="F613" s="270">
        <v>30</v>
      </c>
      <c r="G613" s="42"/>
      <c r="H613" s="4" t="s">
        <v>1644</v>
      </c>
      <c r="I613" s="1" t="s">
        <v>6</v>
      </c>
      <c r="J613" s="26">
        <v>414.7</v>
      </c>
      <c r="K613" s="137" t="s">
        <v>145</v>
      </c>
      <c r="L613" s="137">
        <v>9.5</v>
      </c>
      <c r="M613" s="185">
        <v>96</v>
      </c>
      <c r="N613" s="185">
        <v>96.000000000000014</v>
      </c>
      <c r="O613" s="185">
        <v>89.090909090909093</v>
      </c>
      <c r="P613" s="185">
        <v>9.64</v>
      </c>
      <c r="Q613" s="264">
        <v>0</v>
      </c>
      <c r="R613" s="93">
        <v>1</v>
      </c>
      <c r="S613" s="6" t="s">
        <v>100</v>
      </c>
      <c r="T613" s="6" t="s">
        <v>100</v>
      </c>
      <c r="U613" s="131" t="s">
        <v>100</v>
      </c>
      <c r="V613" s="231">
        <f>PRESSÃO!P613</f>
        <v>1.5068493346667001E-2</v>
      </c>
      <c r="W613" s="231">
        <f>PRESSÃO!Q613</f>
        <v>6.2328767014399999E-3</v>
      </c>
      <c r="X613" s="130">
        <v>42</v>
      </c>
      <c r="Y613" s="322">
        <v>204.64691303084095</v>
      </c>
      <c r="Z613" s="101" t="s">
        <v>100</v>
      </c>
    </row>
    <row r="614" spans="1:26" ht="15" customHeight="1" x14ac:dyDescent="0.2">
      <c r="A614" s="14" t="s">
        <v>751</v>
      </c>
      <c r="B614" s="8">
        <v>355210</v>
      </c>
      <c r="C614" s="15">
        <v>0</v>
      </c>
      <c r="D614" s="59">
        <v>9</v>
      </c>
      <c r="E614" s="269">
        <v>9</v>
      </c>
      <c r="F614" s="270">
        <v>30</v>
      </c>
      <c r="G614" s="42"/>
      <c r="H614" s="4" t="s">
        <v>1645</v>
      </c>
      <c r="I614" s="1" t="s">
        <v>18</v>
      </c>
      <c r="J614" s="26">
        <v>448.07</v>
      </c>
      <c r="K614" s="137" t="s">
        <v>145</v>
      </c>
      <c r="L614" s="137">
        <v>7.2</v>
      </c>
      <c r="M614" s="185">
        <v>90</v>
      </c>
      <c r="N614" s="185">
        <v>82.800000000000011</v>
      </c>
      <c r="O614" s="185">
        <v>76.187198898830005</v>
      </c>
      <c r="P614" s="185">
        <v>7.98</v>
      </c>
      <c r="Q614" s="264">
        <v>0</v>
      </c>
      <c r="R614" s="93">
        <v>0</v>
      </c>
      <c r="S614" s="6" t="s">
        <v>100</v>
      </c>
      <c r="T614" s="6" t="s">
        <v>100</v>
      </c>
      <c r="U614" s="131" t="s">
        <v>100</v>
      </c>
      <c r="V614" s="231">
        <f>PRESSÃO!P614</f>
        <v>8.2045038551516028E-2</v>
      </c>
      <c r="W614" s="231">
        <f>PRESSÃO!Q614</f>
        <v>1.2847393434422601E-2</v>
      </c>
      <c r="X614" s="130">
        <v>55</v>
      </c>
      <c r="Y614" s="322">
        <v>6.2853150867958103</v>
      </c>
      <c r="Z614" s="101" t="s">
        <v>100</v>
      </c>
    </row>
    <row r="615" spans="1:26" ht="15" customHeight="1" x14ac:dyDescent="0.2">
      <c r="A615" s="14" t="s">
        <v>752</v>
      </c>
      <c r="B615" s="8">
        <v>355220</v>
      </c>
      <c r="C615" s="15">
        <v>0</v>
      </c>
      <c r="D615" s="59">
        <v>10</v>
      </c>
      <c r="E615" s="269">
        <v>10</v>
      </c>
      <c r="F615" s="270">
        <v>30</v>
      </c>
      <c r="G615" s="42"/>
      <c r="H615" s="4" t="s">
        <v>1646</v>
      </c>
      <c r="I615" s="1" t="s">
        <v>54</v>
      </c>
      <c r="J615" s="26">
        <v>449.12</v>
      </c>
      <c r="K615" s="137" t="s">
        <v>145</v>
      </c>
      <c r="L615" s="137">
        <v>9.5</v>
      </c>
      <c r="M615" s="185">
        <v>98</v>
      </c>
      <c r="N615" s="185">
        <v>89.866000000000014</v>
      </c>
      <c r="O615" s="185">
        <v>81.192886774390075</v>
      </c>
      <c r="P615" s="185">
        <v>9.85</v>
      </c>
      <c r="Q615" s="264">
        <v>3</v>
      </c>
      <c r="R615" s="93">
        <v>3</v>
      </c>
      <c r="S615" s="6" t="s">
        <v>100</v>
      </c>
      <c r="T615" s="6" t="s">
        <v>100</v>
      </c>
      <c r="U615" s="131" t="s">
        <v>100</v>
      </c>
      <c r="V615" s="231">
        <f>PRESSÃO!P615</f>
        <v>2.4524109385431205</v>
      </c>
      <c r="W615" s="231">
        <f>PRESSÃO!Q615</f>
        <v>0.36801071486992382</v>
      </c>
      <c r="X615" s="130">
        <v>245</v>
      </c>
      <c r="Y615" s="322">
        <v>97.972897606809511</v>
      </c>
      <c r="Z615" s="101" t="s">
        <v>100</v>
      </c>
    </row>
    <row r="616" spans="1:26" ht="15" customHeight="1" x14ac:dyDescent="0.2">
      <c r="A616" s="14" t="s">
        <v>753</v>
      </c>
      <c r="B616" s="8">
        <v>355230</v>
      </c>
      <c r="C616" s="15">
        <v>0</v>
      </c>
      <c r="D616" s="59">
        <v>19</v>
      </c>
      <c r="E616" s="269">
        <v>19</v>
      </c>
      <c r="F616" s="270">
        <v>30</v>
      </c>
      <c r="G616" s="42"/>
      <c r="H616" s="4" t="s">
        <v>1647</v>
      </c>
      <c r="I616" s="1" t="s">
        <v>2</v>
      </c>
      <c r="J616" s="26">
        <v>590.67999999999995</v>
      </c>
      <c r="K616" s="137" t="s">
        <v>145</v>
      </c>
      <c r="L616" s="137">
        <v>8.6999999999999993</v>
      </c>
      <c r="M616" s="185">
        <v>98</v>
      </c>
      <c r="N616" s="185">
        <v>98</v>
      </c>
      <c r="O616" s="185">
        <v>85.47486033519553</v>
      </c>
      <c r="P616" s="185">
        <v>9.9700000000000006</v>
      </c>
      <c r="Q616" s="264">
        <v>0</v>
      </c>
      <c r="R616" s="93">
        <v>0</v>
      </c>
      <c r="S616" s="6" t="s">
        <v>100</v>
      </c>
      <c r="T616" s="6" t="s">
        <v>100</v>
      </c>
      <c r="U616" s="131" t="s">
        <v>100</v>
      </c>
      <c r="V616" s="231">
        <f>PRESSÃO!P616</f>
        <v>0.97391494266173995</v>
      </c>
      <c r="W616" s="231">
        <f>PRESSÃO!Q616</f>
        <v>1.3179223776954999E-3</v>
      </c>
      <c r="X616" s="130">
        <v>3</v>
      </c>
      <c r="Y616" s="322">
        <v>5.1014941854985372</v>
      </c>
      <c r="Z616" s="101" t="s">
        <v>100</v>
      </c>
    </row>
    <row r="617" spans="1:26" ht="15" customHeight="1" x14ac:dyDescent="0.2">
      <c r="A617" s="14" t="s">
        <v>754</v>
      </c>
      <c r="B617" s="8">
        <v>355240</v>
      </c>
      <c r="C617" s="15">
        <v>0</v>
      </c>
      <c r="D617" s="59">
        <v>5</v>
      </c>
      <c r="E617" s="269">
        <v>5</v>
      </c>
      <c r="F617" s="270">
        <v>30</v>
      </c>
      <c r="G617" s="42"/>
      <c r="H617" s="4" t="s">
        <v>1648</v>
      </c>
      <c r="I617" s="1" t="s">
        <v>9</v>
      </c>
      <c r="J617" s="26">
        <v>153.03</v>
      </c>
      <c r="K617" s="137" t="s">
        <v>145</v>
      </c>
      <c r="L617" s="137">
        <v>9.8000000000000007</v>
      </c>
      <c r="M617" s="185">
        <v>93</v>
      </c>
      <c r="N617" s="185">
        <v>15.809999999999999</v>
      </c>
      <c r="O617" s="185">
        <v>15.874022405411125</v>
      </c>
      <c r="P617" s="185">
        <v>3.18</v>
      </c>
      <c r="Q617" s="264">
        <v>0</v>
      </c>
      <c r="R617" s="93">
        <v>1</v>
      </c>
      <c r="S617" s="6" t="s">
        <v>100</v>
      </c>
      <c r="T617" s="6" t="s">
        <v>100</v>
      </c>
      <c r="U617" s="131" t="s">
        <v>100</v>
      </c>
      <c r="V617" s="231">
        <f>PRESSÃO!P617</f>
        <v>0.26218192467372592</v>
      </c>
      <c r="W617" s="231">
        <f>PRESSÃO!Q617</f>
        <v>0.21945323391899854</v>
      </c>
      <c r="X617" s="130">
        <v>49</v>
      </c>
      <c r="Y617" s="322">
        <v>2.8474333957711551</v>
      </c>
      <c r="Z617" s="101" t="s">
        <v>100</v>
      </c>
    </row>
    <row r="618" spans="1:26" ht="15" customHeight="1" x14ac:dyDescent="0.2">
      <c r="A618" s="14" t="s">
        <v>755</v>
      </c>
      <c r="B618" s="8">
        <v>355255</v>
      </c>
      <c r="C618" s="15">
        <v>0</v>
      </c>
      <c r="D618" s="59">
        <v>18</v>
      </c>
      <c r="E618" s="269">
        <v>18</v>
      </c>
      <c r="F618" s="270">
        <v>30</v>
      </c>
      <c r="G618" s="42"/>
      <c r="H618" s="4" t="s">
        <v>1649</v>
      </c>
      <c r="I618" s="1" t="s">
        <v>1</v>
      </c>
      <c r="J618" s="26">
        <v>327.89</v>
      </c>
      <c r="K618" s="137" t="s">
        <v>145</v>
      </c>
      <c r="L618" s="137">
        <v>9.1999999999999993</v>
      </c>
      <c r="M618" s="185">
        <v>95</v>
      </c>
      <c r="N618" s="185">
        <v>95</v>
      </c>
      <c r="O618" s="185">
        <v>87.407407407407405</v>
      </c>
      <c r="P618" s="185">
        <v>9.93</v>
      </c>
      <c r="Q618" s="264">
        <v>0</v>
      </c>
      <c r="R618" s="93">
        <v>0</v>
      </c>
      <c r="S618" s="6" t="s">
        <v>100</v>
      </c>
      <c r="T618" s="6" t="s">
        <v>100</v>
      </c>
      <c r="U618" s="131" t="s">
        <v>100</v>
      </c>
      <c r="V618" s="231">
        <f>PRESSÃO!P618</f>
        <v>1.835616443257E-4</v>
      </c>
      <c r="W618" s="231">
        <f>PRESSÃO!Q618</f>
        <v>0.10920000076293999</v>
      </c>
      <c r="X618" s="130">
        <v>1</v>
      </c>
      <c r="Y618" s="322">
        <v>0</v>
      </c>
      <c r="Z618" s="101" t="s">
        <v>100</v>
      </c>
    </row>
    <row r="619" spans="1:26" ht="15" customHeight="1" x14ac:dyDescent="0.2">
      <c r="A619" s="14" t="s">
        <v>756</v>
      </c>
      <c r="B619" s="8">
        <v>355250</v>
      </c>
      <c r="C619" s="15">
        <v>0</v>
      </c>
      <c r="D619" s="59">
        <v>6</v>
      </c>
      <c r="E619" s="269">
        <v>6</v>
      </c>
      <c r="F619" s="270">
        <v>30</v>
      </c>
      <c r="G619" s="42"/>
      <c r="H619" s="4" t="s">
        <v>1650</v>
      </c>
      <c r="I619" s="1" t="s">
        <v>16</v>
      </c>
      <c r="J619" s="26">
        <v>205.87</v>
      </c>
      <c r="K619" s="137" t="s">
        <v>145</v>
      </c>
      <c r="L619" s="137">
        <v>9.8000000000000007</v>
      </c>
      <c r="M619" s="185">
        <v>85</v>
      </c>
      <c r="N619" s="185">
        <v>59.500000000000007</v>
      </c>
      <c r="O619" s="185">
        <v>52.957007333647311</v>
      </c>
      <c r="P619" s="185">
        <v>5.97</v>
      </c>
      <c r="Q619" s="264">
        <v>3</v>
      </c>
      <c r="R619" s="93">
        <v>0</v>
      </c>
      <c r="S619" s="6" t="s">
        <v>100</v>
      </c>
      <c r="T619" s="6" t="s">
        <v>100</v>
      </c>
      <c r="U619" s="131" t="s">
        <v>100</v>
      </c>
      <c r="V619" s="231">
        <f>PRESSÃO!P619</f>
        <v>1.8363158294987365</v>
      </c>
      <c r="W619" s="231">
        <f>PRESSÃO!Q619</f>
        <v>6.1224018245525098E-2</v>
      </c>
      <c r="X619" s="130">
        <v>281</v>
      </c>
      <c r="Y619" s="322">
        <v>0.8496492934666382</v>
      </c>
      <c r="Z619" s="101" t="s">
        <v>100</v>
      </c>
    </row>
    <row r="620" spans="1:26" ht="15" customHeight="1" x14ac:dyDescent="0.2">
      <c r="A620" s="14" t="s">
        <v>757</v>
      </c>
      <c r="B620" s="8">
        <v>355260</v>
      </c>
      <c r="C620" s="15">
        <v>0</v>
      </c>
      <c r="D620" s="59">
        <v>15</v>
      </c>
      <c r="E620" s="269">
        <v>15</v>
      </c>
      <c r="F620" s="270">
        <v>30</v>
      </c>
      <c r="G620" s="42"/>
      <c r="H620" s="4" t="s">
        <v>1651</v>
      </c>
      <c r="I620" s="1" t="s">
        <v>17</v>
      </c>
      <c r="J620" s="26">
        <v>345.6</v>
      </c>
      <c r="K620" s="137" t="s">
        <v>145</v>
      </c>
      <c r="L620" s="137">
        <v>9.8000000000000007</v>
      </c>
      <c r="M620" s="185">
        <v>100</v>
      </c>
      <c r="N620" s="185">
        <v>100</v>
      </c>
      <c r="O620" s="185">
        <v>75.702479338842977</v>
      </c>
      <c r="P620" s="185">
        <v>8.1199999999999992</v>
      </c>
      <c r="Q620" s="264">
        <v>0</v>
      </c>
      <c r="R620" s="93">
        <v>0</v>
      </c>
      <c r="S620" s="6" t="s">
        <v>100</v>
      </c>
      <c r="T620" s="6" t="s">
        <v>100</v>
      </c>
      <c r="U620" s="131" t="s">
        <v>100</v>
      </c>
      <c r="V620" s="231">
        <f>PRESSÃO!P620</f>
        <v>0.15324946739335285</v>
      </c>
      <c r="W620" s="231">
        <f>PRESSÃO!Q620</f>
        <v>8.2735540641874189E-2</v>
      </c>
      <c r="X620" s="130">
        <v>14</v>
      </c>
      <c r="Y620" s="322">
        <v>162.71510499984402</v>
      </c>
      <c r="Z620" s="101" t="s">
        <v>100</v>
      </c>
    </row>
    <row r="621" spans="1:26" ht="15" customHeight="1" x14ac:dyDescent="0.2">
      <c r="A621" s="14" t="s">
        <v>758</v>
      </c>
      <c r="B621" s="8">
        <v>355270</v>
      </c>
      <c r="C621" s="15">
        <v>0</v>
      </c>
      <c r="D621" s="59">
        <v>13</v>
      </c>
      <c r="E621" s="269">
        <v>13</v>
      </c>
      <c r="F621" s="270">
        <v>30</v>
      </c>
      <c r="G621" s="42"/>
      <c r="H621" s="4" t="s">
        <v>1652</v>
      </c>
      <c r="I621" s="1" t="s">
        <v>10</v>
      </c>
      <c r="J621" s="26">
        <v>366.46</v>
      </c>
      <c r="K621" s="137" t="s">
        <v>145</v>
      </c>
      <c r="L621" s="137">
        <v>9.1</v>
      </c>
      <c r="M621" s="185">
        <v>100</v>
      </c>
      <c r="N621" s="185">
        <v>100</v>
      </c>
      <c r="O621" s="185">
        <v>81.471389645776568</v>
      </c>
      <c r="P621" s="185">
        <v>10</v>
      </c>
      <c r="Q621" s="264">
        <v>2</v>
      </c>
      <c r="R621" s="93">
        <v>1</v>
      </c>
      <c r="S621" s="6" t="s">
        <v>100</v>
      </c>
      <c r="T621" s="6" t="s">
        <v>100</v>
      </c>
      <c r="U621" s="131" t="s">
        <v>100</v>
      </c>
      <c r="V621" s="231">
        <f>PRESSÃO!P621</f>
        <v>1.86433598680056E-2</v>
      </c>
      <c r="W621" s="231">
        <f>PRESSÃO!Q621</f>
        <v>3.3755251144709598E-2</v>
      </c>
      <c r="X621" s="130">
        <v>5</v>
      </c>
      <c r="Y621" s="322">
        <v>57.233939467502594</v>
      </c>
      <c r="Z621" s="101" t="s">
        <v>100</v>
      </c>
    </row>
    <row r="622" spans="1:26" ht="15" customHeight="1" x14ac:dyDescent="0.2">
      <c r="A622" s="14" t="s">
        <v>759</v>
      </c>
      <c r="B622" s="8">
        <v>355280</v>
      </c>
      <c r="C622" s="15">
        <v>0</v>
      </c>
      <c r="D622" s="59">
        <v>6</v>
      </c>
      <c r="E622" s="269">
        <v>6</v>
      </c>
      <c r="F622" s="270">
        <v>30</v>
      </c>
      <c r="G622" s="42"/>
      <c r="H622" s="4" t="s">
        <v>1653</v>
      </c>
      <c r="I622" s="1" t="s">
        <v>16</v>
      </c>
      <c r="J622" s="26">
        <v>20.48</v>
      </c>
      <c r="K622" s="137" t="s">
        <v>145</v>
      </c>
      <c r="L622" s="137">
        <v>8.5</v>
      </c>
      <c r="M622" s="185">
        <v>87</v>
      </c>
      <c r="N622" s="185">
        <v>32.19</v>
      </c>
      <c r="O622" s="185">
        <v>28.969927881344404</v>
      </c>
      <c r="P622" s="185">
        <v>4.24</v>
      </c>
      <c r="Q622" s="264">
        <v>0</v>
      </c>
      <c r="R622" s="93">
        <v>0</v>
      </c>
      <c r="S622" s="6" t="s">
        <v>100</v>
      </c>
      <c r="T622" s="6" t="s">
        <v>100</v>
      </c>
      <c r="U622" s="131" t="s">
        <v>100</v>
      </c>
      <c r="V622" s="231">
        <f>PRESSÃO!P622</f>
        <v>2.6575343249599998E-4</v>
      </c>
      <c r="W622" s="231">
        <f>PRESSÃO!Q622</f>
        <v>9.762871388194129E-2</v>
      </c>
      <c r="X622" s="130">
        <v>90</v>
      </c>
      <c r="Y622" s="322">
        <v>2.0109047197502465</v>
      </c>
      <c r="Z622" s="101" t="s">
        <v>100</v>
      </c>
    </row>
    <row r="623" spans="1:26" ht="15" customHeight="1" x14ac:dyDescent="0.2">
      <c r="A623" s="14" t="s">
        <v>760</v>
      </c>
      <c r="B623" s="8">
        <v>355290</v>
      </c>
      <c r="C623" s="15">
        <v>0</v>
      </c>
      <c r="D623" s="59">
        <v>22</v>
      </c>
      <c r="E623" s="269">
        <v>22</v>
      </c>
      <c r="F623" s="270">
        <v>30</v>
      </c>
      <c r="G623" s="42"/>
      <c r="H623" s="4" t="s">
        <v>1654</v>
      </c>
      <c r="I623" s="1" t="s">
        <v>5</v>
      </c>
      <c r="J623" s="26">
        <v>608.30999999999995</v>
      </c>
      <c r="K623" s="137" t="s">
        <v>145</v>
      </c>
      <c r="L623" s="137">
        <v>7.1</v>
      </c>
      <c r="M623" s="185">
        <v>98</v>
      </c>
      <c r="N623" s="185">
        <v>97.999999999999986</v>
      </c>
      <c r="O623" s="185">
        <v>79.285714285714278</v>
      </c>
      <c r="P623" s="185">
        <v>8.6300000000000008</v>
      </c>
      <c r="Q623" s="264">
        <v>0</v>
      </c>
      <c r="R623" s="93">
        <v>0</v>
      </c>
      <c r="S623" s="6" t="s">
        <v>100</v>
      </c>
      <c r="T623" s="6" t="s">
        <v>100</v>
      </c>
      <c r="U623" s="131" t="s">
        <v>100</v>
      </c>
      <c r="V623" s="231">
        <f>PRESSÃO!P623</f>
        <v>8.6272998351049998E-2</v>
      </c>
      <c r="W623" s="231">
        <f>PRESSÃO!Q623</f>
        <v>1.4714611641348E-2</v>
      </c>
      <c r="X623" s="130">
        <v>0</v>
      </c>
      <c r="Y623" s="322">
        <v>92.401172627064682</v>
      </c>
      <c r="Z623" s="101" t="s">
        <v>100</v>
      </c>
    </row>
    <row r="624" spans="1:26" ht="15" customHeight="1" x14ac:dyDescent="0.2">
      <c r="A624" s="14" t="s">
        <v>761</v>
      </c>
      <c r="B624" s="8">
        <v>355300</v>
      </c>
      <c r="C624" s="15">
        <v>0</v>
      </c>
      <c r="D624" s="59">
        <v>14</v>
      </c>
      <c r="E624" s="269">
        <v>14</v>
      </c>
      <c r="F624" s="270">
        <v>30</v>
      </c>
      <c r="G624" s="42"/>
      <c r="H624" s="4" t="s">
        <v>1655</v>
      </c>
      <c r="I624" s="1" t="s">
        <v>8</v>
      </c>
      <c r="J624" s="26">
        <v>145.80000000000001</v>
      </c>
      <c r="K624" s="137" t="s">
        <v>145</v>
      </c>
      <c r="L624" s="137">
        <v>9.6999999999999993</v>
      </c>
      <c r="M624" s="185">
        <v>100</v>
      </c>
      <c r="N624" s="185">
        <v>100</v>
      </c>
      <c r="O624" s="185">
        <v>82.956878850102669</v>
      </c>
      <c r="P624" s="185">
        <v>9.5</v>
      </c>
      <c r="Q624" s="264">
        <v>0</v>
      </c>
      <c r="R624" s="93">
        <v>0</v>
      </c>
      <c r="S624" s="6" t="s">
        <v>100</v>
      </c>
      <c r="T624" s="6" t="s">
        <v>100</v>
      </c>
      <c r="U624" s="131" t="s">
        <v>100</v>
      </c>
      <c r="V624" s="231">
        <f>PRESSÃO!P624</f>
        <v>2.1084931386625001E-2</v>
      </c>
      <c r="W624" s="231">
        <f>PRESSÃO!Q624</f>
        <v>7.2859589041051999E-3</v>
      </c>
      <c r="X624" s="130">
        <v>4</v>
      </c>
      <c r="Y624" s="322">
        <v>107.30711791592893</v>
      </c>
      <c r="Z624" s="101" t="s">
        <v>100</v>
      </c>
    </row>
    <row r="625" spans="1:26" ht="15" customHeight="1" x14ac:dyDescent="0.2">
      <c r="A625" s="14" t="s">
        <v>762</v>
      </c>
      <c r="B625" s="8">
        <v>355310</v>
      </c>
      <c r="C625" s="15">
        <v>0</v>
      </c>
      <c r="D625" s="59">
        <v>15</v>
      </c>
      <c r="E625" s="269">
        <v>15</v>
      </c>
      <c r="F625" s="270">
        <v>30</v>
      </c>
      <c r="G625" s="42"/>
      <c r="H625" s="4" t="s">
        <v>1656</v>
      </c>
      <c r="I625" s="1" t="s">
        <v>17</v>
      </c>
      <c r="J625" s="26">
        <v>106.93</v>
      </c>
      <c r="K625" s="137" t="s">
        <v>145</v>
      </c>
      <c r="L625" s="137">
        <v>8.3000000000000007</v>
      </c>
      <c r="M625" s="185">
        <v>100</v>
      </c>
      <c r="N625" s="185">
        <v>100</v>
      </c>
      <c r="O625" s="185">
        <v>58.223684210526315</v>
      </c>
      <c r="P625" s="185">
        <v>7.27</v>
      </c>
      <c r="Q625" s="264">
        <v>1</v>
      </c>
      <c r="R625" s="93">
        <v>0</v>
      </c>
      <c r="S625" s="6" t="s">
        <v>100</v>
      </c>
      <c r="T625" s="6" t="s">
        <v>100</v>
      </c>
      <c r="U625" s="131" t="s">
        <v>100</v>
      </c>
      <c r="V625" s="231">
        <f>PRESSÃO!P625</f>
        <v>4.0037300848587996E-2</v>
      </c>
      <c r="W625" s="231">
        <f>PRESSÃO!Q625</f>
        <v>7.1098021257624225E-2</v>
      </c>
      <c r="X625" s="130">
        <v>2</v>
      </c>
      <c r="Y625" s="322">
        <v>169.78440660750408</v>
      </c>
      <c r="Z625" s="101" t="s">
        <v>100</v>
      </c>
    </row>
    <row r="626" spans="1:26" ht="15" customHeight="1" x14ac:dyDescent="0.2">
      <c r="A626" s="14" t="s">
        <v>763</v>
      </c>
      <c r="B626" s="8">
        <v>355320</v>
      </c>
      <c r="C626" s="15">
        <v>0</v>
      </c>
      <c r="D626" s="59">
        <v>15</v>
      </c>
      <c r="E626" s="269">
        <v>15</v>
      </c>
      <c r="F626" s="270">
        <v>30</v>
      </c>
      <c r="G626" s="42"/>
      <c r="H626" s="4" t="s">
        <v>1657</v>
      </c>
      <c r="I626" s="1" t="s">
        <v>17</v>
      </c>
      <c r="J626" s="26">
        <v>132.16</v>
      </c>
      <c r="K626" s="137" t="s">
        <v>145</v>
      </c>
      <c r="L626" s="137">
        <v>8.3000000000000007</v>
      </c>
      <c r="M626" s="185">
        <v>100</v>
      </c>
      <c r="N626" s="185">
        <v>100</v>
      </c>
      <c r="O626" s="185">
        <v>77.173913043478265</v>
      </c>
      <c r="P626" s="185">
        <v>8.23</v>
      </c>
      <c r="Q626" s="264">
        <v>1</v>
      </c>
      <c r="R626" s="93">
        <v>0</v>
      </c>
      <c r="S626" s="6" t="s">
        <v>100</v>
      </c>
      <c r="T626" s="6" t="s">
        <v>100</v>
      </c>
      <c r="U626" s="131" t="s">
        <v>100</v>
      </c>
      <c r="V626" s="231">
        <f>PRESSÃO!P626</f>
        <v>1.8468036542780002E-2</v>
      </c>
      <c r="W626" s="231">
        <f>PRESSÃO!Q626</f>
        <v>2.5050989322286998E-2</v>
      </c>
      <c r="X626" s="130">
        <v>2</v>
      </c>
      <c r="Y626" s="322">
        <v>87.698754609689942</v>
      </c>
      <c r="Z626" s="101" t="s">
        <v>100</v>
      </c>
    </row>
    <row r="627" spans="1:26" ht="15" customHeight="1" x14ac:dyDescent="0.2">
      <c r="A627" s="14" t="s">
        <v>764</v>
      </c>
      <c r="B627" s="8">
        <v>355330</v>
      </c>
      <c r="C627" s="15">
        <v>0</v>
      </c>
      <c r="D627" s="59">
        <v>4</v>
      </c>
      <c r="E627" s="269">
        <v>4</v>
      </c>
      <c r="F627" s="270">
        <v>30</v>
      </c>
      <c r="G627" s="42"/>
      <c r="H627" s="4" t="s">
        <v>1658</v>
      </c>
      <c r="I627" s="1" t="s">
        <v>15</v>
      </c>
      <c r="J627" s="26">
        <v>561.57000000000005</v>
      </c>
      <c r="K627" s="137" t="s">
        <v>145</v>
      </c>
      <c r="L627" s="137">
        <v>8.3000000000000007</v>
      </c>
      <c r="M627" s="185">
        <v>100</v>
      </c>
      <c r="N627" s="185">
        <v>100</v>
      </c>
      <c r="O627" s="185">
        <v>85.008976660682222</v>
      </c>
      <c r="P627" s="185">
        <v>9.6999999999999993</v>
      </c>
      <c r="Q627" s="264">
        <v>0</v>
      </c>
      <c r="R627" s="93">
        <v>0</v>
      </c>
      <c r="S627" s="6" t="s">
        <v>100</v>
      </c>
      <c r="T627" s="6" t="s">
        <v>100</v>
      </c>
      <c r="U627" s="131" t="s">
        <v>100</v>
      </c>
      <c r="V627" s="231">
        <f>PRESSÃO!P627</f>
        <v>0.7257434047631347</v>
      </c>
      <c r="W627" s="231">
        <f>PRESSÃO!Q627</f>
        <v>1.1758827976251399E-2</v>
      </c>
      <c r="X627" s="130">
        <v>21</v>
      </c>
      <c r="Y627" s="322">
        <v>146.90649791324952</v>
      </c>
      <c r="Z627" s="101" t="s">
        <v>100</v>
      </c>
    </row>
    <row r="628" spans="1:26" ht="15" customHeight="1" x14ac:dyDescent="0.2">
      <c r="A628" s="14" t="s">
        <v>765</v>
      </c>
      <c r="B628" s="8">
        <v>355340</v>
      </c>
      <c r="C628" s="15">
        <v>0</v>
      </c>
      <c r="D628" s="59">
        <v>15</v>
      </c>
      <c r="E628" s="269">
        <v>15</v>
      </c>
      <c r="F628" s="270">
        <v>30</v>
      </c>
      <c r="G628" s="42"/>
      <c r="H628" s="4" t="s">
        <v>1659</v>
      </c>
      <c r="I628" s="1" t="s">
        <v>17</v>
      </c>
      <c r="J628" s="26">
        <v>745.23</v>
      </c>
      <c r="K628" s="137" t="s">
        <v>145</v>
      </c>
      <c r="L628" s="137">
        <v>8.6</v>
      </c>
      <c r="M628" s="185">
        <v>97</v>
      </c>
      <c r="N628" s="185">
        <v>97.000000000000014</v>
      </c>
      <c r="O628" s="185">
        <v>85.35800482703138</v>
      </c>
      <c r="P628" s="185">
        <v>9.9600000000000009</v>
      </c>
      <c r="Q628" s="264">
        <v>2</v>
      </c>
      <c r="R628" s="93">
        <v>0</v>
      </c>
      <c r="S628" s="6" t="s">
        <v>100</v>
      </c>
      <c r="T628" s="6" t="s">
        <v>100</v>
      </c>
      <c r="U628" s="131" t="s">
        <v>100</v>
      </c>
      <c r="V628" s="231">
        <f>PRESSÃO!P628</f>
        <v>0.18913017505193297</v>
      </c>
      <c r="W628" s="231">
        <f>PRESSÃO!Q628</f>
        <v>0.1078422367290114</v>
      </c>
      <c r="X628" s="130">
        <v>28</v>
      </c>
      <c r="Y628" s="322">
        <v>70.468159561492072</v>
      </c>
      <c r="Z628" s="101" t="s">
        <v>100</v>
      </c>
    </row>
    <row r="629" spans="1:26" ht="15" customHeight="1" x14ac:dyDescent="0.2">
      <c r="A629" s="14" t="s">
        <v>766</v>
      </c>
      <c r="B629" s="8">
        <v>355350</v>
      </c>
      <c r="C629" s="15">
        <v>0</v>
      </c>
      <c r="D629" s="59">
        <v>11</v>
      </c>
      <c r="E629" s="269">
        <v>11</v>
      </c>
      <c r="F629" s="270">
        <v>30</v>
      </c>
      <c r="G629" s="42"/>
      <c r="H629" s="4" t="s">
        <v>1660</v>
      </c>
      <c r="I629" s="1" t="s">
        <v>12</v>
      </c>
      <c r="J629" s="26">
        <v>755.29</v>
      </c>
      <c r="K629" s="137" t="s">
        <v>145</v>
      </c>
      <c r="L629" s="137">
        <v>9</v>
      </c>
      <c r="M629" s="185">
        <v>82</v>
      </c>
      <c r="N629" s="185">
        <v>82</v>
      </c>
      <c r="O629" s="185">
        <v>49.19614147909968</v>
      </c>
      <c r="P629" s="185">
        <v>6.43</v>
      </c>
      <c r="Q629" s="264">
        <v>0</v>
      </c>
      <c r="R629" s="93">
        <v>0</v>
      </c>
      <c r="S629" s="6" t="s">
        <v>100</v>
      </c>
      <c r="T629" s="6" t="s">
        <v>100</v>
      </c>
      <c r="U629" s="131" t="s">
        <v>100</v>
      </c>
      <c r="V629" s="231">
        <f>PRESSÃO!P629</f>
        <v>2.4657534246599997E-3</v>
      </c>
      <c r="W629" s="231">
        <f>PRESSÃO!Q629</f>
        <v>2.853881278538E-4</v>
      </c>
      <c r="X629" s="130">
        <v>20</v>
      </c>
      <c r="Y629" s="322">
        <v>26.917435687456777</v>
      </c>
      <c r="Z629" s="101" t="s">
        <v>100</v>
      </c>
    </row>
    <row r="630" spans="1:26" ht="15" customHeight="1" x14ac:dyDescent="0.2">
      <c r="A630" s="14" t="s">
        <v>767</v>
      </c>
      <c r="B630" s="8">
        <v>355360</v>
      </c>
      <c r="C630" s="15">
        <v>0</v>
      </c>
      <c r="D630" s="59">
        <v>4</v>
      </c>
      <c r="E630" s="269">
        <v>4</v>
      </c>
      <c r="F630" s="270">
        <v>30</v>
      </c>
      <c r="G630" s="42"/>
      <c r="H630" s="4" t="s">
        <v>1661</v>
      </c>
      <c r="I630" s="1" t="s">
        <v>15</v>
      </c>
      <c r="J630" s="26">
        <v>220.58</v>
      </c>
      <c r="K630" s="137" t="s">
        <v>145</v>
      </c>
      <c r="L630" s="137">
        <v>8.4</v>
      </c>
      <c r="M630" s="185">
        <v>100</v>
      </c>
      <c r="N630" s="185">
        <v>85</v>
      </c>
      <c r="O630" s="185">
        <v>72.680412371134025</v>
      </c>
      <c r="P630" s="185">
        <v>7.8</v>
      </c>
      <c r="Q630" s="264">
        <v>0</v>
      </c>
      <c r="R630" s="93">
        <v>0</v>
      </c>
      <c r="S630" s="6" t="s">
        <v>100</v>
      </c>
      <c r="T630" s="6" t="s">
        <v>100</v>
      </c>
      <c r="U630" s="131" t="s">
        <v>100</v>
      </c>
      <c r="V630" s="231">
        <f>PRESSÃO!P630</f>
        <v>4.4934246608637991E-2</v>
      </c>
      <c r="W630" s="231">
        <f>PRESSÃO!Q630</f>
        <v>1.3698630136999999E-4</v>
      </c>
      <c r="X630" s="130">
        <v>10</v>
      </c>
      <c r="Y630" s="322">
        <v>76.639388220549804</v>
      </c>
      <c r="Z630" s="101" t="s">
        <v>100</v>
      </c>
    </row>
    <row r="631" spans="1:26" ht="15" customHeight="1" x14ac:dyDescent="0.2">
      <c r="A631" s="14" t="s">
        <v>768</v>
      </c>
      <c r="B631" s="8">
        <v>355365</v>
      </c>
      <c r="C631" s="15">
        <v>0</v>
      </c>
      <c r="D631" s="59">
        <v>9</v>
      </c>
      <c r="E631" s="269">
        <v>9</v>
      </c>
      <c r="F631" s="270">
        <v>30</v>
      </c>
      <c r="G631" s="42"/>
      <c r="H631" s="4" t="s">
        <v>1662</v>
      </c>
      <c r="I631" s="1" t="s">
        <v>18</v>
      </c>
      <c r="J631" s="26">
        <v>54.21</v>
      </c>
      <c r="K631" s="137" t="s">
        <v>145</v>
      </c>
      <c r="L631" s="137">
        <v>8.3000000000000007</v>
      </c>
      <c r="M631" s="185">
        <v>100</v>
      </c>
      <c r="N631" s="185">
        <v>100</v>
      </c>
      <c r="O631" s="185">
        <v>86.301369863013704</v>
      </c>
      <c r="P631" s="185">
        <v>10</v>
      </c>
      <c r="Q631" s="264">
        <v>0</v>
      </c>
      <c r="R631" s="93">
        <v>0</v>
      </c>
      <c r="S631" s="6" t="s">
        <v>100</v>
      </c>
      <c r="T631" s="6" t="s">
        <v>100</v>
      </c>
      <c r="U631" s="131" t="s">
        <v>100</v>
      </c>
      <c r="V631" s="231">
        <f>PRESSÃO!P631</f>
        <v>2.6255707762580002E-2</v>
      </c>
      <c r="W631" s="231">
        <f>PRESSÃO!Q631</f>
        <v>6.3926940639300003E-2</v>
      </c>
      <c r="X631" s="130">
        <v>0</v>
      </c>
      <c r="Y631" s="322">
        <v>0</v>
      </c>
      <c r="Z631" s="101" t="s">
        <v>100</v>
      </c>
    </row>
    <row r="632" spans="1:26" ht="15" customHeight="1" x14ac:dyDescent="0.2">
      <c r="A632" s="14" t="s">
        <v>769</v>
      </c>
      <c r="B632" s="8">
        <v>355370</v>
      </c>
      <c r="C632" s="15">
        <v>0</v>
      </c>
      <c r="D632" s="59">
        <v>16</v>
      </c>
      <c r="E632" s="269">
        <v>16</v>
      </c>
      <c r="F632" s="270">
        <v>30</v>
      </c>
      <c r="G632" s="42"/>
      <c r="H632" s="4" t="s">
        <v>1663</v>
      </c>
      <c r="I632" s="1" t="s">
        <v>0</v>
      </c>
      <c r="J632" s="26">
        <v>594.22</v>
      </c>
      <c r="K632" s="137" t="s">
        <v>145</v>
      </c>
      <c r="L632" s="137">
        <v>7.6</v>
      </c>
      <c r="M632" s="185">
        <v>100</v>
      </c>
      <c r="N632" s="185">
        <v>100</v>
      </c>
      <c r="O632" s="185">
        <v>85.324585635359114</v>
      </c>
      <c r="P632" s="185">
        <v>9.6999999999999993</v>
      </c>
      <c r="Q632" s="264">
        <v>1</v>
      </c>
      <c r="R632" s="93">
        <v>1</v>
      </c>
      <c r="S632" s="6" t="s">
        <v>100</v>
      </c>
      <c r="T632" s="6" t="s">
        <v>100</v>
      </c>
      <c r="U632" s="131" t="s">
        <v>100</v>
      </c>
      <c r="V632" s="231">
        <f>PRESSÃO!P632</f>
        <v>0.17467072556547747</v>
      </c>
      <c r="W632" s="231">
        <f>PRESSÃO!Q632</f>
        <v>0.13242785377559005</v>
      </c>
      <c r="X632" s="130">
        <v>3</v>
      </c>
      <c r="Y632" s="322">
        <v>49.002130401612447</v>
      </c>
      <c r="Z632" s="101" t="s">
        <v>100</v>
      </c>
    </row>
    <row r="633" spans="1:26" ht="15" customHeight="1" x14ac:dyDescent="0.2">
      <c r="A633" s="14" t="s">
        <v>770</v>
      </c>
      <c r="B633" s="8">
        <v>355380</v>
      </c>
      <c r="C633" s="15">
        <v>0</v>
      </c>
      <c r="D633" s="59">
        <v>14</v>
      </c>
      <c r="E633" s="269">
        <v>14</v>
      </c>
      <c r="F633" s="270">
        <v>30</v>
      </c>
      <c r="G633" s="42"/>
      <c r="H633" s="4" t="s">
        <v>1664</v>
      </c>
      <c r="I633" s="1" t="s">
        <v>8</v>
      </c>
      <c r="J633" s="26">
        <v>447.09</v>
      </c>
      <c r="K633" s="137" t="s">
        <v>145</v>
      </c>
      <c r="L633" s="137">
        <v>9.6999999999999993</v>
      </c>
      <c r="M633" s="185">
        <v>96</v>
      </c>
      <c r="N633" s="185">
        <v>96</v>
      </c>
      <c r="O633" s="185">
        <v>78.070973612374885</v>
      </c>
      <c r="P633" s="185">
        <v>8.02</v>
      </c>
      <c r="Q633" s="264">
        <v>0</v>
      </c>
      <c r="R633" s="93">
        <v>0</v>
      </c>
      <c r="S633" s="6" t="s">
        <v>100</v>
      </c>
      <c r="T633" s="6" t="s">
        <v>100</v>
      </c>
      <c r="U633" s="131" t="s">
        <v>100</v>
      </c>
      <c r="V633" s="231">
        <f>PRESSÃO!P633</f>
        <v>0.51774970657840924</v>
      </c>
      <c r="W633" s="231">
        <f>PRESSÃO!Q633</f>
        <v>1.5641552509245701E-2</v>
      </c>
      <c r="X633" s="130">
        <v>7</v>
      </c>
      <c r="Y633" s="322">
        <v>83.55954726196174</v>
      </c>
      <c r="Z633" s="101" t="s">
        <v>100</v>
      </c>
    </row>
    <row r="634" spans="1:26" ht="15" customHeight="1" x14ac:dyDescent="0.2">
      <c r="A634" s="14" t="s">
        <v>771</v>
      </c>
      <c r="B634" s="8">
        <v>355385</v>
      </c>
      <c r="C634" s="15">
        <v>0</v>
      </c>
      <c r="D634" s="59">
        <v>14</v>
      </c>
      <c r="E634" s="269">
        <v>14</v>
      </c>
      <c r="F634" s="270">
        <v>30</v>
      </c>
      <c r="G634" s="42"/>
      <c r="H634" s="4" t="s">
        <v>1665</v>
      </c>
      <c r="I634" s="1" t="s">
        <v>8</v>
      </c>
      <c r="J634" s="26">
        <v>232.96</v>
      </c>
      <c r="K634" s="137" t="s">
        <v>145</v>
      </c>
      <c r="L634" s="137">
        <v>9.5</v>
      </c>
      <c r="M634" s="185">
        <v>86</v>
      </c>
      <c r="N634" s="185">
        <v>86</v>
      </c>
      <c r="O634" s="185">
        <v>25.454545454545453</v>
      </c>
      <c r="P634" s="185">
        <v>4.47</v>
      </c>
      <c r="Q634" s="264">
        <v>0</v>
      </c>
      <c r="R634" s="93">
        <v>0</v>
      </c>
      <c r="S634" s="6" t="s">
        <v>100</v>
      </c>
      <c r="T634" s="6" t="s">
        <v>100</v>
      </c>
      <c r="U634" s="131" t="s">
        <v>100</v>
      </c>
      <c r="V634" s="231">
        <f>PRESSÃO!P634</f>
        <v>0.15065042190906999</v>
      </c>
      <c r="W634" s="231">
        <f>PRESSÃO!Q634</f>
        <v>2.3767123469993E-3</v>
      </c>
      <c r="X634" s="130">
        <v>1</v>
      </c>
      <c r="Y634" s="322">
        <v>90.65995497946507</v>
      </c>
      <c r="Z634" s="101" t="s">
        <v>100</v>
      </c>
    </row>
    <row r="635" spans="1:26" ht="15" customHeight="1" x14ac:dyDescent="0.2">
      <c r="A635" s="14" t="s">
        <v>772</v>
      </c>
      <c r="B635" s="8">
        <v>355390</v>
      </c>
      <c r="C635" s="15">
        <v>0</v>
      </c>
      <c r="D635" s="59">
        <v>22</v>
      </c>
      <c r="E635" s="269">
        <v>22</v>
      </c>
      <c r="F635" s="270">
        <v>30</v>
      </c>
      <c r="G635" s="42"/>
      <c r="H635" s="4" t="s">
        <v>1666</v>
      </c>
      <c r="I635" s="1" t="s">
        <v>5</v>
      </c>
      <c r="J635" s="26">
        <v>197.22</v>
      </c>
      <c r="K635" s="137" t="s">
        <v>145</v>
      </c>
      <c r="L635" s="137">
        <v>9</v>
      </c>
      <c r="M635" s="185">
        <v>99</v>
      </c>
      <c r="N635" s="185">
        <v>99</v>
      </c>
      <c r="O635" s="185">
        <v>73.184357541899445</v>
      </c>
      <c r="P635" s="185">
        <v>7.95</v>
      </c>
      <c r="Q635" s="264">
        <v>0</v>
      </c>
      <c r="R635" s="93">
        <v>0</v>
      </c>
      <c r="S635" s="6" t="s">
        <v>100</v>
      </c>
      <c r="T635" s="6" t="s">
        <v>100</v>
      </c>
      <c r="U635" s="131" t="s">
        <v>100</v>
      </c>
      <c r="V635" s="231">
        <f>PRESSÃO!P635</f>
        <v>0</v>
      </c>
      <c r="W635" s="231">
        <f>PRESSÃO!Q635</f>
        <v>1.3469467012847999E-2</v>
      </c>
      <c r="X635" s="130">
        <v>1</v>
      </c>
      <c r="Y635" s="322">
        <v>73.916346252813256</v>
      </c>
      <c r="Z635" s="101" t="s">
        <v>100</v>
      </c>
    </row>
    <row r="636" spans="1:26" ht="15" customHeight="1" x14ac:dyDescent="0.2">
      <c r="A636" s="14" t="s">
        <v>773</v>
      </c>
      <c r="B636" s="8">
        <v>355395</v>
      </c>
      <c r="C636" s="15">
        <v>0</v>
      </c>
      <c r="D636" s="59">
        <v>17</v>
      </c>
      <c r="E636" s="269">
        <v>17</v>
      </c>
      <c r="F636" s="270">
        <v>30</v>
      </c>
      <c r="G636" s="42"/>
      <c r="H636" s="4" t="s">
        <v>1667</v>
      </c>
      <c r="I636" s="1" t="s">
        <v>7</v>
      </c>
      <c r="J636" s="26">
        <v>303.5</v>
      </c>
      <c r="K636" s="137" t="s">
        <v>145</v>
      </c>
      <c r="L636" s="137">
        <v>5.0999999999999996</v>
      </c>
      <c r="M636" s="185">
        <v>98</v>
      </c>
      <c r="N636" s="185">
        <v>97.999999999999986</v>
      </c>
      <c r="O636" s="185">
        <v>83.2409972299169</v>
      </c>
      <c r="P636" s="185">
        <v>9.77</v>
      </c>
      <c r="Q636" s="264">
        <v>0</v>
      </c>
      <c r="R636" s="93">
        <v>0</v>
      </c>
      <c r="S636" s="6" t="s">
        <v>100</v>
      </c>
      <c r="T636" s="6" t="s">
        <v>100</v>
      </c>
      <c r="U636" s="131" t="s">
        <v>100</v>
      </c>
      <c r="V636" s="231">
        <f>PRESSÃO!P636</f>
        <v>0.48625388416305998</v>
      </c>
      <c r="W636" s="231">
        <f>PRESSÃO!Q636</f>
        <v>7.4807191744295509E-2</v>
      </c>
      <c r="X636" s="130">
        <v>3</v>
      </c>
      <c r="Y636" s="322">
        <v>63.429657025213245</v>
      </c>
      <c r="Z636" s="101" t="s">
        <v>100</v>
      </c>
    </row>
    <row r="637" spans="1:26" ht="15" customHeight="1" x14ac:dyDescent="0.2">
      <c r="A637" s="14" t="s">
        <v>774</v>
      </c>
      <c r="B637" s="8">
        <v>355400</v>
      </c>
      <c r="C637" s="15">
        <v>0</v>
      </c>
      <c r="D637" s="59">
        <v>10</v>
      </c>
      <c r="E637" s="269">
        <v>10</v>
      </c>
      <c r="F637" s="270">
        <v>30</v>
      </c>
      <c r="G637" s="42"/>
      <c r="H637" s="4" t="s">
        <v>1668</v>
      </c>
      <c r="I637" s="1" t="s">
        <v>54</v>
      </c>
      <c r="J637" s="26">
        <v>524.16</v>
      </c>
      <c r="K637" s="137" t="s">
        <v>145</v>
      </c>
      <c r="L637" s="137">
        <v>10</v>
      </c>
      <c r="M637" s="185">
        <v>93</v>
      </c>
      <c r="N637" s="185">
        <v>79.050000000000011</v>
      </c>
      <c r="O637" s="185">
        <v>66.248536544572673</v>
      </c>
      <c r="P637" s="185">
        <v>7.48</v>
      </c>
      <c r="Q637" s="264">
        <v>1</v>
      </c>
      <c r="R637" s="93">
        <v>1</v>
      </c>
      <c r="S637" s="6" t="s">
        <v>100</v>
      </c>
      <c r="T637" s="6" t="s">
        <v>100</v>
      </c>
      <c r="U637" s="131" t="s">
        <v>100</v>
      </c>
      <c r="V637" s="231">
        <f>PRESSÃO!P637</f>
        <v>1.1420176574947938</v>
      </c>
      <c r="W637" s="231">
        <f>PRESSÃO!Q637</f>
        <v>0.1519607455325265</v>
      </c>
      <c r="X637" s="130">
        <v>62</v>
      </c>
      <c r="Y637" s="322">
        <v>142.54301127156299</v>
      </c>
      <c r="Z637" s="101" t="s">
        <v>100</v>
      </c>
    </row>
    <row r="638" spans="1:26" ht="15" customHeight="1" x14ac:dyDescent="0.2">
      <c r="A638" s="14" t="s">
        <v>775</v>
      </c>
      <c r="B638" s="8">
        <v>355410</v>
      </c>
      <c r="C638" s="15">
        <v>0</v>
      </c>
      <c r="D638" s="59">
        <v>2</v>
      </c>
      <c r="E638" s="269">
        <v>2</v>
      </c>
      <c r="F638" s="270">
        <v>30</v>
      </c>
      <c r="G638" s="42"/>
      <c r="H638" s="4" t="s">
        <v>1669</v>
      </c>
      <c r="I638" s="1" t="s">
        <v>6</v>
      </c>
      <c r="J638" s="26">
        <v>625.91999999999996</v>
      </c>
      <c r="K638" s="137" t="s">
        <v>145</v>
      </c>
      <c r="L638" s="137">
        <v>9.6</v>
      </c>
      <c r="M638" s="185">
        <v>93</v>
      </c>
      <c r="N638" s="185">
        <v>93</v>
      </c>
      <c r="O638" s="185">
        <v>74.007762614248151</v>
      </c>
      <c r="P638" s="185">
        <v>8.2100000000000009</v>
      </c>
      <c r="Q638" s="264">
        <v>1</v>
      </c>
      <c r="R638" s="93">
        <v>1</v>
      </c>
      <c r="S638" s="6" t="s">
        <v>100</v>
      </c>
      <c r="T638" s="6" t="s">
        <v>100</v>
      </c>
      <c r="U638" s="131" t="s">
        <v>100</v>
      </c>
      <c r="V638" s="231">
        <f>PRESSÃO!P638</f>
        <v>0.800785204807415</v>
      </c>
      <c r="W638" s="231">
        <f>PRESSÃO!Q638</f>
        <v>5.8378455023962141E-2</v>
      </c>
      <c r="X638" s="130">
        <v>368</v>
      </c>
      <c r="Y638" s="322">
        <v>50.487524382256098</v>
      </c>
      <c r="Z638" s="101" t="s">
        <v>100</v>
      </c>
    </row>
    <row r="639" spans="1:26" ht="15" customHeight="1" x14ac:dyDescent="0.2">
      <c r="A639" s="14" t="s">
        <v>776</v>
      </c>
      <c r="B639" s="8">
        <v>355420</v>
      </c>
      <c r="C639" s="15">
        <v>0</v>
      </c>
      <c r="D639" s="59">
        <v>14</v>
      </c>
      <c r="E639" s="269">
        <v>14</v>
      </c>
      <c r="F639" s="270">
        <v>30</v>
      </c>
      <c r="G639" s="42"/>
      <c r="H639" s="4" t="s">
        <v>1670</v>
      </c>
      <c r="I639" s="1" t="s">
        <v>8</v>
      </c>
      <c r="J639" s="26">
        <v>296.33999999999997</v>
      </c>
      <c r="K639" s="137" t="s">
        <v>145</v>
      </c>
      <c r="L639" s="137">
        <v>7.6</v>
      </c>
      <c r="M639" s="185">
        <v>100</v>
      </c>
      <c r="N639" s="185">
        <v>0</v>
      </c>
      <c r="O639" s="185">
        <v>0</v>
      </c>
      <c r="P639" s="185">
        <v>1.5</v>
      </c>
      <c r="Q639" s="264">
        <v>0</v>
      </c>
      <c r="R639" s="93">
        <v>0</v>
      </c>
      <c r="S639" s="6" t="s">
        <v>100</v>
      </c>
      <c r="T639" s="6" t="s">
        <v>100</v>
      </c>
      <c r="U639" s="131" t="s">
        <v>100</v>
      </c>
      <c r="V639" s="231">
        <f>PRESSÃO!P639</f>
        <v>2.0151971592758004E-2</v>
      </c>
      <c r="W639" s="231">
        <f>PRESSÃO!Q639</f>
        <v>2.0547945205499998E-3</v>
      </c>
      <c r="X639" s="130">
        <v>3</v>
      </c>
      <c r="Y639" s="322">
        <v>25.974959859130216</v>
      </c>
      <c r="Z639" s="101" t="s">
        <v>100</v>
      </c>
    </row>
    <row r="640" spans="1:26" ht="15" customHeight="1" x14ac:dyDescent="0.2">
      <c r="A640" s="14" t="s">
        <v>777</v>
      </c>
      <c r="B640" s="8">
        <v>355430</v>
      </c>
      <c r="C640" s="15">
        <v>0</v>
      </c>
      <c r="D640" s="59">
        <v>22</v>
      </c>
      <c r="E640" s="269">
        <v>22</v>
      </c>
      <c r="F640" s="270">
        <v>30</v>
      </c>
      <c r="G640" s="42"/>
      <c r="H640" s="4" t="s">
        <v>1671</v>
      </c>
      <c r="I640" s="1" t="s">
        <v>5</v>
      </c>
      <c r="J640" s="26">
        <v>1556.67</v>
      </c>
      <c r="K640" s="137" t="s">
        <v>145</v>
      </c>
      <c r="L640" s="137">
        <v>7.8</v>
      </c>
      <c r="M640" s="185">
        <v>97</v>
      </c>
      <c r="N640" s="185">
        <v>97</v>
      </c>
      <c r="O640" s="185">
        <v>80.985915492957744</v>
      </c>
      <c r="P640" s="185">
        <v>9.9600000000000009</v>
      </c>
      <c r="Q640" s="264">
        <v>0</v>
      </c>
      <c r="R640" s="93">
        <v>0</v>
      </c>
      <c r="S640" s="6" t="s">
        <v>100</v>
      </c>
      <c r="T640" s="6" t="s">
        <v>100</v>
      </c>
      <c r="U640" s="131" t="s">
        <v>100</v>
      </c>
      <c r="V640" s="231">
        <f>PRESSÃO!P640</f>
        <v>0.1355068499422</v>
      </c>
      <c r="W640" s="231">
        <f>PRESSÃO!Q640</f>
        <v>0.15381910168779919</v>
      </c>
      <c r="X640" s="130">
        <v>0</v>
      </c>
      <c r="Y640" s="322">
        <v>202.35473718466048</v>
      </c>
      <c r="Z640" s="101" t="s">
        <v>100</v>
      </c>
    </row>
    <row r="641" spans="1:26" ht="15" customHeight="1" x14ac:dyDescent="0.2">
      <c r="A641" s="14" t="s">
        <v>778</v>
      </c>
      <c r="B641" s="8">
        <v>355440</v>
      </c>
      <c r="C641" s="15">
        <v>0</v>
      </c>
      <c r="D641" s="59">
        <v>12</v>
      </c>
      <c r="E641" s="269">
        <v>12</v>
      </c>
      <c r="F641" s="270">
        <v>30</v>
      </c>
      <c r="G641" s="42"/>
      <c r="H641" s="4" t="s">
        <v>1672</v>
      </c>
      <c r="I641" s="1" t="s">
        <v>11</v>
      </c>
      <c r="J641" s="26">
        <v>219.89</v>
      </c>
      <c r="K641" s="137" t="s">
        <v>145</v>
      </c>
      <c r="L641" s="137">
        <v>8</v>
      </c>
      <c r="M641" s="185">
        <v>99</v>
      </c>
      <c r="N641" s="185">
        <v>99</v>
      </c>
      <c r="O641" s="185">
        <v>59.401709401709404</v>
      </c>
      <c r="P641" s="185">
        <v>7.35</v>
      </c>
      <c r="Q641" s="264">
        <v>1</v>
      </c>
      <c r="R641" s="93">
        <v>0</v>
      </c>
      <c r="S641" s="6" t="s">
        <v>100</v>
      </c>
      <c r="T641" s="6" t="s">
        <v>100</v>
      </c>
      <c r="U641" s="131" t="s">
        <v>100</v>
      </c>
      <c r="V641" s="231">
        <f>PRESSÃO!P641</f>
        <v>8.3229642309484E-2</v>
      </c>
      <c r="W641" s="231">
        <f>PRESSÃO!Q641</f>
        <v>5.774931415576761E-2</v>
      </c>
      <c r="X641" s="130">
        <v>3</v>
      </c>
      <c r="Y641" s="322">
        <v>180.43407417902472</v>
      </c>
      <c r="Z641" s="101" t="s">
        <v>100</v>
      </c>
    </row>
    <row r="642" spans="1:26" s="58" customFormat="1" ht="15" customHeight="1" x14ac:dyDescent="0.2">
      <c r="A642" s="14" t="s">
        <v>779</v>
      </c>
      <c r="B642" s="8">
        <v>355450</v>
      </c>
      <c r="C642" s="15">
        <v>0</v>
      </c>
      <c r="D642" s="59">
        <v>10</v>
      </c>
      <c r="E642" s="269">
        <v>10</v>
      </c>
      <c r="F642" s="270">
        <v>30</v>
      </c>
      <c r="G642" s="42"/>
      <c r="H642" s="4" t="s">
        <v>1673</v>
      </c>
      <c r="I642" s="1" t="s">
        <v>54</v>
      </c>
      <c r="J642" s="26">
        <v>392.51</v>
      </c>
      <c r="K642" s="137" t="s">
        <v>145</v>
      </c>
      <c r="L642" s="137">
        <v>9.5</v>
      </c>
      <c r="M642" s="185">
        <v>97</v>
      </c>
      <c r="N642" s="185">
        <v>38.799999999999997</v>
      </c>
      <c r="O642" s="185">
        <v>34.921439432336541</v>
      </c>
      <c r="P642" s="185">
        <v>4.82</v>
      </c>
      <c r="Q642" s="264">
        <v>0</v>
      </c>
      <c r="R642" s="93">
        <v>0</v>
      </c>
      <c r="S642" s="6" t="s">
        <v>100</v>
      </c>
      <c r="T642" s="6" t="s">
        <v>100</v>
      </c>
      <c r="U642" s="131" t="s">
        <v>100</v>
      </c>
      <c r="V642" s="231">
        <f>PRESSÃO!P642</f>
        <v>6.9841324202573996E-2</v>
      </c>
      <c r="W642" s="231">
        <f>PRESSÃO!Q642</f>
        <v>4.3560273976072095E-2</v>
      </c>
      <c r="X642" s="130">
        <v>42</v>
      </c>
      <c r="Y642" s="322">
        <v>13.637898882496685</v>
      </c>
      <c r="Z642" s="101" t="s">
        <v>100</v>
      </c>
    </row>
    <row r="643" spans="1:26" s="58" customFormat="1" ht="15" customHeight="1" x14ac:dyDescent="0.2">
      <c r="A643" s="14" t="s">
        <v>780</v>
      </c>
      <c r="B643" s="8">
        <v>355460</v>
      </c>
      <c r="C643" s="15">
        <v>0</v>
      </c>
      <c r="D643" s="59">
        <v>14</v>
      </c>
      <c r="E643" s="269">
        <v>14</v>
      </c>
      <c r="F643" s="270">
        <v>30</v>
      </c>
      <c r="G643" s="42"/>
      <c r="H643" s="4" t="s">
        <v>1674</v>
      </c>
      <c r="I643" s="1" t="s">
        <v>8</v>
      </c>
      <c r="J643" s="26">
        <v>197.22</v>
      </c>
      <c r="K643" s="137" t="s">
        <v>145</v>
      </c>
      <c r="L643" s="137">
        <v>9</v>
      </c>
      <c r="M643" s="185">
        <v>100</v>
      </c>
      <c r="N643" s="185">
        <v>100</v>
      </c>
      <c r="O643" s="185">
        <v>80.188679245283026</v>
      </c>
      <c r="P643" s="185">
        <v>10</v>
      </c>
      <c r="Q643" s="264">
        <v>0</v>
      </c>
      <c r="R643" s="93">
        <v>0</v>
      </c>
      <c r="S643" s="6" t="s">
        <v>100</v>
      </c>
      <c r="T643" s="6" t="s">
        <v>100</v>
      </c>
      <c r="U643" s="131" t="s">
        <v>100</v>
      </c>
      <c r="V643" s="231">
        <f>PRESSÃO!P643</f>
        <v>1.165144596651E-2</v>
      </c>
      <c r="W643" s="231">
        <f>PRESSÃO!Q643</f>
        <v>1.232876712328E-2</v>
      </c>
      <c r="X643" s="130">
        <v>2</v>
      </c>
      <c r="Y643" s="322">
        <v>252.51759438791112</v>
      </c>
      <c r="Z643" s="101" t="s">
        <v>100</v>
      </c>
    </row>
    <row r="644" spans="1:26" s="58" customFormat="1" ht="15" customHeight="1" x14ac:dyDescent="0.2">
      <c r="A644" s="14" t="s">
        <v>781</v>
      </c>
      <c r="B644" s="8">
        <v>355465</v>
      </c>
      <c r="C644" s="15">
        <v>0</v>
      </c>
      <c r="D644" s="59">
        <v>10</v>
      </c>
      <c r="E644" s="269">
        <v>10</v>
      </c>
      <c r="F644" s="270">
        <v>30</v>
      </c>
      <c r="G644" s="42"/>
      <c r="H644" s="4" t="s">
        <v>1675</v>
      </c>
      <c r="I644" s="1" t="s">
        <v>54</v>
      </c>
      <c r="J644" s="26">
        <v>71.3</v>
      </c>
      <c r="K644" s="137" t="s">
        <v>145</v>
      </c>
      <c r="L644" s="137">
        <v>7.5</v>
      </c>
      <c r="M644" s="185">
        <v>96</v>
      </c>
      <c r="N644" s="185">
        <v>96</v>
      </c>
      <c r="O644" s="185">
        <v>58.333333333333336</v>
      </c>
      <c r="P644" s="185">
        <v>7.05</v>
      </c>
      <c r="Q644" s="264">
        <v>0</v>
      </c>
      <c r="R644" s="93">
        <v>0</v>
      </c>
      <c r="S644" s="6" t="s">
        <v>100</v>
      </c>
      <c r="T644" s="6" t="s">
        <v>100</v>
      </c>
      <c r="U644" s="131" t="s">
        <v>100</v>
      </c>
      <c r="V644" s="231">
        <f>PRESSÃO!P644</f>
        <v>1.727123312754E-2</v>
      </c>
      <c r="W644" s="231">
        <f>PRESSÃO!Q644</f>
        <v>0</v>
      </c>
      <c r="X644" s="130">
        <v>20</v>
      </c>
      <c r="Y644" s="322">
        <v>82.770801890284289</v>
      </c>
      <c r="Z644" s="101" t="s">
        <v>100</v>
      </c>
    </row>
    <row r="645" spans="1:26" ht="15" customHeight="1" x14ac:dyDescent="0.2">
      <c r="A645" s="14" t="s">
        <v>782</v>
      </c>
      <c r="B645" s="8">
        <v>355470</v>
      </c>
      <c r="C645" s="15">
        <v>0</v>
      </c>
      <c r="D645" s="59">
        <v>13</v>
      </c>
      <c r="E645" s="269">
        <v>13</v>
      </c>
      <c r="F645" s="270">
        <v>30</v>
      </c>
      <c r="G645" s="42"/>
      <c r="H645" s="4" t="s">
        <v>1676</v>
      </c>
      <c r="I645" s="1" t="s">
        <v>10</v>
      </c>
      <c r="J645" s="26">
        <v>311.17</v>
      </c>
      <c r="K645" s="137" t="s">
        <v>145</v>
      </c>
      <c r="L645" s="137">
        <v>9.1999999999999993</v>
      </c>
      <c r="M645" s="185">
        <v>96</v>
      </c>
      <c r="N645" s="185">
        <v>96.000000000000014</v>
      </c>
      <c r="O645" s="185">
        <v>77.654867256637175</v>
      </c>
      <c r="P645" s="185">
        <v>8.19</v>
      </c>
      <c r="Q645" s="264">
        <v>0</v>
      </c>
      <c r="R645" s="93">
        <v>0</v>
      </c>
      <c r="S645" s="6" t="s">
        <v>100</v>
      </c>
      <c r="T645" s="6" t="s">
        <v>100</v>
      </c>
      <c r="U645" s="131" t="s">
        <v>100</v>
      </c>
      <c r="V645" s="231">
        <f>PRESSÃO!P645</f>
        <v>2.76223744254918E-2</v>
      </c>
      <c r="W645" s="231">
        <f>PRESSÃO!Q645</f>
        <v>2.8077625502550005E-3</v>
      </c>
      <c r="X645" s="130">
        <v>1</v>
      </c>
      <c r="Y645" s="322">
        <v>128.19149352316632</v>
      </c>
      <c r="Z645" s="101" t="s">
        <v>100</v>
      </c>
    </row>
    <row r="646" spans="1:26" ht="15" customHeight="1" x14ac:dyDescent="0.2">
      <c r="A646" s="14" t="s">
        <v>783</v>
      </c>
      <c r="B646" s="8">
        <v>355475</v>
      </c>
      <c r="C646" s="15">
        <v>0</v>
      </c>
      <c r="D646" s="59">
        <v>13</v>
      </c>
      <c r="E646" s="269">
        <v>13</v>
      </c>
      <c r="F646" s="270">
        <v>30</v>
      </c>
      <c r="G646" s="42"/>
      <c r="H646" s="4" t="s">
        <v>1677</v>
      </c>
      <c r="I646" s="1" t="s">
        <v>10</v>
      </c>
      <c r="J646" s="26">
        <v>63.38</v>
      </c>
      <c r="K646" s="137" t="s">
        <v>145</v>
      </c>
      <c r="L646" s="137">
        <v>8.1</v>
      </c>
      <c r="M646" s="185">
        <v>90</v>
      </c>
      <c r="N646" s="185">
        <v>90</v>
      </c>
      <c r="O646" s="185">
        <v>87.951807228915669</v>
      </c>
      <c r="P646" s="185">
        <v>9.85</v>
      </c>
      <c r="Q646" s="264">
        <v>0</v>
      </c>
      <c r="R646" s="93">
        <v>0</v>
      </c>
      <c r="S646" s="6" t="s">
        <v>100</v>
      </c>
      <c r="T646" s="6" t="s">
        <v>100</v>
      </c>
      <c r="U646" s="131" t="s">
        <v>100</v>
      </c>
      <c r="V646" s="231">
        <f>PRESSÃO!P646</f>
        <v>2.3134247505470003E-2</v>
      </c>
      <c r="W646" s="231">
        <f>PRESSÃO!Q646</f>
        <v>6.9954336179490007E-3</v>
      </c>
      <c r="X646" s="130">
        <v>0</v>
      </c>
      <c r="Y646" s="322">
        <v>173.92224307077981</v>
      </c>
      <c r="Z646" s="101" t="s">
        <v>100</v>
      </c>
    </row>
    <row r="647" spans="1:26" ht="15" customHeight="1" x14ac:dyDescent="0.2">
      <c r="A647" s="14" t="s">
        <v>784</v>
      </c>
      <c r="B647" s="8">
        <v>355480</v>
      </c>
      <c r="C647" s="15">
        <v>0</v>
      </c>
      <c r="D647" s="59">
        <v>2</v>
      </c>
      <c r="E647" s="269">
        <v>2</v>
      </c>
      <c r="F647" s="270">
        <v>30</v>
      </c>
      <c r="G647" s="42"/>
      <c r="H647" s="4" t="s">
        <v>1678</v>
      </c>
      <c r="I647" s="1" t="s">
        <v>6</v>
      </c>
      <c r="J647" s="26">
        <v>192.42</v>
      </c>
      <c r="K647" s="137" t="s">
        <v>145</v>
      </c>
      <c r="L647" s="137">
        <v>9.6</v>
      </c>
      <c r="M647" s="185">
        <v>85</v>
      </c>
      <c r="N647" s="185">
        <v>85</v>
      </c>
      <c r="O647" s="185">
        <v>67.139588100686495</v>
      </c>
      <c r="P647" s="185">
        <v>7.14</v>
      </c>
      <c r="Q647" s="264">
        <v>0</v>
      </c>
      <c r="R647" s="93">
        <v>0</v>
      </c>
      <c r="S647" s="6" t="s">
        <v>100</v>
      </c>
      <c r="T647" s="6" t="s">
        <v>100</v>
      </c>
      <c r="U647" s="131" t="s">
        <v>100</v>
      </c>
      <c r="V647" s="231">
        <f>PRESSÃO!P647</f>
        <v>1.4468076109144512</v>
      </c>
      <c r="W647" s="231">
        <f>PRESSÃO!Q647</f>
        <v>1.4622906987159999E-2</v>
      </c>
      <c r="X647" s="130">
        <v>55</v>
      </c>
      <c r="Y647" s="322">
        <v>11.071180370190026</v>
      </c>
      <c r="Z647" s="101" t="s">
        <v>100</v>
      </c>
    </row>
    <row r="648" spans="1:26" ht="15" customHeight="1" x14ac:dyDescent="0.2">
      <c r="A648" s="14" t="s">
        <v>785</v>
      </c>
      <c r="B648" s="8">
        <v>355490</v>
      </c>
      <c r="C648" s="15">
        <v>0</v>
      </c>
      <c r="D648" s="59">
        <v>18</v>
      </c>
      <c r="E648" s="269">
        <v>18</v>
      </c>
      <c r="F648" s="270">
        <v>30</v>
      </c>
      <c r="G648" s="42"/>
      <c r="H648" s="4" t="s">
        <v>1679</v>
      </c>
      <c r="I648" s="1" t="s">
        <v>1</v>
      </c>
      <c r="J648" s="26">
        <v>152.69999999999999</v>
      </c>
      <c r="K648" s="137" t="s">
        <v>145</v>
      </c>
      <c r="L648" s="137">
        <v>9</v>
      </c>
      <c r="M648" s="185">
        <v>90</v>
      </c>
      <c r="N648" s="185">
        <v>90</v>
      </c>
      <c r="O648" s="185">
        <v>72.137404580152676</v>
      </c>
      <c r="P648" s="185">
        <v>8.0299999999999994</v>
      </c>
      <c r="Q648" s="264">
        <v>0</v>
      </c>
      <c r="R648" s="93">
        <v>0</v>
      </c>
      <c r="S648" s="6" t="s">
        <v>100</v>
      </c>
      <c r="T648" s="6" t="s">
        <v>100</v>
      </c>
      <c r="U648" s="131" t="s">
        <v>100</v>
      </c>
      <c r="V648" s="231">
        <f>PRESSÃO!P648</f>
        <v>2.4175799087302195E-2</v>
      </c>
      <c r="W648" s="231">
        <f>PRESSÃO!Q648</f>
        <v>9.3359970647280009E-4</v>
      </c>
      <c r="X648" s="130">
        <v>1</v>
      </c>
      <c r="Y648" s="322">
        <v>0.77203285691705137</v>
      </c>
      <c r="Z648" s="101" t="s">
        <v>100</v>
      </c>
    </row>
    <row r="649" spans="1:26" ht="15" customHeight="1" x14ac:dyDescent="0.2">
      <c r="A649" s="14" t="s">
        <v>786</v>
      </c>
      <c r="B649" s="8">
        <v>355495</v>
      </c>
      <c r="C649" s="15">
        <v>0</v>
      </c>
      <c r="D649" s="59">
        <v>5</v>
      </c>
      <c r="E649" s="269">
        <v>5</v>
      </c>
      <c r="F649" s="270">
        <v>30</v>
      </c>
      <c r="G649" s="42"/>
      <c r="H649" s="4" t="s">
        <v>1680</v>
      </c>
      <c r="I649" s="1" t="s">
        <v>9</v>
      </c>
      <c r="J649" s="26">
        <v>126.47</v>
      </c>
      <c r="K649" s="137" t="s">
        <v>145</v>
      </c>
      <c r="L649" s="137">
        <v>9.8000000000000007</v>
      </c>
      <c r="M649" s="185">
        <v>70</v>
      </c>
      <c r="N649" s="185">
        <v>0</v>
      </c>
      <c r="O649" s="185">
        <v>0</v>
      </c>
      <c r="P649" s="185">
        <v>1.05</v>
      </c>
      <c r="Q649" s="264">
        <v>0</v>
      </c>
      <c r="R649" s="93">
        <v>0</v>
      </c>
      <c r="S649" s="6" t="s">
        <v>100</v>
      </c>
      <c r="T649" s="6" t="s">
        <v>100</v>
      </c>
      <c r="U649" s="131" t="s">
        <v>100</v>
      </c>
      <c r="V649" s="231">
        <f>PRESSÃO!P649</f>
        <v>1.7143265273600935E-2</v>
      </c>
      <c r="W649" s="231">
        <f>PRESSÃO!Q649</f>
        <v>1.0687557172531201E-2</v>
      </c>
      <c r="X649" s="130">
        <v>9</v>
      </c>
      <c r="Y649" s="322">
        <v>128.66830682515479</v>
      </c>
      <c r="Z649" s="101" t="s">
        <v>100</v>
      </c>
    </row>
    <row r="650" spans="1:26" ht="15" customHeight="1" x14ac:dyDescent="0.2">
      <c r="A650" s="14" t="s">
        <v>787</v>
      </c>
      <c r="B650" s="8">
        <v>355500</v>
      </c>
      <c r="C650" s="15">
        <v>0</v>
      </c>
      <c r="D650" s="59">
        <v>20</v>
      </c>
      <c r="E650" s="269">
        <v>20</v>
      </c>
      <c r="F650" s="270">
        <v>30</v>
      </c>
      <c r="G650" s="42"/>
      <c r="H650" s="4" t="s">
        <v>1681</v>
      </c>
      <c r="I650" s="1" t="s">
        <v>3</v>
      </c>
      <c r="J650" s="26">
        <v>629.11</v>
      </c>
      <c r="K650" s="137" t="s">
        <v>145</v>
      </c>
      <c r="L650" s="137">
        <v>7.1</v>
      </c>
      <c r="M650" s="185">
        <v>100</v>
      </c>
      <c r="N650" s="185">
        <v>100</v>
      </c>
      <c r="O650" s="185">
        <v>85.013223626212167</v>
      </c>
      <c r="P650" s="185">
        <v>9.5</v>
      </c>
      <c r="Q650" s="264">
        <v>0</v>
      </c>
      <c r="R650" s="93">
        <v>0</v>
      </c>
      <c r="S650" s="6" t="s">
        <v>100</v>
      </c>
      <c r="T650" s="6" t="s">
        <v>100</v>
      </c>
      <c r="U650" s="131" t="s">
        <v>100</v>
      </c>
      <c r="V650" s="231">
        <f>PRESSÃO!P650</f>
        <v>3.0795433706357005E-2</v>
      </c>
      <c r="W650" s="231">
        <f>PRESSÃO!Q650</f>
        <v>0.25468476394129352</v>
      </c>
      <c r="X650" s="130">
        <v>3</v>
      </c>
      <c r="Y650" s="322">
        <v>132.38099983768274</v>
      </c>
      <c r="Z650" s="101" t="s">
        <v>100</v>
      </c>
    </row>
    <row r="651" spans="1:26" ht="15" customHeight="1" x14ac:dyDescent="0.2">
      <c r="A651" s="14" t="s">
        <v>788</v>
      </c>
      <c r="B651" s="8">
        <v>355510</v>
      </c>
      <c r="C651" s="15">
        <v>0</v>
      </c>
      <c r="D651" s="59">
        <v>20</v>
      </c>
      <c r="E651" s="269">
        <v>20</v>
      </c>
      <c r="F651" s="270">
        <v>30</v>
      </c>
      <c r="G651" s="42"/>
      <c r="H651" s="4" t="s">
        <v>1682</v>
      </c>
      <c r="I651" s="1" t="s">
        <v>3</v>
      </c>
      <c r="J651" s="26">
        <v>244.65</v>
      </c>
      <c r="K651" s="137" t="s">
        <v>145</v>
      </c>
      <c r="L651" s="137">
        <v>7.3</v>
      </c>
      <c r="M651" s="185">
        <v>100</v>
      </c>
      <c r="N651" s="185">
        <v>100</v>
      </c>
      <c r="O651" s="185">
        <v>75.73872472783826</v>
      </c>
      <c r="P651" s="185">
        <v>8.1199999999999992</v>
      </c>
      <c r="Q651" s="264">
        <v>0</v>
      </c>
      <c r="R651" s="93">
        <v>0</v>
      </c>
      <c r="S651" s="6" t="s">
        <v>100</v>
      </c>
      <c r="T651" s="6" t="s">
        <v>100</v>
      </c>
      <c r="U651" s="131" t="s">
        <v>100</v>
      </c>
      <c r="V651" s="231">
        <f>PRESSÃO!P651</f>
        <v>5.1835616647390005E-3</v>
      </c>
      <c r="W651" s="231">
        <f>PRESSÃO!Q651</f>
        <v>0.13261837899408915</v>
      </c>
      <c r="X651" s="130">
        <v>3</v>
      </c>
      <c r="Y651" s="322">
        <v>33.795254743544184</v>
      </c>
      <c r="Z651" s="101" t="s">
        <v>100</v>
      </c>
    </row>
    <row r="652" spans="1:26" ht="15" customHeight="1" x14ac:dyDescent="0.2">
      <c r="A652" s="14" t="s">
        <v>789</v>
      </c>
      <c r="B652" s="8">
        <v>355520</v>
      </c>
      <c r="C652" s="15">
        <v>0</v>
      </c>
      <c r="D652" s="59">
        <v>19</v>
      </c>
      <c r="E652" s="269">
        <v>19</v>
      </c>
      <c r="F652" s="270">
        <v>30</v>
      </c>
      <c r="G652" s="42"/>
      <c r="H652" s="4" t="s">
        <v>1683</v>
      </c>
      <c r="I652" s="1" t="s">
        <v>2</v>
      </c>
      <c r="J652" s="26">
        <v>153.09</v>
      </c>
      <c r="K652" s="137" t="s">
        <v>145</v>
      </c>
      <c r="L652" s="137">
        <v>9.1</v>
      </c>
      <c r="M652" s="185">
        <v>97</v>
      </c>
      <c r="N652" s="185">
        <v>97</v>
      </c>
      <c r="O652" s="185">
        <v>83.146067415730329</v>
      </c>
      <c r="P652" s="185">
        <v>9.66</v>
      </c>
      <c r="Q652" s="264">
        <v>0</v>
      </c>
      <c r="R652" s="93">
        <v>0</v>
      </c>
      <c r="S652" s="6" t="s">
        <v>100</v>
      </c>
      <c r="T652" s="6" t="s">
        <v>100</v>
      </c>
      <c r="U652" s="131" t="s">
        <v>100</v>
      </c>
      <c r="V652" s="231">
        <f>PRESSÃO!P652</f>
        <v>5.679497709377599E-2</v>
      </c>
      <c r="W652" s="231">
        <f>PRESSÃO!Q652</f>
        <v>5.02283105023E-3</v>
      </c>
      <c r="X652" s="130">
        <v>0</v>
      </c>
      <c r="Y652" s="322">
        <v>123.96777026018417</v>
      </c>
      <c r="Z652" s="101" t="s">
        <v>100</v>
      </c>
    </row>
    <row r="653" spans="1:26" ht="15" customHeight="1" x14ac:dyDescent="0.2">
      <c r="A653" s="14" t="s">
        <v>790</v>
      </c>
      <c r="B653" s="8">
        <v>355530</v>
      </c>
      <c r="C653" s="15">
        <v>0</v>
      </c>
      <c r="D653" s="59">
        <v>15</v>
      </c>
      <c r="E653" s="269">
        <v>15</v>
      </c>
      <c r="F653" s="270">
        <v>30</v>
      </c>
      <c r="G653" s="42"/>
      <c r="H653" s="4" t="s">
        <v>1684</v>
      </c>
      <c r="I653" s="1" t="s">
        <v>17</v>
      </c>
      <c r="J653" s="26">
        <v>147.36000000000001</v>
      </c>
      <c r="K653" s="137" t="s">
        <v>145</v>
      </c>
      <c r="L653" s="137">
        <v>8.6999999999999993</v>
      </c>
      <c r="M653" s="185">
        <v>96</v>
      </c>
      <c r="N653" s="185">
        <v>96.000000000000014</v>
      </c>
      <c r="O653" s="185">
        <v>80.555555555555557</v>
      </c>
      <c r="P653" s="185">
        <v>9.64</v>
      </c>
      <c r="Q653" s="264">
        <v>0</v>
      </c>
      <c r="R653" s="93">
        <v>0</v>
      </c>
      <c r="S653" s="6" t="s">
        <v>100</v>
      </c>
      <c r="T653" s="6" t="s">
        <v>100</v>
      </c>
      <c r="U653" s="131" t="s">
        <v>100</v>
      </c>
      <c r="V653" s="231">
        <f>PRESSÃO!P653</f>
        <v>0.10463832557202439</v>
      </c>
      <c r="W653" s="231">
        <f>PRESSÃO!Q653</f>
        <v>7.62557077625E-3</v>
      </c>
      <c r="X653" s="130">
        <v>26</v>
      </c>
      <c r="Y653" s="322">
        <v>80.822645211938323</v>
      </c>
      <c r="Z653" s="101" t="s">
        <v>100</v>
      </c>
    </row>
    <row r="654" spans="1:26" ht="15" customHeight="1" x14ac:dyDescent="0.2">
      <c r="A654" s="14" t="s">
        <v>791</v>
      </c>
      <c r="B654" s="8">
        <v>355535</v>
      </c>
      <c r="C654" s="15">
        <v>0</v>
      </c>
      <c r="D654" s="59">
        <v>19</v>
      </c>
      <c r="E654" s="269">
        <v>19</v>
      </c>
      <c r="F654" s="270">
        <v>30</v>
      </c>
      <c r="G654" s="42"/>
      <c r="H654" s="4" t="s">
        <v>1685</v>
      </c>
      <c r="I654" s="1" t="s">
        <v>2</v>
      </c>
      <c r="J654" s="26">
        <v>210.24</v>
      </c>
      <c r="K654" s="137" t="s">
        <v>145</v>
      </c>
      <c r="L654" s="137">
        <v>5.0999999999999996</v>
      </c>
      <c r="M654" s="185">
        <v>100</v>
      </c>
      <c r="N654" s="185">
        <v>100</v>
      </c>
      <c r="O654" s="185">
        <v>67.808219178082197</v>
      </c>
      <c r="P654" s="185">
        <v>7.92</v>
      </c>
      <c r="Q654" s="264">
        <v>0</v>
      </c>
      <c r="R654" s="93">
        <v>0</v>
      </c>
      <c r="S654" s="6" t="s">
        <v>100</v>
      </c>
      <c r="T654" s="6" t="s">
        <v>100</v>
      </c>
      <c r="U654" s="131" t="s">
        <v>100</v>
      </c>
      <c r="V654" s="231">
        <f>PRESSÃO!P654</f>
        <v>5.5136986301400001E-2</v>
      </c>
      <c r="W654" s="231">
        <f>PRESSÃO!Q654</f>
        <v>6.3440639199631402E-2</v>
      </c>
      <c r="X654" s="130">
        <v>1</v>
      </c>
      <c r="Y654" s="322">
        <v>65.291684711946928</v>
      </c>
      <c r="Z654" s="101" t="s">
        <v>100</v>
      </c>
    </row>
    <row r="655" spans="1:26" ht="15" customHeight="1" x14ac:dyDescent="0.2">
      <c r="A655" s="14" t="s">
        <v>792</v>
      </c>
      <c r="B655" s="8">
        <v>355540</v>
      </c>
      <c r="C655" s="15">
        <v>0</v>
      </c>
      <c r="D655" s="59">
        <v>3</v>
      </c>
      <c r="E655" s="269">
        <v>3</v>
      </c>
      <c r="F655" s="270">
        <v>30</v>
      </c>
      <c r="G655" s="42"/>
      <c r="H655" s="4" t="s">
        <v>1686</v>
      </c>
      <c r="I655" s="1" t="s">
        <v>13</v>
      </c>
      <c r="J655" s="26">
        <v>712.12</v>
      </c>
      <c r="K655" s="137" t="s">
        <v>145</v>
      </c>
      <c r="L655" s="137">
        <v>10</v>
      </c>
      <c r="M655" s="185">
        <v>47</v>
      </c>
      <c r="N655" s="185">
        <v>46.059999999999995</v>
      </c>
      <c r="O655" s="185">
        <v>30.99736379613357</v>
      </c>
      <c r="P655" s="185">
        <v>4.6900000000000004</v>
      </c>
      <c r="Q655" s="264">
        <v>2</v>
      </c>
      <c r="R655" s="93">
        <v>0</v>
      </c>
      <c r="S655" s="6" t="s">
        <v>100</v>
      </c>
      <c r="T655" s="6" t="s">
        <v>100</v>
      </c>
      <c r="U655" s="131" t="s">
        <v>100</v>
      </c>
      <c r="V655" s="231">
        <f>PRESSÃO!P655</f>
        <v>1.1234895020388065</v>
      </c>
      <c r="W655" s="231">
        <f>PRESSÃO!Q655</f>
        <v>4.8036529108804989E-3</v>
      </c>
      <c r="X655" s="130">
        <v>78</v>
      </c>
      <c r="Y655" s="322">
        <v>465.04645953772228</v>
      </c>
      <c r="Z655" s="101" t="s">
        <v>100</v>
      </c>
    </row>
    <row r="656" spans="1:26" ht="15" customHeight="1" x14ac:dyDescent="0.2">
      <c r="A656" s="14" t="s">
        <v>793</v>
      </c>
      <c r="B656" s="8">
        <v>355550</v>
      </c>
      <c r="C656" s="15">
        <v>0</v>
      </c>
      <c r="D656" s="59">
        <v>17</v>
      </c>
      <c r="E656" s="269">
        <v>17</v>
      </c>
      <c r="F656" s="270">
        <v>30</v>
      </c>
      <c r="G656" s="42"/>
      <c r="H656" s="4" t="s">
        <v>1687</v>
      </c>
      <c r="I656" s="1" t="s">
        <v>7</v>
      </c>
      <c r="J656" s="26">
        <v>283.33</v>
      </c>
      <c r="K656" s="137" t="s">
        <v>145</v>
      </c>
      <c r="L656" s="137">
        <v>7.1</v>
      </c>
      <c r="M656" s="185">
        <v>92</v>
      </c>
      <c r="N656" s="185">
        <v>92</v>
      </c>
      <c r="O656" s="185">
        <v>76.216216216216225</v>
      </c>
      <c r="P656" s="185">
        <v>8.14</v>
      </c>
      <c r="Q656" s="264">
        <v>0</v>
      </c>
      <c r="R656" s="93">
        <v>0</v>
      </c>
      <c r="S656" s="6" t="s">
        <v>100</v>
      </c>
      <c r="T656" s="6" t="s">
        <v>100</v>
      </c>
      <c r="U656" s="131" t="s">
        <v>100</v>
      </c>
      <c r="V656" s="231">
        <f>PRESSÃO!P656</f>
        <v>0.41630764197392001</v>
      </c>
      <c r="W656" s="231">
        <f>PRESSÃO!Q656</f>
        <v>0</v>
      </c>
      <c r="X656" s="130">
        <v>2</v>
      </c>
      <c r="Y656" s="322">
        <v>81.649133512406124</v>
      </c>
      <c r="Z656" s="101" t="s">
        <v>100</v>
      </c>
    </row>
    <row r="657" spans="1:26" ht="15" customHeight="1" x14ac:dyDescent="0.2">
      <c r="A657" s="14" t="s">
        <v>794</v>
      </c>
      <c r="B657" s="8">
        <v>355560</v>
      </c>
      <c r="C657" s="15">
        <v>0</v>
      </c>
      <c r="D657" s="59">
        <v>15</v>
      </c>
      <c r="E657" s="269">
        <v>15</v>
      </c>
      <c r="F657" s="270">
        <v>30</v>
      </c>
      <c r="G657" s="42"/>
      <c r="H657" s="4" t="s">
        <v>1688</v>
      </c>
      <c r="I657" s="1" t="s">
        <v>17</v>
      </c>
      <c r="J657" s="26">
        <v>252.21</v>
      </c>
      <c r="K657" s="137" t="s">
        <v>145</v>
      </c>
      <c r="L657" s="137">
        <v>10</v>
      </c>
      <c r="M657" s="185">
        <v>100</v>
      </c>
      <c r="N657" s="185">
        <v>100</v>
      </c>
      <c r="O657" s="185">
        <v>95</v>
      </c>
      <c r="P657" s="185">
        <v>10</v>
      </c>
      <c r="Q657" s="264">
        <v>2</v>
      </c>
      <c r="R657" s="93">
        <v>0</v>
      </c>
      <c r="S657" s="6" t="s">
        <v>100</v>
      </c>
      <c r="T657" s="6" t="s">
        <v>100</v>
      </c>
      <c r="U657" s="131" t="s">
        <v>100</v>
      </c>
      <c r="V657" s="231">
        <f>PRESSÃO!P657</f>
        <v>0.17350958905804298</v>
      </c>
      <c r="W657" s="231">
        <f>PRESSÃO!Q657</f>
        <v>3.8098173515425403E-2</v>
      </c>
      <c r="X657" s="130">
        <v>8</v>
      </c>
      <c r="Y657" s="322">
        <v>1.0908486712078291</v>
      </c>
      <c r="Z657" s="101" t="s">
        <v>100</v>
      </c>
    </row>
    <row r="658" spans="1:26" ht="15" customHeight="1" x14ac:dyDescent="0.2">
      <c r="A658" s="14" t="s">
        <v>795</v>
      </c>
      <c r="B658" s="8">
        <v>355570</v>
      </c>
      <c r="C658" s="15">
        <v>0</v>
      </c>
      <c r="D658" s="59">
        <v>19</v>
      </c>
      <c r="E658" s="269">
        <v>19</v>
      </c>
      <c r="F658" s="270">
        <v>30</v>
      </c>
      <c r="G658" s="42"/>
      <c r="H658" s="4" t="s">
        <v>1689</v>
      </c>
      <c r="I658" s="1" t="s">
        <v>2</v>
      </c>
      <c r="J658" s="26">
        <v>79.150000000000006</v>
      </c>
      <c r="K658" s="137" t="s">
        <v>145</v>
      </c>
      <c r="L658" s="137">
        <v>9</v>
      </c>
      <c r="M658" s="185">
        <v>98</v>
      </c>
      <c r="N658" s="185">
        <v>98.000000000000014</v>
      </c>
      <c r="O658" s="185">
        <v>73.972602739726028</v>
      </c>
      <c r="P658" s="185">
        <v>7.95</v>
      </c>
      <c r="Q658" s="264">
        <v>0</v>
      </c>
      <c r="R658" s="93">
        <v>0</v>
      </c>
      <c r="S658" s="6" t="s">
        <v>100</v>
      </c>
      <c r="T658" s="6" t="s">
        <v>100</v>
      </c>
      <c r="U658" s="131" t="s">
        <v>100</v>
      </c>
      <c r="V658" s="231">
        <f>PRESSÃO!P658</f>
        <v>0</v>
      </c>
      <c r="W658" s="231">
        <f>PRESSÃO!Q658</f>
        <v>3.9999999956499997E-3</v>
      </c>
      <c r="X658" s="130">
        <v>0</v>
      </c>
      <c r="Y658" s="322">
        <v>116.39305193567102</v>
      </c>
      <c r="Z658" s="101" t="s">
        <v>100</v>
      </c>
    </row>
    <row r="659" spans="1:26" ht="15" customHeight="1" x14ac:dyDescent="0.2">
      <c r="A659" s="14" t="s">
        <v>796</v>
      </c>
      <c r="B659" s="8">
        <v>355580</v>
      </c>
      <c r="C659" s="15">
        <v>0</v>
      </c>
      <c r="D659" s="59">
        <v>15</v>
      </c>
      <c r="E659" s="269">
        <v>15</v>
      </c>
      <c r="F659" s="270">
        <v>30</v>
      </c>
      <c r="G659" s="42"/>
      <c r="H659" s="4" t="s">
        <v>1690</v>
      </c>
      <c r="I659" s="1" t="s">
        <v>17</v>
      </c>
      <c r="J659" s="26">
        <v>209.27</v>
      </c>
      <c r="K659" s="137" t="s">
        <v>145</v>
      </c>
      <c r="L659" s="137">
        <v>7.1</v>
      </c>
      <c r="M659" s="185">
        <v>99</v>
      </c>
      <c r="N659" s="185">
        <v>99.000000000000014</v>
      </c>
      <c r="O659" s="185">
        <v>79.277108433734938</v>
      </c>
      <c r="P659" s="185">
        <v>8.33</v>
      </c>
      <c r="Q659" s="264">
        <v>0</v>
      </c>
      <c r="R659" s="93">
        <v>0</v>
      </c>
      <c r="S659" s="6" t="s">
        <v>100</v>
      </c>
      <c r="T659" s="6" t="s">
        <v>100</v>
      </c>
      <c r="U659" s="131" t="s">
        <v>100</v>
      </c>
      <c r="V659" s="231">
        <f>PRESSÃO!P659</f>
        <v>0.15777136082060914</v>
      </c>
      <c r="W659" s="231">
        <f>PRESSÃO!Q659</f>
        <v>2.5737138599383605E-2</v>
      </c>
      <c r="X659" s="130">
        <v>7</v>
      </c>
      <c r="Y659" s="322">
        <v>117.66880261443579</v>
      </c>
      <c r="Z659" s="101" t="s">
        <v>100</v>
      </c>
    </row>
    <row r="660" spans="1:26" ht="15" customHeight="1" x14ac:dyDescent="0.2">
      <c r="A660" s="14" t="s">
        <v>797</v>
      </c>
      <c r="B660" s="8">
        <v>355590</v>
      </c>
      <c r="C660" s="15">
        <v>0</v>
      </c>
      <c r="D660" s="59">
        <v>16</v>
      </c>
      <c r="E660" s="269">
        <v>16</v>
      </c>
      <c r="F660" s="270">
        <v>30</v>
      </c>
      <c r="G660" s="42"/>
      <c r="H660" s="4" t="s">
        <v>1691</v>
      </c>
      <c r="I660" s="1" t="s">
        <v>0</v>
      </c>
      <c r="J660" s="26">
        <v>147.58000000000001</v>
      </c>
      <c r="K660" s="137" t="s">
        <v>145</v>
      </c>
      <c r="L660" s="137">
        <v>9.8000000000000007</v>
      </c>
      <c r="M660" s="185">
        <v>99</v>
      </c>
      <c r="N660" s="185">
        <v>99</v>
      </c>
      <c r="O660" s="185">
        <v>96.491228070175438</v>
      </c>
      <c r="P660" s="185">
        <v>9.49</v>
      </c>
      <c r="Q660" s="264">
        <v>0</v>
      </c>
      <c r="R660" s="93">
        <v>0</v>
      </c>
      <c r="S660" s="6" t="s">
        <v>100</v>
      </c>
      <c r="T660" s="6" t="s">
        <v>100</v>
      </c>
      <c r="U660" s="131" t="s">
        <v>100</v>
      </c>
      <c r="V660" s="231">
        <f>PRESSÃO!P660</f>
        <v>5.0167427701719993E-3</v>
      </c>
      <c r="W660" s="231">
        <f>PRESSÃO!Q660</f>
        <v>2.7785388302E-3</v>
      </c>
      <c r="X660" s="130">
        <v>3</v>
      </c>
      <c r="Y660" s="322">
        <v>162.46008382491999</v>
      </c>
      <c r="Z660" s="101" t="s">
        <v>100</v>
      </c>
    </row>
    <row r="661" spans="1:26" ht="15" customHeight="1" x14ac:dyDescent="0.2">
      <c r="A661" s="14" t="s">
        <v>798</v>
      </c>
      <c r="B661" s="8">
        <v>355600</v>
      </c>
      <c r="C661" s="15">
        <v>0</v>
      </c>
      <c r="D661" s="59">
        <v>16</v>
      </c>
      <c r="E661" s="269">
        <v>16</v>
      </c>
      <c r="F661" s="270">
        <v>30</v>
      </c>
      <c r="G661" s="42"/>
      <c r="H661" s="4" t="s">
        <v>1692</v>
      </c>
      <c r="I661" s="1" t="s">
        <v>0</v>
      </c>
      <c r="J661" s="26">
        <v>324.79000000000002</v>
      </c>
      <c r="K661" s="137" t="s">
        <v>145</v>
      </c>
      <c r="L661" s="137">
        <v>9.8000000000000007</v>
      </c>
      <c r="M661" s="185">
        <v>96</v>
      </c>
      <c r="N661" s="185">
        <v>96</v>
      </c>
      <c r="O661" s="185">
        <v>76.733436055469951</v>
      </c>
      <c r="P661" s="185">
        <v>8.23</v>
      </c>
      <c r="Q661" s="264">
        <v>0</v>
      </c>
      <c r="R661" s="93">
        <v>0</v>
      </c>
      <c r="S661" s="6" t="s">
        <v>100</v>
      </c>
      <c r="T661" s="6" t="s">
        <v>100</v>
      </c>
      <c r="U661" s="131" t="s">
        <v>100</v>
      </c>
      <c r="V661" s="231">
        <f>PRESSÃO!P661</f>
        <v>8.7538432603193016E-3</v>
      </c>
      <c r="W661" s="231">
        <f>PRESSÃO!Q661</f>
        <v>9.1206355055020186E-2</v>
      </c>
      <c r="X661" s="130">
        <v>4</v>
      </c>
      <c r="Y661" s="322">
        <v>30.66553253985192</v>
      </c>
      <c r="Z661" s="101" t="s">
        <v>100</v>
      </c>
    </row>
    <row r="662" spans="1:26" ht="15" customHeight="1" x14ac:dyDescent="0.2">
      <c r="A662" s="14" t="s">
        <v>799</v>
      </c>
      <c r="B662" s="8">
        <v>355610</v>
      </c>
      <c r="C662" s="15">
        <v>0</v>
      </c>
      <c r="D662" s="59">
        <v>15</v>
      </c>
      <c r="E662" s="269">
        <v>15</v>
      </c>
      <c r="F662" s="270">
        <v>30</v>
      </c>
      <c r="G662" s="42"/>
      <c r="H662" s="4" t="s">
        <v>1693</v>
      </c>
      <c r="I662" s="1" t="s">
        <v>17</v>
      </c>
      <c r="J662" s="26">
        <v>149.21</v>
      </c>
      <c r="K662" s="137" t="s">
        <v>145</v>
      </c>
      <c r="L662" s="137">
        <v>8.6</v>
      </c>
      <c r="M662" s="185">
        <v>100</v>
      </c>
      <c r="N662" s="185">
        <v>100</v>
      </c>
      <c r="O662" s="185">
        <v>88.071895424836597</v>
      </c>
      <c r="P662" s="185">
        <v>10</v>
      </c>
      <c r="Q662" s="264">
        <v>0</v>
      </c>
      <c r="R662" s="93">
        <v>0</v>
      </c>
      <c r="S662" s="6" t="s">
        <v>100</v>
      </c>
      <c r="T662" s="6" t="s">
        <v>100</v>
      </c>
      <c r="U662" s="131" t="s">
        <v>100</v>
      </c>
      <c r="V662" s="231">
        <f>PRESSÃO!P662</f>
        <v>8.0666666052649997E-3</v>
      </c>
      <c r="W662" s="231">
        <f>PRESSÃO!Q662</f>
        <v>4.1226255576900094E-2</v>
      </c>
      <c r="X662" s="130">
        <v>9</v>
      </c>
      <c r="Y662" s="322">
        <v>49.638805942017363</v>
      </c>
      <c r="Z662" s="101" t="s">
        <v>100</v>
      </c>
    </row>
    <row r="663" spans="1:26" ht="15" customHeight="1" x14ac:dyDescent="0.2">
      <c r="A663" s="14" t="s">
        <v>800</v>
      </c>
      <c r="B663" s="8">
        <v>355620</v>
      </c>
      <c r="C663" s="15">
        <v>0</v>
      </c>
      <c r="D663" s="59">
        <v>5</v>
      </c>
      <c r="E663" s="269">
        <v>5</v>
      </c>
      <c r="F663" s="270">
        <v>30</v>
      </c>
      <c r="G663" s="42"/>
      <c r="H663" s="4" t="s">
        <v>1694</v>
      </c>
      <c r="I663" s="1" t="s">
        <v>9</v>
      </c>
      <c r="J663" s="26">
        <v>148.53</v>
      </c>
      <c r="K663" s="137" t="s">
        <v>145</v>
      </c>
      <c r="L663" s="137">
        <v>9.8000000000000007</v>
      </c>
      <c r="M663" s="185">
        <v>91</v>
      </c>
      <c r="N663" s="185">
        <v>91</v>
      </c>
      <c r="O663" s="185">
        <v>81.896133311761844</v>
      </c>
      <c r="P663" s="185">
        <v>9.57</v>
      </c>
      <c r="Q663" s="264">
        <v>4</v>
      </c>
      <c r="R663" s="93">
        <v>2</v>
      </c>
      <c r="S663" s="6" t="s">
        <v>100</v>
      </c>
      <c r="T663" s="6" t="s">
        <v>100</v>
      </c>
      <c r="U663" s="131" t="s">
        <v>100</v>
      </c>
      <c r="V663" s="231">
        <f>PRESSÃO!P663</f>
        <v>0.5503536532081571</v>
      </c>
      <c r="W663" s="231">
        <f>PRESSÃO!Q663</f>
        <v>0.11683367581578372</v>
      </c>
      <c r="X663" s="130">
        <v>152</v>
      </c>
      <c r="Y663" s="322">
        <v>129.28718617113631</v>
      </c>
      <c r="Z663" s="101" t="s">
        <v>100</v>
      </c>
    </row>
    <row r="664" spans="1:26" ht="15" customHeight="1" x14ac:dyDescent="0.2">
      <c r="A664" s="14" t="s">
        <v>801</v>
      </c>
      <c r="B664" s="8">
        <v>355630</v>
      </c>
      <c r="C664" s="15">
        <v>0</v>
      </c>
      <c r="D664" s="59">
        <v>19</v>
      </c>
      <c r="E664" s="269">
        <v>19</v>
      </c>
      <c r="F664" s="270">
        <v>30</v>
      </c>
      <c r="G664" s="42"/>
      <c r="H664" s="4" t="s">
        <v>1695</v>
      </c>
      <c r="I664" s="1" t="s">
        <v>2</v>
      </c>
      <c r="J664" s="26">
        <v>858.76</v>
      </c>
      <c r="K664" s="137" t="s">
        <v>145</v>
      </c>
      <c r="L664" s="137">
        <v>9</v>
      </c>
      <c r="M664" s="185">
        <v>100</v>
      </c>
      <c r="N664" s="185">
        <v>100</v>
      </c>
      <c r="O664" s="185">
        <v>55.841121495327101</v>
      </c>
      <c r="P664" s="185">
        <v>6.83</v>
      </c>
      <c r="Q664" s="264">
        <v>0</v>
      </c>
      <c r="R664" s="93">
        <v>1</v>
      </c>
      <c r="S664" s="6" t="s">
        <v>100</v>
      </c>
      <c r="T664" s="6" t="s">
        <v>100</v>
      </c>
      <c r="U664" s="131" t="s">
        <v>100</v>
      </c>
      <c r="V664" s="231">
        <f>PRESSÃO!P664</f>
        <v>0.25283124023366699</v>
      </c>
      <c r="W664" s="231">
        <f>PRESSÃO!Q664</f>
        <v>8.1496232786087017E-2</v>
      </c>
      <c r="X664" s="130">
        <v>24</v>
      </c>
      <c r="Y664" s="322">
        <v>95.147964644173982</v>
      </c>
      <c r="Z664" s="101" t="s">
        <v>100</v>
      </c>
    </row>
    <row r="665" spans="1:26" ht="15" customHeight="1" x14ac:dyDescent="0.2">
      <c r="A665" s="14" t="s">
        <v>802</v>
      </c>
      <c r="B665" s="8">
        <v>355635</v>
      </c>
      <c r="C665" s="15">
        <v>0</v>
      </c>
      <c r="D665" s="59">
        <v>5</v>
      </c>
      <c r="E665" s="269">
        <v>5</v>
      </c>
      <c r="F665" s="270">
        <v>30</v>
      </c>
      <c r="G665" s="42"/>
      <c r="H665" s="4" t="s">
        <v>1696</v>
      </c>
      <c r="I665" s="1" t="s">
        <v>9</v>
      </c>
      <c r="J665" s="26">
        <v>142.6</v>
      </c>
      <c r="K665" s="137" t="s">
        <v>145</v>
      </c>
      <c r="L665" s="137">
        <v>7.1</v>
      </c>
      <c r="M665" s="185">
        <v>70</v>
      </c>
      <c r="N665" s="185">
        <v>70</v>
      </c>
      <c r="O665" s="185">
        <v>68.539325842696627</v>
      </c>
      <c r="P665" s="185">
        <v>7.51</v>
      </c>
      <c r="Q665" s="264">
        <v>0</v>
      </c>
      <c r="R665" s="93">
        <v>0</v>
      </c>
      <c r="S665" s="6" t="s">
        <v>100</v>
      </c>
      <c r="T665" s="6" t="s">
        <v>100</v>
      </c>
      <c r="U665" s="131" t="s">
        <v>100</v>
      </c>
      <c r="V665" s="231">
        <f>PRESSÃO!P665</f>
        <v>3.1293150446312971E-2</v>
      </c>
      <c r="W665" s="231">
        <f>PRESSÃO!Q665</f>
        <v>1.8093607333144E-3</v>
      </c>
      <c r="X665" s="130">
        <v>13</v>
      </c>
      <c r="Y665" s="322">
        <v>164.12614723214111</v>
      </c>
      <c r="Z665" s="101" t="s">
        <v>100</v>
      </c>
    </row>
    <row r="666" spans="1:26" ht="15" customHeight="1" x14ac:dyDescent="0.2">
      <c r="A666" s="14" t="s">
        <v>803</v>
      </c>
      <c r="B666" s="8">
        <v>355640</v>
      </c>
      <c r="C666" s="15">
        <v>0</v>
      </c>
      <c r="D666" s="59">
        <v>4</v>
      </c>
      <c r="E666" s="269">
        <v>4</v>
      </c>
      <c r="F666" s="270">
        <v>30</v>
      </c>
      <c r="G666" s="42"/>
      <c r="H666" s="4" t="s">
        <v>1697</v>
      </c>
      <c r="I666" s="1" t="s">
        <v>15</v>
      </c>
      <c r="J666" s="26">
        <v>266.52999999999997</v>
      </c>
      <c r="K666" s="137" t="s">
        <v>145</v>
      </c>
      <c r="L666" s="137">
        <v>6.4</v>
      </c>
      <c r="M666" s="185">
        <v>100</v>
      </c>
      <c r="N666" s="185">
        <v>90</v>
      </c>
      <c r="O666" s="185">
        <v>73.821745216985533</v>
      </c>
      <c r="P666" s="185">
        <v>7.85</v>
      </c>
      <c r="Q666" s="264">
        <v>0</v>
      </c>
      <c r="R666" s="93">
        <v>0</v>
      </c>
      <c r="S666" s="6" t="s">
        <v>100</v>
      </c>
      <c r="T666" s="6" t="s">
        <v>100</v>
      </c>
      <c r="U666" s="131" t="s">
        <v>100</v>
      </c>
      <c r="V666" s="231">
        <f>PRESSÃO!P666</f>
        <v>0.42029144569607457</v>
      </c>
      <c r="W666" s="231">
        <f>PRESSÃO!Q666</f>
        <v>1.3660045666599901E-2</v>
      </c>
      <c r="X666" s="130">
        <v>11</v>
      </c>
      <c r="Y666" s="322">
        <v>162.7630443126867</v>
      </c>
      <c r="Z666" s="101" t="s">
        <v>100</v>
      </c>
    </row>
    <row r="667" spans="1:26" ht="15" customHeight="1" x14ac:dyDescent="0.2">
      <c r="A667" s="14" t="s">
        <v>804</v>
      </c>
      <c r="B667" s="8">
        <v>355645</v>
      </c>
      <c r="C667" s="15">
        <v>0</v>
      </c>
      <c r="D667" s="59">
        <v>10</v>
      </c>
      <c r="E667" s="269">
        <v>10</v>
      </c>
      <c r="F667" s="270">
        <v>30</v>
      </c>
      <c r="G667" s="42"/>
      <c r="H667" s="4" t="s">
        <v>1698</v>
      </c>
      <c r="I667" s="1" t="s">
        <v>54</v>
      </c>
      <c r="J667" s="26">
        <v>33.51</v>
      </c>
      <c r="K667" s="137" t="s">
        <v>145</v>
      </c>
      <c r="L667" s="137">
        <v>8.5</v>
      </c>
      <c r="M667" s="185">
        <v>27</v>
      </c>
      <c r="N667" s="185">
        <v>7.2900000000000009</v>
      </c>
      <c r="O667" s="185">
        <v>0.7221588749524841</v>
      </c>
      <c r="P667" s="185">
        <v>0.86</v>
      </c>
      <c r="Q667" s="264">
        <v>0</v>
      </c>
      <c r="R667" s="93">
        <v>0</v>
      </c>
      <c r="S667" s="6" t="s">
        <v>100</v>
      </c>
      <c r="T667" s="6" t="s">
        <v>100</v>
      </c>
      <c r="U667" s="131" t="s">
        <v>100</v>
      </c>
      <c r="V667" s="231">
        <f>PRESSÃO!P667</f>
        <v>1.34054796662928E-2</v>
      </c>
      <c r="W667" s="231">
        <f>PRESSÃO!Q667</f>
        <v>3.7764840239666998E-3</v>
      </c>
      <c r="X667" s="130">
        <v>33</v>
      </c>
      <c r="Y667" s="322">
        <v>2.2783044340808161</v>
      </c>
      <c r="Z667" s="101" t="s">
        <v>100</v>
      </c>
    </row>
    <row r="668" spans="1:26" ht="15" customHeight="1" x14ac:dyDescent="0.2">
      <c r="A668" s="14" t="s">
        <v>805</v>
      </c>
      <c r="B668" s="8">
        <v>355650</v>
      </c>
      <c r="C668" s="15">
        <v>0</v>
      </c>
      <c r="D668" s="59">
        <v>5</v>
      </c>
      <c r="E668" s="269">
        <v>5</v>
      </c>
      <c r="F668" s="270">
        <v>30</v>
      </c>
      <c r="G668" s="42"/>
      <c r="H668" s="4" t="s">
        <v>1699</v>
      </c>
      <c r="I668" s="1" t="s">
        <v>9</v>
      </c>
      <c r="J668" s="26">
        <v>34.630000000000003</v>
      </c>
      <c r="K668" s="137" t="s">
        <v>145</v>
      </c>
      <c r="L668" s="137">
        <v>8.5</v>
      </c>
      <c r="M668" s="185">
        <v>92</v>
      </c>
      <c r="N668" s="185">
        <v>92</v>
      </c>
      <c r="O668" s="185">
        <v>87.404701397712842</v>
      </c>
      <c r="P668" s="185">
        <v>9.8800000000000008</v>
      </c>
      <c r="Q668" s="264">
        <v>0</v>
      </c>
      <c r="R668" s="93">
        <v>0</v>
      </c>
      <c r="S668" s="6" t="s">
        <v>100</v>
      </c>
      <c r="T668" s="6" t="s">
        <v>100</v>
      </c>
      <c r="U668" s="131" t="s">
        <v>100</v>
      </c>
      <c r="V668" s="231">
        <f>PRESSÃO!P668</f>
        <v>0.16330837138807408</v>
      </c>
      <c r="W668" s="231">
        <f>PRESSÃO!Q668</f>
        <v>4.3510464222183708E-2</v>
      </c>
      <c r="X668" s="130">
        <v>47</v>
      </c>
      <c r="Y668" s="322">
        <v>26.947562904679103</v>
      </c>
      <c r="Z668" s="101" t="s">
        <v>100</v>
      </c>
    </row>
    <row r="669" spans="1:26" ht="15" customHeight="1" x14ac:dyDescent="0.2">
      <c r="A669" s="14" t="s">
        <v>806</v>
      </c>
      <c r="B669" s="8">
        <v>355660</v>
      </c>
      <c r="C669" s="15">
        <v>0</v>
      </c>
      <c r="D669" s="59">
        <v>20</v>
      </c>
      <c r="E669" s="269">
        <v>20</v>
      </c>
      <c r="F669" s="270">
        <v>30</v>
      </c>
      <c r="G669" s="42"/>
      <c r="H669" s="4" t="s">
        <v>1700</v>
      </c>
      <c r="I669" s="1" t="s">
        <v>3</v>
      </c>
      <c r="J669" s="26">
        <v>247.85</v>
      </c>
      <c r="K669" s="137" t="s">
        <v>145</v>
      </c>
      <c r="L669" s="137">
        <v>10</v>
      </c>
      <c r="M669" s="185">
        <v>95</v>
      </c>
      <c r="N669" s="185">
        <v>95</v>
      </c>
      <c r="O669" s="185">
        <v>79.844961240310084</v>
      </c>
      <c r="P669" s="185">
        <v>8.11</v>
      </c>
      <c r="Q669" s="264">
        <v>0</v>
      </c>
      <c r="R669" s="93">
        <v>0</v>
      </c>
      <c r="S669" s="6" t="s">
        <v>100</v>
      </c>
      <c r="T669" s="6" t="s">
        <v>100</v>
      </c>
      <c r="U669" s="131" t="s">
        <v>100</v>
      </c>
      <c r="V669" s="231">
        <f>PRESSÃO!P669</f>
        <v>1.9427226262012102E-2</v>
      </c>
      <c r="W669" s="231">
        <f>PRESSÃO!Q669</f>
        <v>2.17232875981869E-2</v>
      </c>
      <c r="X669" s="130">
        <v>3</v>
      </c>
      <c r="Y669" s="322">
        <v>5.5328147919139177</v>
      </c>
      <c r="Z669" s="101" t="s">
        <v>100</v>
      </c>
    </row>
    <row r="670" spans="1:26" ht="15" customHeight="1" x14ac:dyDescent="0.2">
      <c r="A670" s="14" t="s">
        <v>807</v>
      </c>
      <c r="B670" s="8">
        <v>355670</v>
      </c>
      <c r="C670" s="15">
        <v>0</v>
      </c>
      <c r="D670" s="59">
        <v>5</v>
      </c>
      <c r="E670" s="269">
        <v>5</v>
      </c>
      <c r="F670" s="270">
        <v>30</v>
      </c>
      <c r="G670" s="42"/>
      <c r="H670" s="4" t="s">
        <v>1701</v>
      </c>
      <c r="I670" s="1" t="s">
        <v>9</v>
      </c>
      <c r="J670" s="26">
        <v>81.739999999999995</v>
      </c>
      <c r="K670" s="137" t="s">
        <v>145</v>
      </c>
      <c r="L670" s="137">
        <v>9.8000000000000007</v>
      </c>
      <c r="M670" s="185">
        <v>85</v>
      </c>
      <c r="N670" s="185">
        <v>85</v>
      </c>
      <c r="O670" s="185">
        <v>79.552042160737813</v>
      </c>
      <c r="P670" s="185">
        <v>8.15</v>
      </c>
      <c r="Q670" s="264">
        <v>0</v>
      </c>
      <c r="R670" s="93">
        <v>1</v>
      </c>
      <c r="S670" s="6" t="s">
        <v>100</v>
      </c>
      <c r="T670" s="6" t="s">
        <v>100</v>
      </c>
      <c r="U670" s="131" t="s">
        <v>100</v>
      </c>
      <c r="V670" s="231">
        <f>PRESSÃO!P670</f>
        <v>0.57902237442299087</v>
      </c>
      <c r="W670" s="231">
        <f>PRESSÃO!Q670</f>
        <v>0.12741355439028165</v>
      </c>
      <c r="X670" s="130">
        <v>113</v>
      </c>
      <c r="Y670" s="322">
        <v>303.45498376627967</v>
      </c>
      <c r="Z670" s="101" t="s">
        <v>100</v>
      </c>
    </row>
    <row r="671" spans="1:26" ht="15" customHeight="1" x14ac:dyDescent="0.2">
      <c r="A671" s="14" t="s">
        <v>808</v>
      </c>
      <c r="B671" s="8">
        <v>355680</v>
      </c>
      <c r="C671" s="15">
        <v>0</v>
      </c>
      <c r="D671" s="59">
        <v>12</v>
      </c>
      <c r="E671" s="269">
        <v>12</v>
      </c>
      <c r="F671" s="270">
        <v>30</v>
      </c>
      <c r="G671" s="42"/>
      <c r="H671" s="4" t="s">
        <v>1702</v>
      </c>
      <c r="I671" s="1" t="s">
        <v>11</v>
      </c>
      <c r="J671" s="26">
        <v>219.04</v>
      </c>
      <c r="K671" s="137" t="s">
        <v>145</v>
      </c>
      <c r="L671" s="137">
        <v>5.5</v>
      </c>
      <c r="M671" s="185">
        <v>97</v>
      </c>
      <c r="N671" s="185">
        <v>97</v>
      </c>
      <c r="O671" s="185">
        <v>57.453416149068325</v>
      </c>
      <c r="P671" s="185">
        <v>7.19</v>
      </c>
      <c r="Q671" s="264">
        <v>0</v>
      </c>
      <c r="R671" s="93">
        <v>0</v>
      </c>
      <c r="S671" s="6" t="s">
        <v>100</v>
      </c>
      <c r="T671" s="6" t="s">
        <v>100</v>
      </c>
      <c r="U671" s="131" t="s">
        <v>100</v>
      </c>
      <c r="V671" s="231">
        <f>PRESSÃO!P671</f>
        <v>0.15062480974131498</v>
      </c>
      <c r="W671" s="231">
        <f>PRESSÃO!Q671</f>
        <v>6.3396955862837001E-2</v>
      </c>
      <c r="X671" s="130">
        <v>8</v>
      </c>
      <c r="Y671" s="322">
        <v>107.82065263682313</v>
      </c>
      <c r="Z671" s="101" t="s">
        <v>100</v>
      </c>
    </row>
    <row r="672" spans="1:26" ht="15" customHeight="1" x14ac:dyDescent="0.2">
      <c r="A672" s="14" t="s">
        <v>809</v>
      </c>
      <c r="B672" s="8">
        <v>355690</v>
      </c>
      <c r="C672" s="15">
        <v>0</v>
      </c>
      <c r="D672" s="59">
        <v>15</v>
      </c>
      <c r="E672" s="269">
        <v>15</v>
      </c>
      <c r="F672" s="270">
        <v>30</v>
      </c>
      <c r="G672" s="42"/>
      <c r="H672" s="4" t="s">
        <v>1703</v>
      </c>
      <c r="I672" s="1" t="s">
        <v>17</v>
      </c>
      <c r="J672" s="26">
        <v>95.3</v>
      </c>
      <c r="K672" s="137" t="s">
        <v>145</v>
      </c>
      <c r="L672" s="137">
        <v>7.3</v>
      </c>
      <c r="M672" s="185">
        <v>100</v>
      </c>
      <c r="N672" s="185">
        <v>100</v>
      </c>
      <c r="O672" s="185">
        <v>70.927318295739354</v>
      </c>
      <c r="P672" s="185">
        <v>7.82</v>
      </c>
      <c r="Q672" s="264">
        <v>0</v>
      </c>
      <c r="R672" s="93">
        <v>0</v>
      </c>
      <c r="S672" s="6" t="s">
        <v>100</v>
      </c>
      <c r="T672" s="6" t="s">
        <v>100</v>
      </c>
      <c r="U672" s="131" t="s">
        <v>100</v>
      </c>
      <c r="V672" s="231">
        <f>PRESSÃO!P672</f>
        <v>6.1109589093364003E-2</v>
      </c>
      <c r="W672" s="231">
        <f>PRESSÃO!Q672</f>
        <v>0.20105441385495296</v>
      </c>
      <c r="X672" s="130">
        <v>5</v>
      </c>
      <c r="Y672" s="322">
        <v>84.629818374084365</v>
      </c>
      <c r="Z672" s="101" t="s">
        <v>100</v>
      </c>
    </row>
    <row r="673" spans="1:26" ht="15" customHeight="1" x14ac:dyDescent="0.2">
      <c r="A673" s="14" t="s">
        <v>810</v>
      </c>
      <c r="B673" s="8">
        <v>355695</v>
      </c>
      <c r="C673" s="15">
        <v>0</v>
      </c>
      <c r="D673" s="59">
        <v>15</v>
      </c>
      <c r="E673" s="269">
        <v>15</v>
      </c>
      <c r="F673" s="270">
        <v>30</v>
      </c>
      <c r="G673" s="42"/>
      <c r="H673" s="4" t="s">
        <v>1704</v>
      </c>
      <c r="I673" s="1" t="s">
        <v>17</v>
      </c>
      <c r="J673" s="26">
        <v>49.82</v>
      </c>
      <c r="K673" s="137" t="s">
        <v>145</v>
      </c>
      <c r="L673" s="137">
        <v>9</v>
      </c>
      <c r="M673" s="185">
        <v>100</v>
      </c>
      <c r="N673" s="185">
        <v>100</v>
      </c>
      <c r="O673" s="185">
        <v>80.246913580246911</v>
      </c>
      <c r="P673" s="185">
        <v>10</v>
      </c>
      <c r="Q673" s="264">
        <v>0</v>
      </c>
      <c r="R673" s="93">
        <v>0</v>
      </c>
      <c r="S673" s="6" t="s">
        <v>100</v>
      </c>
      <c r="T673" s="6" t="s">
        <v>100</v>
      </c>
      <c r="U673" s="131" t="s">
        <v>100</v>
      </c>
      <c r="V673" s="231">
        <f>PRESSÃO!P673</f>
        <v>4.9849313339653005E-3</v>
      </c>
      <c r="W673" s="231">
        <f>PRESSÃO!Q673</f>
        <v>5.9322679714179996E-3</v>
      </c>
      <c r="X673" s="130">
        <v>1</v>
      </c>
      <c r="Y673" s="322">
        <v>131.44280977972397</v>
      </c>
      <c r="Z673" s="101" t="s">
        <v>100</v>
      </c>
    </row>
    <row r="674" spans="1:26" ht="15" customHeight="1" x14ac:dyDescent="0.2">
      <c r="A674" s="14" t="s">
        <v>811</v>
      </c>
      <c r="B674" s="8">
        <v>355700</v>
      </c>
      <c r="C674" s="15">
        <v>0</v>
      </c>
      <c r="D674" s="59">
        <v>10</v>
      </c>
      <c r="E674" s="269">
        <v>10</v>
      </c>
      <c r="F674" s="270">
        <v>30</v>
      </c>
      <c r="G674" s="42"/>
      <c r="H674" s="4" t="s">
        <v>1705</v>
      </c>
      <c r="I674" s="1" t="s">
        <v>54</v>
      </c>
      <c r="J674" s="26">
        <v>184</v>
      </c>
      <c r="K674" s="137" t="s">
        <v>145</v>
      </c>
      <c r="L674" s="137">
        <v>8.1</v>
      </c>
      <c r="M674" s="185">
        <v>98</v>
      </c>
      <c r="N674" s="185">
        <v>96.039999999999992</v>
      </c>
      <c r="O674" s="185">
        <v>78.48618603890796</v>
      </c>
      <c r="P674" s="185">
        <v>8.5399999999999991</v>
      </c>
      <c r="Q674" s="264">
        <v>0</v>
      </c>
      <c r="R674" s="93">
        <v>0</v>
      </c>
      <c r="S674" s="6" t="s">
        <v>100</v>
      </c>
      <c r="T674" s="6" t="s">
        <v>100</v>
      </c>
      <c r="U674" s="131" t="s">
        <v>100</v>
      </c>
      <c r="V674" s="231">
        <f>PRESSÃO!P674</f>
        <v>0.56849087096301598</v>
      </c>
      <c r="W674" s="231">
        <f>PRESSÃO!Q674</f>
        <v>3.2580137132515098E-2</v>
      </c>
      <c r="X674" s="130">
        <v>39</v>
      </c>
      <c r="Y674" s="322">
        <v>104.50985818287481</v>
      </c>
      <c r="Z674" s="101" t="s">
        <v>100</v>
      </c>
    </row>
    <row r="675" spans="1:26" ht="15" customHeight="1" x14ac:dyDescent="0.2">
      <c r="A675" s="14" t="s">
        <v>812</v>
      </c>
      <c r="B675" s="8">
        <v>355710</v>
      </c>
      <c r="C675" s="15">
        <v>0</v>
      </c>
      <c r="D675" s="59">
        <v>15</v>
      </c>
      <c r="E675" s="269">
        <v>15</v>
      </c>
      <c r="F675" s="270">
        <v>30</v>
      </c>
      <c r="G675" s="42"/>
      <c r="H675" s="4" t="s">
        <v>1706</v>
      </c>
      <c r="I675" s="1" t="s">
        <v>17</v>
      </c>
      <c r="J675" s="26">
        <v>421.69</v>
      </c>
      <c r="K675" s="137" t="s">
        <v>145</v>
      </c>
      <c r="L675" s="137">
        <v>10</v>
      </c>
      <c r="M675" s="185">
        <v>99.79</v>
      </c>
      <c r="N675" s="185">
        <v>99.79</v>
      </c>
      <c r="O675" s="185">
        <v>85.911083281152159</v>
      </c>
      <c r="P675" s="185">
        <v>10</v>
      </c>
      <c r="Q675" s="264">
        <v>0</v>
      </c>
      <c r="R675" s="93">
        <v>1</v>
      </c>
      <c r="S675" s="6" t="s">
        <v>100</v>
      </c>
      <c r="T675" s="6" t="s">
        <v>100</v>
      </c>
      <c r="U675" s="131" t="s">
        <v>100</v>
      </c>
      <c r="V675" s="231">
        <f>PRESSÃO!P675</f>
        <v>0.19002739736494303</v>
      </c>
      <c r="W675" s="231">
        <f>PRESSÃO!Q675</f>
        <v>0.29267547569554769</v>
      </c>
      <c r="X675" s="130">
        <v>45</v>
      </c>
      <c r="Y675" s="322">
        <v>142.18488438205276</v>
      </c>
      <c r="Z675" s="101" t="s">
        <v>100</v>
      </c>
    </row>
    <row r="676" spans="1:26" ht="15" customHeight="1" x14ac:dyDescent="0.2">
      <c r="A676" s="14" t="s">
        <v>813</v>
      </c>
      <c r="B676" s="8">
        <v>355715</v>
      </c>
      <c r="C676" s="15">
        <v>0</v>
      </c>
      <c r="D676" s="59">
        <v>19</v>
      </c>
      <c r="E676" s="269">
        <v>19</v>
      </c>
      <c r="F676" s="270">
        <v>30</v>
      </c>
      <c r="G676" s="42"/>
      <c r="H676" s="4" t="s">
        <v>1707</v>
      </c>
      <c r="I676" s="1" t="s">
        <v>2</v>
      </c>
      <c r="J676" s="26">
        <v>318.8</v>
      </c>
      <c r="K676" s="137" t="s">
        <v>145</v>
      </c>
      <c r="L676" s="137">
        <v>7.2</v>
      </c>
      <c r="M676" s="185">
        <v>95</v>
      </c>
      <c r="N676" s="185">
        <v>95</v>
      </c>
      <c r="O676" s="185">
        <v>76.146788990825684</v>
      </c>
      <c r="P676" s="185">
        <v>8.07</v>
      </c>
      <c r="Q676" s="264">
        <v>0</v>
      </c>
      <c r="R676" s="93">
        <v>0</v>
      </c>
      <c r="S676" s="6" t="s">
        <v>100</v>
      </c>
      <c r="T676" s="6" t="s">
        <v>100</v>
      </c>
      <c r="U676" s="131" t="s">
        <v>100</v>
      </c>
      <c r="V676" s="231">
        <f>PRESSÃO!P676</f>
        <v>1.5178082193409E-2</v>
      </c>
      <c r="W676" s="231">
        <f>PRESSÃO!Q676</f>
        <v>7.4748858469300006E-3</v>
      </c>
      <c r="X676" s="130">
        <v>0</v>
      </c>
      <c r="Y676" s="322">
        <v>128.61528375845003</v>
      </c>
      <c r="Z676" s="101" t="s">
        <v>100</v>
      </c>
    </row>
    <row r="677" spans="1:26" ht="15" customHeight="1" x14ac:dyDescent="0.2">
      <c r="A677" s="17"/>
      <c r="B677" s="9"/>
      <c r="C677" s="18"/>
      <c r="D677" s="18"/>
      <c r="E677" s="127"/>
      <c r="F677" s="127"/>
      <c r="G677" s="10"/>
      <c r="H677" s="10"/>
      <c r="I677" s="10"/>
      <c r="J677" s="27"/>
      <c r="K677" s="27"/>
      <c r="L677" s="30"/>
      <c r="M677" s="30"/>
      <c r="N677" s="30"/>
      <c r="O677" s="30"/>
      <c r="P677" s="245"/>
      <c r="Q677" s="31"/>
      <c r="R677" s="253"/>
      <c r="S677" s="13"/>
      <c r="T677" s="13"/>
      <c r="U677" s="235"/>
      <c r="V677" s="12"/>
      <c r="W677" s="12"/>
      <c r="X677" s="12"/>
      <c r="Y677" s="12"/>
      <c r="Z677" s="10"/>
    </row>
    <row r="678" spans="1:26" ht="15" customHeight="1" x14ac:dyDescent="0.2">
      <c r="A678" s="103">
        <v>4002350390</v>
      </c>
      <c r="B678" s="8">
        <v>350390</v>
      </c>
      <c r="C678" s="59">
        <v>2</v>
      </c>
      <c r="D678" s="59">
        <v>2</v>
      </c>
      <c r="E678" s="269">
        <v>6</v>
      </c>
      <c r="F678" s="270">
        <v>40</v>
      </c>
      <c r="G678" s="1" t="s">
        <v>112</v>
      </c>
      <c r="H678" s="1" t="s">
        <v>1108</v>
      </c>
      <c r="I678" s="1" t="s">
        <v>16</v>
      </c>
      <c r="J678" s="82"/>
      <c r="K678" s="82"/>
      <c r="L678" s="83"/>
      <c r="M678" s="256"/>
      <c r="N678" s="257"/>
      <c r="O678" s="257"/>
      <c r="P678" s="258"/>
      <c r="Q678" s="75"/>
      <c r="R678" s="254">
        <v>2</v>
      </c>
      <c r="S678" s="70"/>
      <c r="T678" s="70"/>
      <c r="U678" s="236"/>
      <c r="V678" s="231">
        <f>PRESSÃO!P678</f>
        <v>6.8493148870500003E-4</v>
      </c>
      <c r="W678" s="231">
        <f>PRESSÃO!Q678</f>
        <v>3.2343988095600001E-4</v>
      </c>
      <c r="X678" s="130">
        <v>18</v>
      </c>
      <c r="Y678" s="70"/>
      <c r="Z678" s="70"/>
    </row>
    <row r="679" spans="1:26" ht="15" customHeight="1" x14ac:dyDescent="0.2">
      <c r="A679" s="14" t="s">
        <v>814</v>
      </c>
      <c r="B679" s="8">
        <v>351880</v>
      </c>
      <c r="C679" s="59">
        <v>2</v>
      </c>
      <c r="D679" s="59">
        <v>2</v>
      </c>
      <c r="E679" s="269">
        <v>6</v>
      </c>
      <c r="F679" s="270">
        <v>40</v>
      </c>
      <c r="G679" s="1" t="s">
        <v>112</v>
      </c>
      <c r="H679" s="1" t="s">
        <v>1278</v>
      </c>
      <c r="I679" s="1" t="s">
        <v>16</v>
      </c>
      <c r="J679" s="82"/>
      <c r="K679" s="82"/>
      <c r="L679" s="83"/>
      <c r="M679" s="256"/>
      <c r="N679" s="257"/>
      <c r="O679" s="257"/>
      <c r="P679" s="258"/>
      <c r="Q679" s="75"/>
      <c r="R679" s="254">
        <v>5</v>
      </c>
      <c r="S679" s="70"/>
      <c r="T679" s="70"/>
      <c r="U679" s="236"/>
      <c r="V679" s="231">
        <f>PRESSÃO!P679</f>
        <v>7.8082191780789997E-2</v>
      </c>
      <c r="W679" s="231">
        <f>PRESSÃO!Q679</f>
        <v>0</v>
      </c>
      <c r="X679" s="130">
        <v>0</v>
      </c>
      <c r="Y679" s="70"/>
      <c r="Z679" s="70"/>
    </row>
    <row r="680" spans="1:26" ht="15" customHeight="1" x14ac:dyDescent="0.2">
      <c r="A680" s="14" t="s">
        <v>815</v>
      </c>
      <c r="B680" s="8">
        <v>352310</v>
      </c>
      <c r="C680" s="59">
        <v>2</v>
      </c>
      <c r="D680" s="59">
        <v>2</v>
      </c>
      <c r="E680" s="269">
        <v>6</v>
      </c>
      <c r="F680" s="270">
        <v>40</v>
      </c>
      <c r="G680" s="1" t="s">
        <v>112</v>
      </c>
      <c r="H680" s="1" t="s">
        <v>1330</v>
      </c>
      <c r="I680" s="1" t="s">
        <v>16</v>
      </c>
      <c r="J680" s="82"/>
      <c r="K680" s="82"/>
      <c r="L680" s="83"/>
      <c r="M680" s="256"/>
      <c r="N680" s="257"/>
      <c r="O680" s="257"/>
      <c r="P680" s="258"/>
      <c r="Q680" s="75"/>
      <c r="R680" s="254">
        <v>1</v>
      </c>
      <c r="S680" s="70"/>
      <c r="T680" s="70"/>
      <c r="U680" s="236"/>
      <c r="V680" s="231">
        <f>PRESSÃO!P680</f>
        <v>0</v>
      </c>
      <c r="W680" s="231">
        <f>PRESSÃO!Q680</f>
        <v>0</v>
      </c>
      <c r="X680" s="130">
        <v>4</v>
      </c>
      <c r="Y680" s="70"/>
      <c r="Z680" s="70"/>
    </row>
    <row r="681" spans="1:26" ht="15" customHeight="1" x14ac:dyDescent="0.2">
      <c r="A681" s="14" t="s">
        <v>816</v>
      </c>
      <c r="B681" s="8">
        <v>353060</v>
      </c>
      <c r="C681" s="59">
        <v>2</v>
      </c>
      <c r="D681" s="59">
        <v>2</v>
      </c>
      <c r="E681" s="269">
        <v>6</v>
      </c>
      <c r="F681" s="270">
        <v>40</v>
      </c>
      <c r="G681" s="1" t="s">
        <v>112</v>
      </c>
      <c r="H681" s="1" t="s">
        <v>1409</v>
      </c>
      <c r="I681" s="1" t="s">
        <v>16</v>
      </c>
      <c r="J681" s="82"/>
      <c r="K681" s="82"/>
      <c r="L681" s="83"/>
      <c r="M681" s="256"/>
      <c r="N681" s="257"/>
      <c r="O681" s="257"/>
      <c r="P681" s="258"/>
      <c r="Q681" s="75"/>
      <c r="R681" s="254">
        <v>1</v>
      </c>
      <c r="S681" s="70"/>
      <c r="T681" s="70"/>
      <c r="U681" s="236"/>
      <c r="V681" s="231">
        <f>PRESSÃO!P681</f>
        <v>5.19701377716092E-2</v>
      </c>
      <c r="W681" s="231">
        <f>PRESSÃO!Q681</f>
        <v>2.8951141500681305E-2</v>
      </c>
      <c r="X681" s="130">
        <v>83</v>
      </c>
      <c r="Y681" s="70"/>
      <c r="Z681" s="70"/>
    </row>
    <row r="682" spans="1:26" ht="15" customHeight="1" x14ac:dyDescent="0.2">
      <c r="A682" s="14" t="s">
        <v>817</v>
      </c>
      <c r="B682" s="8">
        <v>354500</v>
      </c>
      <c r="C682" s="59">
        <v>2</v>
      </c>
      <c r="D682" s="59">
        <v>2</v>
      </c>
      <c r="E682" s="269">
        <v>6</v>
      </c>
      <c r="F682" s="270">
        <v>40</v>
      </c>
      <c r="G682" s="1" t="s">
        <v>112</v>
      </c>
      <c r="H682" s="1" t="s">
        <v>1569</v>
      </c>
      <c r="I682" s="1" t="s">
        <v>16</v>
      </c>
      <c r="J682" s="82"/>
      <c r="K682" s="82"/>
      <c r="L682" s="83"/>
      <c r="M682" s="256"/>
      <c r="N682" s="257"/>
      <c r="O682" s="257"/>
      <c r="P682" s="258"/>
      <c r="Q682" s="75"/>
      <c r="R682" s="254">
        <v>0</v>
      </c>
      <c r="S682" s="70"/>
      <c r="T682" s="70"/>
      <c r="U682" s="236"/>
      <c r="V682" s="231">
        <f>PRESSÃO!P682</f>
        <v>0</v>
      </c>
      <c r="W682" s="231">
        <f>PRESSÃO!Q682</f>
        <v>0</v>
      </c>
      <c r="X682" s="130">
        <v>0</v>
      </c>
      <c r="Y682" s="70"/>
      <c r="Z682" s="70"/>
    </row>
    <row r="683" spans="1:26" ht="15" customHeight="1" x14ac:dyDescent="0.2">
      <c r="A683" s="14" t="s">
        <v>818</v>
      </c>
      <c r="B683" s="8">
        <v>350040</v>
      </c>
      <c r="C683" s="59">
        <v>4</v>
      </c>
      <c r="D683" s="59">
        <v>4</v>
      </c>
      <c r="E683" s="269">
        <v>9</v>
      </c>
      <c r="F683" s="270">
        <v>40</v>
      </c>
      <c r="G683" s="1" t="s">
        <v>113</v>
      </c>
      <c r="H683" s="1" t="s">
        <v>1067</v>
      </c>
      <c r="I683" s="1" t="s">
        <v>18</v>
      </c>
      <c r="J683" s="82"/>
      <c r="K683" s="82"/>
      <c r="L683" s="83"/>
      <c r="M683" s="256"/>
      <c r="N683" s="257"/>
      <c r="O683" s="257"/>
      <c r="P683" s="258"/>
      <c r="Q683" s="75"/>
      <c r="R683" s="254">
        <v>0</v>
      </c>
      <c r="S683" s="70"/>
      <c r="T683" s="70"/>
      <c r="U683" s="236"/>
      <c r="V683" s="231">
        <f>PRESSÃO!P683</f>
        <v>2.8082191715499997E-3</v>
      </c>
      <c r="W683" s="231">
        <f>PRESSÃO!Q683</f>
        <v>0</v>
      </c>
      <c r="X683" s="130">
        <v>0</v>
      </c>
      <c r="Y683" s="70"/>
      <c r="Z683" s="70"/>
    </row>
    <row r="684" spans="1:26" ht="15" customHeight="1" x14ac:dyDescent="0.2">
      <c r="A684" s="14" t="s">
        <v>819</v>
      </c>
      <c r="B684" s="8">
        <v>350590</v>
      </c>
      <c r="C684" s="59">
        <v>4</v>
      </c>
      <c r="D684" s="59">
        <v>4</v>
      </c>
      <c r="E684" s="269">
        <v>8</v>
      </c>
      <c r="F684" s="270">
        <v>40</v>
      </c>
      <c r="G684" s="1" t="s">
        <v>113</v>
      </c>
      <c r="H684" s="1" t="s">
        <v>1130</v>
      </c>
      <c r="I684" s="1" t="s">
        <v>51</v>
      </c>
      <c r="J684" s="82"/>
      <c r="K684" s="82"/>
      <c r="L684" s="83"/>
      <c r="M684" s="256"/>
      <c r="N684" s="257"/>
      <c r="O684" s="257"/>
      <c r="P684" s="258"/>
      <c r="Q684" s="75"/>
      <c r="R684" s="254">
        <v>0</v>
      </c>
      <c r="S684" s="70"/>
      <c r="T684" s="70"/>
      <c r="U684" s="236"/>
      <c r="V684" s="231">
        <f>PRESSÃO!P684</f>
        <v>3.5513318139257483E-2</v>
      </c>
      <c r="W684" s="231">
        <f>PRESSÃO!Q684</f>
        <v>3.3447488557270997E-3</v>
      </c>
      <c r="X684" s="130">
        <v>1</v>
      </c>
      <c r="Y684" s="70"/>
      <c r="Z684" s="70"/>
    </row>
    <row r="685" spans="1:26" ht="15" customHeight="1" x14ac:dyDescent="0.2">
      <c r="A685" s="14" t="s">
        <v>820</v>
      </c>
      <c r="B685" s="8">
        <v>352760</v>
      </c>
      <c r="C685" s="59">
        <v>4</v>
      </c>
      <c r="D685" s="59">
        <v>4</v>
      </c>
      <c r="E685" s="269">
        <v>9</v>
      </c>
      <c r="F685" s="270">
        <v>40</v>
      </c>
      <c r="G685" s="1" t="s">
        <v>113</v>
      </c>
      <c r="H685" s="1" t="s">
        <v>1377</v>
      </c>
      <c r="I685" s="1" t="s">
        <v>18</v>
      </c>
      <c r="J685" s="82"/>
      <c r="K685" s="82"/>
      <c r="L685" s="83"/>
      <c r="M685" s="256"/>
      <c r="N685" s="257"/>
      <c r="O685" s="257"/>
      <c r="P685" s="258"/>
      <c r="Q685" s="75"/>
      <c r="R685" s="254">
        <v>0</v>
      </c>
      <c r="S685" s="70"/>
      <c r="T685" s="70"/>
      <c r="U685" s="236"/>
      <c r="V685" s="231">
        <f>PRESSÃO!P685</f>
        <v>0</v>
      </c>
      <c r="W685" s="231">
        <f>PRESSÃO!Q685</f>
        <v>9.1354642313504403E-2</v>
      </c>
      <c r="X685" s="130">
        <v>1</v>
      </c>
      <c r="Y685" s="70"/>
      <c r="Z685" s="70"/>
    </row>
    <row r="686" spans="1:26" ht="15" customHeight="1" x14ac:dyDescent="0.2">
      <c r="A686" s="14" t="s">
        <v>821</v>
      </c>
      <c r="B686" s="8">
        <v>353190</v>
      </c>
      <c r="C686" s="59">
        <v>4</v>
      </c>
      <c r="D686" s="59">
        <v>4</v>
      </c>
      <c r="E686" s="269">
        <v>12</v>
      </c>
      <c r="F686" s="270">
        <v>40</v>
      </c>
      <c r="G686" s="1" t="s">
        <v>113</v>
      </c>
      <c r="H686" s="1" t="s">
        <v>1421</v>
      </c>
      <c r="I686" s="1" t="s">
        <v>11</v>
      </c>
      <c r="J686" s="82"/>
      <c r="K686" s="82"/>
      <c r="L686" s="83"/>
      <c r="M686" s="256"/>
      <c r="N686" s="257"/>
      <c r="O686" s="257"/>
      <c r="P686" s="258"/>
      <c r="Q686" s="75"/>
      <c r="R686" s="254">
        <v>0</v>
      </c>
      <c r="S686" s="70"/>
      <c r="T686" s="70"/>
      <c r="U686" s="236"/>
      <c r="V686" s="231">
        <f>PRESSÃO!P686</f>
        <v>4.8602739099E-3</v>
      </c>
      <c r="W686" s="231">
        <f>PRESSÃO!Q686</f>
        <v>0</v>
      </c>
      <c r="X686" s="130">
        <v>0</v>
      </c>
      <c r="Y686" s="70"/>
      <c r="Z686" s="70"/>
    </row>
    <row r="687" spans="1:26" ht="15" customHeight="1" x14ac:dyDescent="0.2">
      <c r="A687" s="14" t="s">
        <v>822</v>
      </c>
      <c r="B687" s="8">
        <v>353430</v>
      </c>
      <c r="C687" s="59">
        <v>4</v>
      </c>
      <c r="D687" s="59">
        <v>4</v>
      </c>
      <c r="E687" s="269">
        <v>12</v>
      </c>
      <c r="F687" s="270">
        <v>40</v>
      </c>
      <c r="G687" s="1" t="s">
        <v>113</v>
      </c>
      <c r="H687" s="1" t="s">
        <v>1451</v>
      </c>
      <c r="I687" s="1" t="s">
        <v>11</v>
      </c>
      <c r="J687" s="82"/>
      <c r="K687" s="82"/>
      <c r="L687" s="83"/>
      <c r="M687" s="256"/>
      <c r="N687" s="257"/>
      <c r="O687" s="257"/>
      <c r="P687" s="258"/>
      <c r="Q687" s="75"/>
      <c r="R687" s="254">
        <v>0</v>
      </c>
      <c r="S687" s="70"/>
      <c r="T687" s="70"/>
      <c r="U687" s="236"/>
      <c r="V687" s="231">
        <f>PRESSÃO!P687</f>
        <v>0</v>
      </c>
      <c r="W687" s="231">
        <f>PRESSÃO!Q687</f>
        <v>0</v>
      </c>
      <c r="X687" s="130">
        <v>1</v>
      </c>
      <c r="Y687" s="70"/>
      <c r="Z687" s="70"/>
    </row>
    <row r="688" spans="1:26" ht="15" customHeight="1" x14ac:dyDescent="0.2">
      <c r="A688" s="14" t="s">
        <v>823</v>
      </c>
      <c r="B688" s="8">
        <v>354020</v>
      </c>
      <c r="C688" s="59">
        <v>4</v>
      </c>
      <c r="D688" s="59">
        <v>4</v>
      </c>
      <c r="E688" s="269">
        <v>9</v>
      </c>
      <c r="F688" s="270">
        <v>40</v>
      </c>
      <c r="G688" s="1" t="s">
        <v>113</v>
      </c>
      <c r="H688" s="1" t="s">
        <v>1513</v>
      </c>
      <c r="I688" s="1" t="s">
        <v>18</v>
      </c>
      <c r="J688" s="82"/>
      <c r="K688" s="82"/>
      <c r="L688" s="83"/>
      <c r="M688" s="256"/>
      <c r="N688" s="257"/>
      <c r="O688" s="257"/>
      <c r="P688" s="258"/>
      <c r="Q688" s="75"/>
      <c r="R688" s="254">
        <v>0</v>
      </c>
      <c r="S688" s="70"/>
      <c r="T688" s="70"/>
      <c r="U688" s="236"/>
      <c r="V688" s="231">
        <f>PRESSÃO!P688</f>
        <v>1.3698630137E-2</v>
      </c>
      <c r="W688" s="231">
        <f>PRESSÃO!Q688</f>
        <v>9.8858447488599996E-2</v>
      </c>
      <c r="X688" s="130">
        <v>4</v>
      </c>
      <c r="Y688" s="70"/>
      <c r="Z688" s="70"/>
    </row>
    <row r="689" spans="1:26" ht="15" customHeight="1" x14ac:dyDescent="0.2">
      <c r="A689" s="14" t="s">
        <v>824</v>
      </c>
      <c r="B689" s="8">
        <v>354750</v>
      </c>
      <c r="C689" s="59">
        <v>4</v>
      </c>
      <c r="D689" s="59">
        <v>4</v>
      </c>
      <c r="E689" s="269">
        <v>15</v>
      </c>
      <c r="F689" s="270">
        <v>40</v>
      </c>
      <c r="G689" s="1" t="s">
        <v>113</v>
      </c>
      <c r="H689" s="1" t="s">
        <v>1592</v>
      </c>
      <c r="I689" s="1" t="s">
        <v>17</v>
      </c>
      <c r="J689" s="82"/>
      <c r="K689" s="82"/>
      <c r="L689" s="83"/>
      <c r="M689" s="256"/>
      <c r="N689" s="257"/>
      <c r="O689" s="257"/>
      <c r="P689" s="258"/>
      <c r="Q689" s="75"/>
      <c r="R689" s="254">
        <v>2</v>
      </c>
      <c r="S689" s="70"/>
      <c r="T689" s="70"/>
      <c r="U689" s="236"/>
      <c r="V689" s="231">
        <f>PRESSÃO!P689</f>
        <v>0</v>
      </c>
      <c r="W689" s="231">
        <f>PRESSÃO!Q689</f>
        <v>0</v>
      </c>
      <c r="X689" s="130">
        <v>0</v>
      </c>
      <c r="Y689" s="70"/>
      <c r="Z689" s="70"/>
    </row>
    <row r="690" spans="1:26" ht="15" customHeight="1" x14ac:dyDescent="0.2">
      <c r="A690" s="14" t="s">
        <v>825</v>
      </c>
      <c r="B690" s="8">
        <v>354790</v>
      </c>
      <c r="C690" s="59">
        <v>4</v>
      </c>
      <c r="D690" s="59">
        <v>4</v>
      </c>
      <c r="E690" s="269">
        <v>8</v>
      </c>
      <c r="F690" s="270">
        <v>40</v>
      </c>
      <c r="G690" s="1" t="s">
        <v>113</v>
      </c>
      <c r="H690" s="1" t="s">
        <v>1600</v>
      </c>
      <c r="I690" s="1" t="s">
        <v>51</v>
      </c>
      <c r="J690" s="82"/>
      <c r="K690" s="82"/>
      <c r="L690" s="83"/>
      <c r="M690" s="256"/>
      <c r="N690" s="257"/>
      <c r="O690" s="257"/>
      <c r="P690" s="258"/>
      <c r="Q690" s="75"/>
      <c r="R690" s="254">
        <v>0</v>
      </c>
      <c r="S690" s="70"/>
      <c r="T690" s="70"/>
      <c r="U690" s="236"/>
      <c r="V690" s="231">
        <f>PRESSÃO!P690</f>
        <v>0</v>
      </c>
      <c r="W690" s="231">
        <f>PRESSÃO!Q690</f>
        <v>7.0490869757200002E-4</v>
      </c>
      <c r="X690" s="130">
        <v>0</v>
      </c>
      <c r="Y690" s="70"/>
      <c r="Z690" s="70"/>
    </row>
    <row r="691" spans="1:26" ht="15" customHeight="1" x14ac:dyDescent="0.2">
      <c r="A691" s="14" t="s">
        <v>826</v>
      </c>
      <c r="B691" s="8">
        <v>354910</v>
      </c>
      <c r="C691" s="59">
        <v>4</v>
      </c>
      <c r="D691" s="59">
        <v>4</v>
      </c>
      <c r="E691" s="269">
        <v>9</v>
      </c>
      <c r="F691" s="270">
        <v>40</v>
      </c>
      <c r="G691" s="1" t="s">
        <v>113</v>
      </c>
      <c r="H691" s="1" t="s">
        <v>1613</v>
      </c>
      <c r="I691" s="1" t="s">
        <v>18</v>
      </c>
      <c r="J691" s="82"/>
      <c r="K691" s="82"/>
      <c r="L691" s="83"/>
      <c r="M691" s="256"/>
      <c r="N691" s="257"/>
      <c r="O691" s="257"/>
      <c r="P691" s="258"/>
      <c r="Q691" s="75"/>
      <c r="R691" s="254">
        <v>0</v>
      </c>
      <c r="S691" s="70"/>
      <c r="T691" s="70"/>
      <c r="U691" s="236"/>
      <c r="V691" s="231">
        <f>PRESSÃO!P691</f>
        <v>9.9561641640869992E-3</v>
      </c>
      <c r="W691" s="231">
        <f>PRESSÃO!Q691</f>
        <v>0</v>
      </c>
      <c r="X691" s="130">
        <v>4</v>
      </c>
      <c r="Y691" s="70"/>
      <c r="Z691" s="70"/>
    </row>
    <row r="692" spans="1:26" ht="15" customHeight="1" x14ac:dyDescent="0.2">
      <c r="A692" s="14" t="s">
        <v>827</v>
      </c>
      <c r="B692" s="8">
        <v>355170</v>
      </c>
      <c r="C692" s="59">
        <v>4</v>
      </c>
      <c r="D692" s="59">
        <v>4</v>
      </c>
      <c r="E692" s="269">
        <v>9</v>
      </c>
      <c r="F692" s="270">
        <v>40</v>
      </c>
      <c r="G692" s="1" t="s">
        <v>113</v>
      </c>
      <c r="H692" s="1" t="s">
        <v>1641</v>
      </c>
      <c r="I692" s="1" t="s">
        <v>18</v>
      </c>
      <c r="J692" s="82"/>
      <c r="K692" s="82"/>
      <c r="L692" s="83"/>
      <c r="M692" s="256"/>
      <c r="N692" s="257"/>
      <c r="O692" s="257"/>
      <c r="P692" s="258"/>
      <c r="Q692" s="75"/>
      <c r="R692" s="254">
        <v>1</v>
      </c>
      <c r="S692" s="70"/>
      <c r="T692" s="70"/>
      <c r="U692" s="236"/>
      <c r="V692" s="231">
        <f>PRESSÃO!P692</f>
        <v>0.24863013698649999</v>
      </c>
      <c r="W692" s="231">
        <f>PRESSÃO!Q692</f>
        <v>2.785388127855E-2</v>
      </c>
      <c r="X692" s="130">
        <v>10</v>
      </c>
      <c r="Y692" s="70"/>
      <c r="Z692" s="70"/>
    </row>
    <row r="693" spans="1:26" ht="15" customHeight="1" x14ac:dyDescent="0.2">
      <c r="A693" s="14" t="s">
        <v>828</v>
      </c>
      <c r="B693" s="8">
        <v>350230</v>
      </c>
      <c r="C693" s="59">
        <v>5</v>
      </c>
      <c r="D693" s="59">
        <v>5</v>
      </c>
      <c r="E693" s="269">
        <v>10</v>
      </c>
      <c r="F693" s="270">
        <v>40</v>
      </c>
      <c r="G693" s="1" t="s">
        <v>114</v>
      </c>
      <c r="H693" s="1" t="s">
        <v>1089</v>
      </c>
      <c r="I693" s="1" t="s">
        <v>54</v>
      </c>
      <c r="J693" s="82"/>
      <c r="K693" s="82"/>
      <c r="L693" s="83"/>
      <c r="M693" s="256"/>
      <c r="N693" s="257"/>
      <c r="O693" s="257"/>
      <c r="P693" s="258"/>
      <c r="Q693" s="75"/>
      <c r="R693" s="254">
        <v>0</v>
      </c>
      <c r="S693" s="70"/>
      <c r="T693" s="70"/>
      <c r="U693" s="236"/>
      <c r="V693" s="231">
        <f>PRESSÃO!P693</f>
        <v>2.2831050228300002E-3</v>
      </c>
      <c r="W693" s="231">
        <f>PRESSÃO!Q693</f>
        <v>1.0273972330599999E-4</v>
      </c>
      <c r="X693" s="130">
        <v>6</v>
      </c>
      <c r="Y693" s="70"/>
      <c r="Z693" s="70"/>
    </row>
    <row r="694" spans="1:26" ht="15" customHeight="1" x14ac:dyDescent="0.2">
      <c r="A694" s="14" t="s">
        <v>829</v>
      </c>
      <c r="B694" s="8">
        <v>350750</v>
      </c>
      <c r="C694" s="59">
        <v>5</v>
      </c>
      <c r="D694" s="59">
        <v>5</v>
      </c>
      <c r="E694" s="269">
        <v>10</v>
      </c>
      <c r="F694" s="270">
        <v>40</v>
      </c>
      <c r="G694" s="1" t="s">
        <v>114</v>
      </c>
      <c r="H694" s="1" t="s">
        <v>1149</v>
      </c>
      <c r="I694" s="1" t="s">
        <v>54</v>
      </c>
      <c r="J694" s="82"/>
      <c r="K694" s="82"/>
      <c r="L694" s="83"/>
      <c r="M694" s="256"/>
      <c r="N694" s="257"/>
      <c r="O694" s="257"/>
      <c r="P694" s="258"/>
      <c r="Q694" s="75"/>
      <c r="R694" s="254">
        <v>1</v>
      </c>
      <c r="S694" s="70"/>
      <c r="T694" s="70"/>
      <c r="U694" s="236"/>
      <c r="V694" s="231">
        <f>PRESSÃO!P694</f>
        <v>9.5129375951300002E-5</v>
      </c>
      <c r="W694" s="231">
        <f>PRESSÃO!Q694</f>
        <v>7.8767123287630005E-4</v>
      </c>
      <c r="X694" s="130">
        <v>9</v>
      </c>
      <c r="Y694" s="70"/>
      <c r="Z694" s="70"/>
    </row>
    <row r="695" spans="1:26" ht="15" customHeight="1" x14ac:dyDescent="0.2">
      <c r="A695" s="14" t="s">
        <v>830</v>
      </c>
      <c r="B695" s="8">
        <v>350840</v>
      </c>
      <c r="C695" s="59">
        <v>5</v>
      </c>
      <c r="D695" s="59">
        <v>5</v>
      </c>
      <c r="E695" s="269">
        <v>10</v>
      </c>
      <c r="F695" s="270">
        <v>40</v>
      </c>
      <c r="G695" s="1" t="s">
        <v>114</v>
      </c>
      <c r="H695" s="1" t="s">
        <v>1159</v>
      </c>
      <c r="I695" s="1" t="s">
        <v>54</v>
      </c>
      <c r="J695" s="82"/>
      <c r="K695" s="82"/>
      <c r="L695" s="83"/>
      <c r="M695" s="256"/>
      <c r="N695" s="257"/>
      <c r="O695" s="257"/>
      <c r="P695" s="258"/>
      <c r="Q695" s="75"/>
      <c r="R695" s="254">
        <v>0</v>
      </c>
      <c r="S695" s="70"/>
      <c r="T695" s="70"/>
      <c r="U695" s="236"/>
      <c r="V695" s="231">
        <f>PRESSÃO!P695</f>
        <v>9.7697111417970703E-2</v>
      </c>
      <c r="W695" s="231">
        <f>PRESSÃO!Q695</f>
        <v>1.7292945147734703E-2</v>
      </c>
      <c r="X695" s="130">
        <v>50</v>
      </c>
      <c r="Y695" s="70"/>
      <c r="Z695" s="70"/>
    </row>
    <row r="696" spans="1:26" ht="15" customHeight="1" x14ac:dyDescent="0.2">
      <c r="A696" s="14" t="s">
        <v>831</v>
      </c>
      <c r="B696" s="8">
        <v>351410</v>
      </c>
      <c r="C696" s="59">
        <v>5</v>
      </c>
      <c r="D696" s="59">
        <v>5</v>
      </c>
      <c r="E696" s="269">
        <v>13</v>
      </c>
      <c r="F696" s="270">
        <v>40</v>
      </c>
      <c r="G696" s="1" t="s">
        <v>114</v>
      </c>
      <c r="H696" s="1" t="s">
        <v>1221</v>
      </c>
      <c r="I696" s="1" t="s">
        <v>10</v>
      </c>
      <c r="J696" s="82"/>
      <c r="K696" s="82"/>
      <c r="L696" s="83"/>
      <c r="M696" s="256"/>
      <c r="N696" s="257"/>
      <c r="O696" s="257"/>
      <c r="P696" s="258"/>
      <c r="Q696" s="75"/>
      <c r="R696" s="254">
        <v>0</v>
      </c>
      <c r="S696" s="70"/>
      <c r="T696" s="70"/>
      <c r="U696" s="236"/>
      <c r="V696" s="231">
        <f>PRESSÃO!P696</f>
        <v>0</v>
      </c>
      <c r="W696" s="231">
        <f>PRESSÃO!Q696</f>
        <v>3.3333333115560001E-3</v>
      </c>
      <c r="X696" s="130">
        <v>0</v>
      </c>
      <c r="Y696" s="70"/>
      <c r="Z696" s="70"/>
    </row>
    <row r="697" spans="1:26" ht="15" customHeight="1" x14ac:dyDescent="0.2">
      <c r="A697" s="14" t="s">
        <v>832</v>
      </c>
      <c r="B697" s="8">
        <v>351515</v>
      </c>
      <c r="C697" s="59">
        <v>5</v>
      </c>
      <c r="D697" s="59">
        <v>5</v>
      </c>
      <c r="E697" s="269">
        <v>9</v>
      </c>
      <c r="F697" s="270">
        <v>40</v>
      </c>
      <c r="G697" s="1" t="s">
        <v>114</v>
      </c>
      <c r="H697" s="1" t="s">
        <v>1235</v>
      </c>
      <c r="I697" s="1" t="s">
        <v>18</v>
      </c>
      <c r="J697" s="82"/>
      <c r="K697" s="82"/>
      <c r="L697" s="83"/>
      <c r="M697" s="256"/>
      <c r="N697" s="257"/>
      <c r="O697" s="257"/>
      <c r="P697" s="258"/>
      <c r="Q697" s="75"/>
      <c r="R697" s="254">
        <v>0</v>
      </c>
      <c r="S697" s="70"/>
      <c r="T697" s="70"/>
      <c r="U697" s="236"/>
      <c r="V697" s="231">
        <f>PRESSÃO!P697</f>
        <v>0</v>
      </c>
      <c r="W697" s="231">
        <f>PRESSÃO!Q697</f>
        <v>2.6369863013689003E-3</v>
      </c>
      <c r="X697" s="130">
        <v>0</v>
      </c>
      <c r="Y697" s="70"/>
      <c r="Z697" s="70"/>
    </row>
    <row r="698" spans="1:26" ht="15" customHeight="1" x14ac:dyDescent="0.2">
      <c r="A698" s="14" t="s">
        <v>833</v>
      </c>
      <c r="B698" s="8">
        <v>352360</v>
      </c>
      <c r="C698" s="59">
        <v>5</v>
      </c>
      <c r="D698" s="59">
        <v>5</v>
      </c>
      <c r="E698" s="269">
        <v>13</v>
      </c>
      <c r="F698" s="270">
        <v>40</v>
      </c>
      <c r="G698" s="1" t="s">
        <v>114</v>
      </c>
      <c r="H698" s="1" t="s">
        <v>1335</v>
      </c>
      <c r="I698" s="1" t="s">
        <v>10</v>
      </c>
      <c r="J698" s="82"/>
      <c r="K698" s="82"/>
      <c r="L698" s="83"/>
      <c r="M698" s="256"/>
      <c r="N698" s="257"/>
      <c r="O698" s="257"/>
      <c r="P698" s="258"/>
      <c r="Q698" s="75"/>
      <c r="R698" s="254">
        <v>3</v>
      </c>
      <c r="S698" s="70"/>
      <c r="T698" s="70"/>
      <c r="U698" s="236"/>
      <c r="V698" s="231">
        <f>PRESSÃO!P698</f>
        <v>2.5843987811459E-2</v>
      </c>
      <c r="W698" s="231">
        <f>PRESSÃO!Q698</f>
        <v>1.4850076149210299E-2</v>
      </c>
      <c r="X698" s="130">
        <v>0</v>
      </c>
      <c r="Y698" s="70"/>
      <c r="Z698" s="70"/>
    </row>
    <row r="699" spans="1:26" ht="15" customHeight="1" x14ac:dyDescent="0.2">
      <c r="A699" s="14" t="s">
        <v>834</v>
      </c>
      <c r="B699" s="8">
        <v>352390</v>
      </c>
      <c r="C699" s="59">
        <v>5</v>
      </c>
      <c r="D699" s="59">
        <v>5</v>
      </c>
      <c r="E699" s="269">
        <v>10</v>
      </c>
      <c r="F699" s="270">
        <v>40</v>
      </c>
      <c r="G699" s="1" t="s">
        <v>114</v>
      </c>
      <c r="H699" s="1" t="s">
        <v>1338</v>
      </c>
      <c r="I699" s="1" t="s">
        <v>54</v>
      </c>
      <c r="J699" s="82"/>
      <c r="K699" s="82"/>
      <c r="L699" s="83"/>
      <c r="M699" s="256"/>
      <c r="N699" s="257"/>
      <c r="O699" s="257"/>
      <c r="P699" s="258"/>
      <c r="Q699" s="75"/>
      <c r="R699" s="254">
        <v>0</v>
      </c>
      <c r="S699" s="70"/>
      <c r="T699" s="70"/>
      <c r="U699" s="236"/>
      <c r="V699" s="231">
        <f>PRESSÃO!P699</f>
        <v>0</v>
      </c>
      <c r="W699" s="231">
        <f>PRESSÃO!Q699</f>
        <v>4.5977169052123E-3</v>
      </c>
      <c r="X699" s="130">
        <v>2</v>
      </c>
      <c r="Y699" s="70"/>
      <c r="Z699" s="70"/>
    </row>
    <row r="700" spans="1:26" ht="15" customHeight="1" x14ac:dyDescent="0.2">
      <c r="A700" s="14" t="s">
        <v>835</v>
      </c>
      <c r="B700" s="8">
        <v>352850</v>
      </c>
      <c r="C700" s="59">
        <v>5</v>
      </c>
      <c r="D700" s="59">
        <v>5</v>
      </c>
      <c r="E700" s="269">
        <v>6</v>
      </c>
      <c r="F700" s="270">
        <v>40</v>
      </c>
      <c r="G700" s="1" t="s">
        <v>114</v>
      </c>
      <c r="H700" s="1" t="s">
        <v>1386</v>
      </c>
      <c r="I700" s="1" t="s">
        <v>16</v>
      </c>
      <c r="J700" s="82"/>
      <c r="K700" s="82"/>
      <c r="L700" s="83"/>
      <c r="M700" s="256"/>
      <c r="N700" s="257"/>
      <c r="O700" s="257"/>
      <c r="P700" s="258"/>
      <c r="Q700" s="75"/>
      <c r="R700" s="254">
        <v>1</v>
      </c>
      <c r="S700" s="70"/>
      <c r="T700" s="70"/>
      <c r="U700" s="236"/>
      <c r="V700" s="231">
        <f>PRESSÃO!P700</f>
        <v>0</v>
      </c>
      <c r="W700" s="231">
        <f>PRESSÃO!Q700</f>
        <v>4.9086757990890002E-3</v>
      </c>
      <c r="X700" s="130">
        <v>6</v>
      </c>
      <c r="Y700" s="70"/>
      <c r="Z700" s="70"/>
    </row>
    <row r="701" spans="1:26" ht="15" customHeight="1" x14ac:dyDescent="0.2">
      <c r="A701" s="14" t="s">
        <v>836</v>
      </c>
      <c r="B701" s="8">
        <v>353080</v>
      </c>
      <c r="C701" s="59">
        <v>5</v>
      </c>
      <c r="D701" s="59">
        <v>5</v>
      </c>
      <c r="E701" s="269">
        <v>9</v>
      </c>
      <c r="F701" s="270">
        <v>40</v>
      </c>
      <c r="G701" s="1" t="s">
        <v>114</v>
      </c>
      <c r="H701" s="1" t="s">
        <v>1784</v>
      </c>
      <c r="I701" s="1" t="s">
        <v>18</v>
      </c>
      <c r="J701" s="82"/>
      <c r="K701" s="82"/>
      <c r="L701" s="83"/>
      <c r="M701" s="256"/>
      <c r="N701" s="257"/>
      <c r="O701" s="257"/>
      <c r="P701" s="258"/>
      <c r="Q701" s="75"/>
      <c r="R701" s="254">
        <v>0</v>
      </c>
      <c r="S701" s="70"/>
      <c r="T701" s="70"/>
      <c r="U701" s="236"/>
      <c r="V701" s="231">
        <f>PRESSÃO!P701</f>
        <v>5.3497184262844E-2</v>
      </c>
      <c r="W701" s="231">
        <f>PRESSÃO!Q701</f>
        <v>2.0308219025653995E-3</v>
      </c>
      <c r="X701" s="130">
        <v>10</v>
      </c>
      <c r="Y701" s="70"/>
      <c r="Z701" s="70"/>
    </row>
    <row r="702" spans="1:26" ht="15" customHeight="1" x14ac:dyDescent="0.2">
      <c r="A702" s="14" t="s">
        <v>837</v>
      </c>
      <c r="B702" s="8">
        <v>355160</v>
      </c>
      <c r="C702" s="59">
        <v>5</v>
      </c>
      <c r="D702" s="59">
        <v>5</v>
      </c>
      <c r="E702" s="269">
        <v>9</v>
      </c>
      <c r="F702" s="270">
        <v>40</v>
      </c>
      <c r="G702" s="1" t="s">
        <v>114</v>
      </c>
      <c r="H702" s="1" t="s">
        <v>1639</v>
      </c>
      <c r="I702" s="1" t="s">
        <v>18</v>
      </c>
      <c r="J702" s="82"/>
      <c r="K702" s="82"/>
      <c r="L702" s="83"/>
      <c r="M702" s="256"/>
      <c r="N702" s="257"/>
      <c r="O702" s="257"/>
      <c r="P702" s="258"/>
      <c r="Q702" s="75"/>
      <c r="R702" s="254">
        <v>0</v>
      </c>
      <c r="S702" s="70"/>
      <c r="T702" s="70"/>
      <c r="U702" s="236"/>
      <c r="V702" s="231">
        <f>PRESSÃO!P702</f>
        <v>2.73972606822E-5</v>
      </c>
      <c r="W702" s="231">
        <f>PRESSÃO!Q702</f>
        <v>4.4520546312200001E-5</v>
      </c>
      <c r="X702" s="130">
        <v>7</v>
      </c>
      <c r="Y702" s="70"/>
      <c r="Z702" s="70"/>
    </row>
    <row r="703" spans="1:26" ht="15" customHeight="1" x14ac:dyDescent="0.2">
      <c r="A703" s="14" t="s">
        <v>838</v>
      </c>
      <c r="B703" s="8">
        <v>355210</v>
      </c>
      <c r="C703" s="59">
        <v>5</v>
      </c>
      <c r="D703" s="59">
        <v>5</v>
      </c>
      <c r="E703" s="269">
        <v>9</v>
      </c>
      <c r="F703" s="270">
        <v>40</v>
      </c>
      <c r="G703" s="1" t="s">
        <v>114</v>
      </c>
      <c r="H703" s="1" t="s">
        <v>1645</v>
      </c>
      <c r="I703" s="1" t="s">
        <v>18</v>
      </c>
      <c r="J703" s="82"/>
      <c r="K703" s="82"/>
      <c r="L703" s="83"/>
      <c r="M703" s="256"/>
      <c r="N703" s="257"/>
      <c r="O703" s="257"/>
      <c r="P703" s="258"/>
      <c r="Q703" s="75"/>
      <c r="R703" s="254">
        <v>0</v>
      </c>
      <c r="S703" s="70"/>
      <c r="T703" s="70"/>
      <c r="U703" s="236"/>
      <c r="V703" s="231">
        <f>PRESSÃO!P703</f>
        <v>1.2739726288688998E-3</v>
      </c>
      <c r="W703" s="231">
        <f>PRESSÃO!Q703</f>
        <v>5.4246575502099998E-5</v>
      </c>
      <c r="X703" s="130">
        <v>1</v>
      </c>
      <c r="Y703" s="70"/>
      <c r="Z703" s="70"/>
    </row>
    <row r="704" spans="1:26" ht="15" customHeight="1" x14ac:dyDescent="0.2">
      <c r="A704" s="14" t="s">
        <v>839</v>
      </c>
      <c r="B704" s="8">
        <v>355450</v>
      </c>
      <c r="C704" s="59">
        <v>5</v>
      </c>
      <c r="D704" s="59">
        <v>5</v>
      </c>
      <c r="E704" s="269">
        <v>10</v>
      </c>
      <c r="F704" s="270">
        <v>40</v>
      </c>
      <c r="G704" s="1" t="s">
        <v>114</v>
      </c>
      <c r="H704" s="1" t="s">
        <v>1673</v>
      </c>
      <c r="I704" s="1" t="s">
        <v>54</v>
      </c>
      <c r="J704" s="82"/>
      <c r="K704" s="82"/>
      <c r="L704" s="83"/>
      <c r="M704" s="256"/>
      <c r="N704" s="257"/>
      <c r="O704" s="257"/>
      <c r="P704" s="258"/>
      <c r="Q704" s="75"/>
      <c r="R704" s="254">
        <v>0</v>
      </c>
      <c r="S704" s="70"/>
      <c r="T704" s="70"/>
      <c r="U704" s="236"/>
      <c r="V704" s="231">
        <f>PRESSÃO!P704</f>
        <v>0</v>
      </c>
      <c r="W704" s="231">
        <f>PRESSÃO!Q704</f>
        <v>2.0669710763160003E-3</v>
      </c>
      <c r="X704" s="130">
        <v>0</v>
      </c>
      <c r="Y704" s="70"/>
      <c r="Z704" s="70"/>
    </row>
    <row r="705" spans="1:26" ht="15" customHeight="1" x14ac:dyDescent="0.2">
      <c r="A705" s="14" t="s">
        <v>840</v>
      </c>
      <c r="B705" s="8">
        <v>355470</v>
      </c>
      <c r="C705" s="59">
        <v>5</v>
      </c>
      <c r="D705" s="59">
        <v>5</v>
      </c>
      <c r="E705" s="269">
        <v>13</v>
      </c>
      <c r="F705" s="270">
        <v>40</v>
      </c>
      <c r="G705" s="1" t="s">
        <v>114</v>
      </c>
      <c r="H705" s="1" t="s">
        <v>1676</v>
      </c>
      <c r="I705" s="1" t="s">
        <v>10</v>
      </c>
      <c r="J705" s="82"/>
      <c r="K705" s="82"/>
      <c r="L705" s="83"/>
      <c r="M705" s="256"/>
      <c r="N705" s="257"/>
      <c r="O705" s="257"/>
      <c r="P705" s="258"/>
      <c r="Q705" s="75"/>
      <c r="R705" s="254">
        <v>0</v>
      </c>
      <c r="S705" s="70"/>
      <c r="T705" s="70"/>
      <c r="U705" s="236"/>
      <c r="V705" s="231">
        <f>PRESSÃO!P705</f>
        <v>0</v>
      </c>
      <c r="W705" s="231">
        <f>PRESSÃO!Q705</f>
        <v>0</v>
      </c>
      <c r="X705" s="130">
        <v>0</v>
      </c>
      <c r="Y705" s="70"/>
      <c r="Z705" s="70"/>
    </row>
    <row r="706" spans="1:26" ht="15" customHeight="1" x14ac:dyDescent="0.2">
      <c r="A706" s="14" t="s">
        <v>841</v>
      </c>
      <c r="B706" s="8">
        <v>350635</v>
      </c>
      <c r="C706" s="59">
        <v>6</v>
      </c>
      <c r="D706" s="59">
        <v>6</v>
      </c>
      <c r="E706" s="269">
        <v>7</v>
      </c>
      <c r="F706" s="270">
        <v>40</v>
      </c>
      <c r="G706" s="1" t="s">
        <v>115</v>
      </c>
      <c r="H706" s="1" t="s">
        <v>1135</v>
      </c>
      <c r="I706" s="1" t="s">
        <v>14</v>
      </c>
      <c r="J706" s="82"/>
      <c r="K706" s="82"/>
      <c r="L706" s="83"/>
      <c r="M706" s="256"/>
      <c r="N706" s="257"/>
      <c r="O706" s="257"/>
      <c r="P706" s="258"/>
      <c r="Q706" s="75"/>
      <c r="R706" s="254">
        <v>1</v>
      </c>
      <c r="S706" s="70"/>
      <c r="T706" s="70"/>
      <c r="U706" s="236"/>
      <c r="V706" s="231">
        <f>PRESSÃO!P706</f>
        <v>0.708029680383223</v>
      </c>
      <c r="W706" s="231">
        <f>PRESSÃO!Q706</f>
        <v>7.6179602374699994E-4</v>
      </c>
      <c r="X706" s="130">
        <v>0</v>
      </c>
      <c r="Y706" s="70"/>
      <c r="Z706" s="70"/>
    </row>
    <row r="707" spans="1:26" ht="15" customHeight="1" x14ac:dyDescent="0.2">
      <c r="A707" s="14" t="s">
        <v>842</v>
      </c>
      <c r="B707" s="8">
        <v>351970</v>
      </c>
      <c r="C707" s="59">
        <v>6</v>
      </c>
      <c r="D707" s="59">
        <v>6</v>
      </c>
      <c r="E707" s="269">
        <v>10</v>
      </c>
      <c r="F707" s="270">
        <v>40</v>
      </c>
      <c r="G707" s="1" t="s">
        <v>115</v>
      </c>
      <c r="H707" s="1" t="s">
        <v>1291</v>
      </c>
      <c r="I707" s="1" t="s">
        <v>54</v>
      </c>
      <c r="J707" s="82"/>
      <c r="K707" s="82"/>
      <c r="L707" s="83"/>
      <c r="M707" s="256"/>
      <c r="N707" s="257"/>
      <c r="O707" s="257"/>
      <c r="P707" s="258"/>
      <c r="Q707" s="75"/>
      <c r="R707" s="254">
        <v>0</v>
      </c>
      <c r="S707" s="70"/>
      <c r="T707" s="70"/>
      <c r="U707" s="236"/>
      <c r="V707" s="231">
        <f>PRESSÃO!P707</f>
        <v>0</v>
      </c>
      <c r="W707" s="231">
        <f>PRESSÃO!Q707</f>
        <v>0</v>
      </c>
      <c r="X707" s="130">
        <v>0</v>
      </c>
      <c r="Y707" s="70"/>
      <c r="Z707" s="70"/>
    </row>
    <row r="708" spans="1:26" ht="15" customHeight="1" x14ac:dyDescent="0.2">
      <c r="A708" s="14" t="s">
        <v>843</v>
      </c>
      <c r="B708" s="8">
        <v>352620</v>
      </c>
      <c r="C708" s="59">
        <v>6</v>
      </c>
      <c r="D708" s="59">
        <v>6</v>
      </c>
      <c r="E708" s="269">
        <v>11</v>
      </c>
      <c r="F708" s="270">
        <v>40</v>
      </c>
      <c r="G708" s="1" t="s">
        <v>115</v>
      </c>
      <c r="H708" s="1" t="s">
        <v>1362</v>
      </c>
      <c r="I708" s="1" t="s">
        <v>12</v>
      </c>
      <c r="J708" s="82"/>
      <c r="K708" s="82"/>
      <c r="L708" s="83"/>
      <c r="M708" s="256"/>
      <c r="N708" s="257"/>
      <c r="O708" s="257"/>
      <c r="P708" s="258"/>
      <c r="Q708" s="75"/>
      <c r="R708" s="254">
        <v>0</v>
      </c>
      <c r="S708" s="70"/>
      <c r="T708" s="70"/>
      <c r="U708" s="236"/>
      <c r="V708" s="231">
        <f>PRESSÃO!P708</f>
        <v>0</v>
      </c>
      <c r="W708" s="231">
        <f>PRESSÃO!Q708</f>
        <v>0</v>
      </c>
      <c r="X708" s="130">
        <v>0</v>
      </c>
      <c r="Y708" s="70"/>
      <c r="Z708" s="70"/>
    </row>
    <row r="709" spans="1:26" ht="15" customHeight="1" x14ac:dyDescent="0.2">
      <c r="A709" s="14" t="s">
        <v>844</v>
      </c>
      <c r="B709" s="8">
        <v>353240</v>
      </c>
      <c r="C709" s="59">
        <v>6</v>
      </c>
      <c r="D709" s="59">
        <v>6</v>
      </c>
      <c r="E709" s="269">
        <v>5</v>
      </c>
      <c r="F709" s="270">
        <v>40</v>
      </c>
      <c r="G709" s="1" t="s">
        <v>115</v>
      </c>
      <c r="H709" s="1" t="s">
        <v>1428</v>
      </c>
      <c r="I709" s="1" t="s">
        <v>9</v>
      </c>
      <c r="J709" s="82"/>
      <c r="K709" s="82"/>
      <c r="L709" s="83"/>
      <c r="M709" s="256"/>
      <c r="N709" s="257"/>
      <c r="O709" s="257"/>
      <c r="P709" s="258"/>
      <c r="Q709" s="75"/>
      <c r="R709" s="254">
        <v>0</v>
      </c>
      <c r="S709" s="70"/>
      <c r="T709" s="70"/>
      <c r="U709" s="236"/>
      <c r="V709" s="231">
        <f>PRESSÃO!P709</f>
        <v>0</v>
      </c>
      <c r="W709" s="231">
        <f>PRESSÃO!Q709</f>
        <v>0</v>
      </c>
      <c r="X709" s="130">
        <v>0</v>
      </c>
      <c r="Y709" s="70"/>
      <c r="Z709" s="70"/>
    </row>
    <row r="710" spans="1:26" ht="15" customHeight="1" x14ac:dyDescent="0.2">
      <c r="A710" s="14" t="s">
        <v>845</v>
      </c>
      <c r="B710" s="8">
        <v>353560</v>
      </c>
      <c r="C710" s="59">
        <v>6</v>
      </c>
      <c r="D710" s="59">
        <v>6</v>
      </c>
      <c r="E710" s="269">
        <v>2</v>
      </c>
      <c r="F710" s="270">
        <v>40</v>
      </c>
      <c r="G710" s="1" t="s">
        <v>115</v>
      </c>
      <c r="H710" s="1" t="s">
        <v>1465</v>
      </c>
      <c r="I710" s="1" t="s">
        <v>6</v>
      </c>
      <c r="J710" s="82"/>
      <c r="K710" s="82"/>
      <c r="L710" s="83"/>
      <c r="M710" s="256"/>
      <c r="N710" s="257"/>
      <c r="O710" s="257"/>
      <c r="P710" s="258"/>
      <c r="Q710" s="75"/>
      <c r="R710" s="254">
        <v>0</v>
      </c>
      <c r="S710" s="70"/>
      <c r="T710" s="70"/>
      <c r="U710" s="236"/>
      <c r="V710" s="231">
        <f>PRESSÃO!P710</f>
        <v>0</v>
      </c>
      <c r="W710" s="231">
        <f>PRESSÃO!Q710</f>
        <v>0</v>
      </c>
      <c r="X710" s="130">
        <v>1</v>
      </c>
      <c r="Y710" s="70"/>
      <c r="Z710" s="70"/>
    </row>
    <row r="711" spans="1:26" ht="15" customHeight="1" x14ac:dyDescent="0.2">
      <c r="A711" s="14" t="s">
        <v>846</v>
      </c>
      <c r="B711" s="8">
        <v>354995</v>
      </c>
      <c r="C711" s="59">
        <v>6</v>
      </c>
      <c r="D711" s="59">
        <v>6</v>
      </c>
      <c r="E711" s="269">
        <v>11</v>
      </c>
      <c r="F711" s="270">
        <v>40</v>
      </c>
      <c r="G711" s="1" t="s">
        <v>115</v>
      </c>
      <c r="H711" s="1" t="s">
        <v>1623</v>
      </c>
      <c r="I711" s="1" t="s">
        <v>12</v>
      </c>
      <c r="J711" s="82"/>
      <c r="K711" s="82"/>
      <c r="L711" s="83"/>
      <c r="M711" s="256"/>
      <c r="N711" s="257"/>
      <c r="O711" s="257"/>
      <c r="P711" s="258"/>
      <c r="Q711" s="75"/>
      <c r="R711" s="254">
        <v>2</v>
      </c>
      <c r="S711" s="70"/>
      <c r="T711" s="70"/>
      <c r="U711" s="236"/>
      <c r="V711" s="231">
        <f>PRESSÃO!P711</f>
        <v>0</v>
      </c>
      <c r="W711" s="231">
        <f>PRESSÃO!Q711</f>
        <v>0</v>
      </c>
      <c r="X711" s="130">
        <v>1</v>
      </c>
      <c r="Y711" s="70"/>
      <c r="Z711" s="70"/>
    </row>
    <row r="712" spans="1:26" ht="15" customHeight="1" x14ac:dyDescent="0.2">
      <c r="A712" s="14" t="s">
        <v>847</v>
      </c>
      <c r="B712" s="8">
        <v>355060</v>
      </c>
      <c r="C712" s="59">
        <v>6</v>
      </c>
      <c r="D712" s="59">
        <v>6</v>
      </c>
      <c r="E712" s="269">
        <v>10</v>
      </c>
      <c r="F712" s="270">
        <v>40</v>
      </c>
      <c r="G712" s="1" t="s">
        <v>115</v>
      </c>
      <c r="H712" s="1" t="s">
        <v>1630</v>
      </c>
      <c r="I712" s="1" t="s">
        <v>54</v>
      </c>
      <c r="J712" s="82"/>
      <c r="K712" s="82"/>
      <c r="L712" s="83"/>
      <c r="M712" s="256"/>
      <c r="N712" s="257"/>
      <c r="O712" s="257"/>
      <c r="P712" s="258"/>
      <c r="Q712" s="75"/>
      <c r="R712" s="254">
        <v>1</v>
      </c>
      <c r="S712" s="70"/>
      <c r="T712" s="70"/>
      <c r="U712" s="236"/>
      <c r="V712" s="231">
        <f>PRESSÃO!P712</f>
        <v>0</v>
      </c>
      <c r="W712" s="231">
        <f>PRESSÃO!Q712</f>
        <v>0</v>
      </c>
      <c r="X712" s="130">
        <v>0</v>
      </c>
      <c r="Y712" s="70"/>
      <c r="Z712" s="70"/>
    </row>
    <row r="713" spans="1:26" ht="15" customHeight="1" x14ac:dyDescent="0.2">
      <c r="A713" s="14" t="s">
        <v>848</v>
      </c>
      <c r="B713" s="8">
        <v>355645</v>
      </c>
      <c r="C713" s="59">
        <v>6</v>
      </c>
      <c r="D713" s="59">
        <v>6</v>
      </c>
      <c r="E713" s="269">
        <v>10</v>
      </c>
      <c r="F713" s="270">
        <v>40</v>
      </c>
      <c r="G713" s="1" t="s">
        <v>115</v>
      </c>
      <c r="H713" s="1" t="s">
        <v>1698</v>
      </c>
      <c r="I713" s="1" t="s">
        <v>54</v>
      </c>
      <c r="J713" s="82"/>
      <c r="K713" s="82"/>
      <c r="L713" s="83"/>
      <c r="M713" s="256"/>
      <c r="N713" s="257"/>
      <c r="O713" s="257"/>
      <c r="P713" s="258"/>
      <c r="Q713" s="75"/>
      <c r="R713" s="254">
        <v>0</v>
      </c>
      <c r="S713" s="70"/>
      <c r="T713" s="70"/>
      <c r="U713" s="236"/>
      <c r="V713" s="231">
        <f>PRESSÃO!P713</f>
        <v>4.7534247620399997E-3</v>
      </c>
      <c r="W713" s="231">
        <f>PRESSÃO!Q713</f>
        <v>5.9893455112469999E-4</v>
      </c>
      <c r="X713" s="130">
        <v>3</v>
      </c>
      <c r="Y713" s="70"/>
      <c r="Z713" s="70"/>
    </row>
    <row r="714" spans="1:26" ht="15" customHeight="1" x14ac:dyDescent="0.2">
      <c r="A714" s="14" t="s">
        <v>849</v>
      </c>
      <c r="B714" s="8">
        <v>350660</v>
      </c>
      <c r="C714" s="59">
        <v>7</v>
      </c>
      <c r="D714" s="59">
        <v>7</v>
      </c>
      <c r="E714" s="269">
        <v>6</v>
      </c>
      <c r="F714" s="270">
        <v>40</v>
      </c>
      <c r="G714" s="1" t="s">
        <v>116</v>
      </c>
      <c r="H714" s="1" t="s">
        <v>1138</v>
      </c>
      <c r="I714" s="1" t="s">
        <v>16</v>
      </c>
      <c r="J714" s="82"/>
      <c r="K714" s="82"/>
      <c r="L714" s="83"/>
      <c r="M714" s="256"/>
      <c r="N714" s="257"/>
      <c r="O714" s="257"/>
      <c r="P714" s="258"/>
      <c r="Q714" s="75"/>
      <c r="R714" s="254">
        <v>0</v>
      </c>
      <c r="S714" s="70"/>
      <c r="T714" s="70"/>
      <c r="U714" s="236"/>
      <c r="V714" s="231">
        <f>PRESSÃO!P714</f>
        <v>0</v>
      </c>
      <c r="W714" s="231">
        <f>PRESSÃO!Q714</f>
        <v>0</v>
      </c>
      <c r="X714" s="130">
        <v>0</v>
      </c>
      <c r="Y714" s="70"/>
      <c r="Z714" s="70"/>
    </row>
    <row r="715" spans="1:26" ht="15" customHeight="1" x14ac:dyDescent="0.2">
      <c r="A715" s="14" t="s">
        <v>850</v>
      </c>
      <c r="B715" s="8">
        <v>352330</v>
      </c>
      <c r="C715" s="59">
        <v>7</v>
      </c>
      <c r="D715" s="59">
        <v>7</v>
      </c>
      <c r="E715" s="269">
        <v>11</v>
      </c>
      <c r="F715" s="270">
        <v>40</v>
      </c>
      <c r="G715" s="1" t="s">
        <v>116</v>
      </c>
      <c r="H715" s="1" t="s">
        <v>1332</v>
      </c>
      <c r="I715" s="1" t="s">
        <v>12</v>
      </c>
      <c r="J715" s="82"/>
      <c r="K715" s="82"/>
      <c r="L715" s="83"/>
      <c r="M715" s="256"/>
      <c r="N715" s="257"/>
      <c r="O715" s="257"/>
      <c r="P715" s="258"/>
      <c r="Q715" s="75"/>
      <c r="R715" s="254">
        <v>0</v>
      </c>
      <c r="S715" s="70"/>
      <c r="T715" s="70"/>
      <c r="U715" s="236"/>
      <c r="V715" s="231">
        <f>PRESSÃO!P715</f>
        <v>0</v>
      </c>
      <c r="W715" s="231">
        <f>PRESSÃO!Q715</f>
        <v>0</v>
      </c>
      <c r="X715" s="130">
        <v>0</v>
      </c>
      <c r="Y715" s="70"/>
      <c r="Z715" s="70"/>
    </row>
    <row r="716" spans="1:26" ht="15" customHeight="1" x14ac:dyDescent="0.2">
      <c r="A716" s="14" t="s">
        <v>851</v>
      </c>
      <c r="B716" s="8">
        <v>353060</v>
      </c>
      <c r="C716" s="59">
        <v>7</v>
      </c>
      <c r="D716" s="59">
        <v>7</v>
      </c>
      <c r="E716" s="269">
        <v>6</v>
      </c>
      <c r="F716" s="270">
        <v>40</v>
      </c>
      <c r="G716" s="1" t="s">
        <v>116</v>
      </c>
      <c r="H716" s="1" t="s">
        <v>1409</v>
      </c>
      <c r="I716" s="1" t="s">
        <v>16</v>
      </c>
      <c r="J716" s="82"/>
      <c r="K716" s="82"/>
      <c r="L716" s="83"/>
      <c r="M716" s="256"/>
      <c r="N716" s="257"/>
      <c r="O716" s="257"/>
      <c r="P716" s="258"/>
      <c r="Q716" s="75"/>
      <c r="R716" s="254">
        <v>1</v>
      </c>
      <c r="S716" s="70"/>
      <c r="T716" s="70"/>
      <c r="U716" s="236"/>
      <c r="V716" s="231">
        <f>PRESSÃO!P716</f>
        <v>0</v>
      </c>
      <c r="W716" s="231">
        <f>PRESSÃO!Q716</f>
        <v>0</v>
      </c>
      <c r="X716" s="130">
        <v>0</v>
      </c>
      <c r="Y716" s="70"/>
      <c r="Z716" s="70"/>
    </row>
    <row r="717" spans="1:26" ht="15" customHeight="1" x14ac:dyDescent="0.2">
      <c r="A717" s="14" t="s">
        <v>852</v>
      </c>
      <c r="B717" s="8">
        <v>354500</v>
      </c>
      <c r="C717" s="59">
        <v>7</v>
      </c>
      <c r="D717" s="59">
        <v>7</v>
      </c>
      <c r="E717" s="269">
        <v>6</v>
      </c>
      <c r="F717" s="270">
        <v>40</v>
      </c>
      <c r="G717" s="1" t="s">
        <v>116</v>
      </c>
      <c r="H717" s="1" t="s">
        <v>1569</v>
      </c>
      <c r="I717" s="1" t="s">
        <v>16</v>
      </c>
      <c r="J717" s="82"/>
      <c r="K717" s="82"/>
      <c r="L717" s="83"/>
      <c r="M717" s="256"/>
      <c r="N717" s="257"/>
      <c r="O717" s="257"/>
      <c r="P717" s="258"/>
      <c r="Q717" s="75"/>
      <c r="R717" s="254">
        <v>0</v>
      </c>
      <c r="S717" s="70"/>
      <c r="T717" s="70"/>
      <c r="U717" s="236"/>
      <c r="V717" s="231">
        <f>PRESSÃO!P717</f>
        <v>0</v>
      </c>
      <c r="W717" s="231">
        <f>PRESSÃO!Q717</f>
        <v>0</v>
      </c>
      <c r="X717" s="130">
        <v>0</v>
      </c>
      <c r="Y717" s="70"/>
      <c r="Z717" s="70"/>
    </row>
    <row r="718" spans="1:26" ht="15" customHeight="1" x14ac:dyDescent="0.2">
      <c r="A718" s="14" t="s">
        <v>853</v>
      </c>
      <c r="B718" s="8">
        <v>354780</v>
      </c>
      <c r="C718" s="59">
        <v>7</v>
      </c>
      <c r="D718" s="59">
        <v>7</v>
      </c>
      <c r="E718" s="269">
        <v>6</v>
      </c>
      <c r="F718" s="270">
        <v>40</v>
      </c>
      <c r="G718" s="1" t="s">
        <v>116</v>
      </c>
      <c r="H718" s="1" t="s">
        <v>1599</v>
      </c>
      <c r="I718" s="1" t="s">
        <v>16</v>
      </c>
      <c r="J718" s="82"/>
      <c r="K718" s="82"/>
      <c r="L718" s="83"/>
      <c r="M718" s="256"/>
      <c r="N718" s="257"/>
      <c r="O718" s="257"/>
      <c r="P718" s="258"/>
      <c r="Q718" s="75"/>
      <c r="R718" s="254">
        <v>2</v>
      </c>
      <c r="S718" s="70"/>
      <c r="T718" s="70"/>
      <c r="U718" s="236"/>
      <c r="V718" s="231">
        <f>PRESSÃO!P718</f>
        <v>0</v>
      </c>
      <c r="W718" s="231">
        <f>PRESSÃO!Q718</f>
        <v>0</v>
      </c>
      <c r="X718" s="130">
        <v>1</v>
      </c>
      <c r="Y718" s="70"/>
      <c r="Z718" s="70"/>
    </row>
    <row r="719" spans="1:26" ht="15" customHeight="1" x14ac:dyDescent="0.2">
      <c r="A719" s="14" t="s">
        <v>854</v>
      </c>
      <c r="B719" s="8">
        <v>354870</v>
      </c>
      <c r="C719" s="59">
        <v>7</v>
      </c>
      <c r="D719" s="59">
        <v>7</v>
      </c>
      <c r="E719" s="269">
        <v>6</v>
      </c>
      <c r="F719" s="270">
        <v>40</v>
      </c>
      <c r="G719" s="1" t="s">
        <v>116</v>
      </c>
      <c r="H719" s="1" t="s">
        <v>1609</v>
      </c>
      <c r="I719" s="1" t="s">
        <v>16</v>
      </c>
      <c r="J719" s="82"/>
      <c r="K719" s="82"/>
      <c r="L719" s="83"/>
      <c r="M719" s="256"/>
      <c r="N719" s="257"/>
      <c r="O719" s="257"/>
      <c r="P719" s="258"/>
      <c r="Q719" s="75"/>
      <c r="R719" s="254">
        <v>2</v>
      </c>
      <c r="S719" s="70"/>
      <c r="T719" s="70"/>
      <c r="U719" s="236"/>
      <c r="V719" s="231">
        <f>PRESSÃO!P719</f>
        <v>1.5315068257954999E-2</v>
      </c>
      <c r="W719" s="231">
        <f>PRESSÃO!Q719</f>
        <v>0</v>
      </c>
      <c r="X719" s="130">
        <v>10</v>
      </c>
      <c r="Y719" s="70"/>
      <c r="Z719" s="70"/>
    </row>
    <row r="720" spans="1:26" ht="15" customHeight="1" x14ac:dyDescent="0.2">
      <c r="A720" s="14" t="s">
        <v>855</v>
      </c>
      <c r="B720" s="8">
        <v>355030</v>
      </c>
      <c r="C720" s="59">
        <v>7</v>
      </c>
      <c r="D720" s="59">
        <v>7</v>
      </c>
      <c r="E720" s="269">
        <v>6</v>
      </c>
      <c r="F720" s="270">
        <v>40</v>
      </c>
      <c r="G720" s="1" t="s">
        <v>116</v>
      </c>
      <c r="H720" s="1" t="s">
        <v>1627</v>
      </c>
      <c r="I720" s="1" t="s">
        <v>16</v>
      </c>
      <c r="J720" s="82"/>
      <c r="K720" s="82"/>
      <c r="L720" s="83"/>
      <c r="M720" s="256"/>
      <c r="N720" s="257"/>
      <c r="O720" s="257"/>
      <c r="P720" s="258"/>
      <c r="Q720" s="75"/>
      <c r="R720" s="254">
        <v>17</v>
      </c>
      <c r="S720" s="70"/>
      <c r="T720" s="70"/>
      <c r="U720" s="236"/>
      <c r="V720" s="231">
        <f>PRESSÃO!P720</f>
        <v>0</v>
      </c>
      <c r="W720" s="231">
        <f>PRESSÃO!Q720</f>
        <v>0</v>
      </c>
      <c r="X720" s="130">
        <v>0</v>
      </c>
      <c r="Y720" s="70"/>
      <c r="Z720" s="70"/>
    </row>
    <row r="721" spans="1:26" ht="15" customHeight="1" x14ac:dyDescent="0.2">
      <c r="A721" s="14" t="s">
        <v>856</v>
      </c>
      <c r="B721" s="8">
        <v>350100</v>
      </c>
      <c r="C721" s="59">
        <v>8</v>
      </c>
      <c r="D721" s="59">
        <v>8</v>
      </c>
      <c r="E721" s="269">
        <v>4</v>
      </c>
      <c r="F721" s="270">
        <v>40</v>
      </c>
      <c r="G721" s="1" t="s">
        <v>117</v>
      </c>
      <c r="H721" s="1" t="s">
        <v>1075</v>
      </c>
      <c r="I721" s="1" t="s">
        <v>15</v>
      </c>
      <c r="J721" s="82"/>
      <c r="K721" s="82"/>
      <c r="L721" s="83"/>
      <c r="M721" s="256"/>
      <c r="N721" s="257"/>
      <c r="O721" s="257"/>
      <c r="P721" s="258"/>
      <c r="Q721" s="75"/>
      <c r="R721" s="254">
        <v>0</v>
      </c>
      <c r="S721" s="70"/>
      <c r="T721" s="70"/>
      <c r="U721" s="236"/>
      <c r="V721" s="231">
        <f>PRESSÃO!P721</f>
        <v>0.14847089046015191</v>
      </c>
      <c r="W721" s="231">
        <f>PRESSÃO!Q721</f>
        <v>3.0821917808199998E-4</v>
      </c>
      <c r="X721" s="130">
        <v>0</v>
      </c>
      <c r="Y721" s="70"/>
      <c r="Z721" s="70"/>
    </row>
    <row r="722" spans="1:26" ht="15" customHeight="1" x14ac:dyDescent="0.2">
      <c r="A722" s="14" t="s">
        <v>857</v>
      </c>
      <c r="B722" s="8">
        <v>351090</v>
      </c>
      <c r="C722" s="59">
        <v>8</v>
      </c>
      <c r="D722" s="59">
        <v>8</v>
      </c>
      <c r="E722" s="269">
        <v>4</v>
      </c>
      <c r="F722" s="270">
        <v>40</v>
      </c>
      <c r="G722" s="1" t="s">
        <v>117</v>
      </c>
      <c r="H722" s="1" t="s">
        <v>1188</v>
      </c>
      <c r="I722" s="1" t="s">
        <v>15</v>
      </c>
      <c r="J722" s="82"/>
      <c r="K722" s="82"/>
      <c r="L722" s="83"/>
      <c r="M722" s="256"/>
      <c r="N722" s="257"/>
      <c r="O722" s="257"/>
      <c r="P722" s="258"/>
      <c r="Q722" s="75"/>
      <c r="R722" s="254">
        <v>0</v>
      </c>
      <c r="S722" s="70"/>
      <c r="T722" s="70"/>
      <c r="U722" s="236"/>
      <c r="V722" s="231">
        <f>PRESSÃO!P722</f>
        <v>0</v>
      </c>
      <c r="W722" s="231">
        <f>PRESSÃO!Q722</f>
        <v>0</v>
      </c>
      <c r="X722" s="130">
        <v>0</v>
      </c>
      <c r="Y722" s="70"/>
      <c r="Z722" s="70"/>
    </row>
    <row r="723" spans="1:26" ht="15" customHeight="1" x14ac:dyDescent="0.2">
      <c r="A723" s="14" t="s">
        <v>858</v>
      </c>
      <c r="B723" s="8">
        <v>353430</v>
      </c>
      <c r="C723" s="59">
        <v>8</v>
      </c>
      <c r="D723" s="59">
        <v>8</v>
      </c>
      <c r="E723" s="269">
        <v>12</v>
      </c>
      <c r="F723" s="270">
        <v>40</v>
      </c>
      <c r="G723" s="1" t="s">
        <v>117</v>
      </c>
      <c r="H723" s="1" t="s">
        <v>1451</v>
      </c>
      <c r="I723" s="1" t="s">
        <v>11</v>
      </c>
      <c r="J723" s="82"/>
      <c r="K723" s="82"/>
      <c r="L723" s="83"/>
      <c r="M723" s="256"/>
      <c r="N723" s="257"/>
      <c r="O723" s="257"/>
      <c r="P723" s="258"/>
      <c r="Q723" s="75"/>
      <c r="R723" s="254">
        <v>0</v>
      </c>
      <c r="S723" s="70"/>
      <c r="T723" s="70"/>
      <c r="U723" s="236"/>
      <c r="V723" s="231">
        <f>PRESSÃO!P723</f>
        <v>0</v>
      </c>
      <c r="W723" s="231">
        <f>PRESSÃO!Q723</f>
        <v>0</v>
      </c>
      <c r="X723" s="130">
        <v>0</v>
      </c>
      <c r="Y723" s="70"/>
      <c r="Z723" s="70"/>
    </row>
    <row r="724" spans="1:26" ht="15" customHeight="1" x14ac:dyDescent="0.2">
      <c r="A724" s="14" t="s">
        <v>859</v>
      </c>
      <c r="B724" s="8">
        <v>350190</v>
      </c>
      <c r="C724" s="59">
        <v>9</v>
      </c>
      <c r="D724" s="59">
        <v>9</v>
      </c>
      <c r="E724" s="269">
        <v>5</v>
      </c>
      <c r="F724" s="270">
        <v>40</v>
      </c>
      <c r="G724" s="1" t="s">
        <v>118</v>
      </c>
      <c r="H724" s="1" t="s">
        <v>1085</v>
      </c>
      <c r="I724" s="1" t="s">
        <v>9</v>
      </c>
      <c r="J724" s="82"/>
      <c r="K724" s="82"/>
      <c r="L724" s="83"/>
      <c r="M724" s="256"/>
      <c r="N724" s="257"/>
      <c r="O724" s="257"/>
      <c r="P724" s="258"/>
      <c r="Q724" s="75"/>
      <c r="R724" s="254">
        <v>0</v>
      </c>
      <c r="S724" s="70"/>
      <c r="T724" s="70"/>
      <c r="U724" s="236"/>
      <c r="V724" s="231">
        <f>PRESSÃO!P724</f>
        <v>1.1232876614300001E-4</v>
      </c>
      <c r="W724" s="231">
        <f>PRESSÃO!Q724</f>
        <v>0</v>
      </c>
      <c r="X724" s="130">
        <v>5</v>
      </c>
      <c r="Y724" s="70"/>
      <c r="Z724" s="70"/>
    </row>
    <row r="725" spans="1:26" ht="15" customHeight="1" x14ac:dyDescent="0.2">
      <c r="A725" s="14" t="s">
        <v>860</v>
      </c>
      <c r="B725" s="8">
        <v>350200</v>
      </c>
      <c r="C725" s="59">
        <v>9</v>
      </c>
      <c r="D725" s="59">
        <v>9</v>
      </c>
      <c r="E725" s="269">
        <v>5</v>
      </c>
      <c r="F725" s="270">
        <v>40</v>
      </c>
      <c r="G725" s="1" t="s">
        <v>118</v>
      </c>
      <c r="H725" s="1" t="s">
        <v>1086</v>
      </c>
      <c r="I725" s="1" t="s">
        <v>9</v>
      </c>
      <c r="J725" s="82"/>
      <c r="K725" s="82"/>
      <c r="L725" s="83"/>
      <c r="M725" s="256"/>
      <c r="N725" s="257"/>
      <c r="O725" s="257"/>
      <c r="P725" s="258"/>
      <c r="Q725" s="75"/>
      <c r="R725" s="254">
        <v>0</v>
      </c>
      <c r="S725" s="70"/>
      <c r="T725" s="70"/>
      <c r="U725" s="236"/>
      <c r="V725" s="231">
        <f>PRESSÃO!P725</f>
        <v>1.9977168949799999E-3</v>
      </c>
      <c r="W725" s="231">
        <f>PRESSÃO!Q725</f>
        <v>0</v>
      </c>
      <c r="X725" s="130">
        <v>1</v>
      </c>
      <c r="Y725" s="70"/>
      <c r="Z725" s="70"/>
    </row>
    <row r="726" spans="1:26" ht="15" customHeight="1" x14ac:dyDescent="0.2">
      <c r="A726" s="14" t="s">
        <v>861</v>
      </c>
      <c r="B726" s="8">
        <v>350320</v>
      </c>
      <c r="C726" s="59">
        <v>9</v>
      </c>
      <c r="D726" s="59">
        <v>9</v>
      </c>
      <c r="E726" s="269">
        <v>13</v>
      </c>
      <c r="F726" s="270">
        <v>40</v>
      </c>
      <c r="G726" s="1" t="s">
        <v>118</v>
      </c>
      <c r="H726" s="1" t="s">
        <v>1100</v>
      </c>
      <c r="I726" s="1" t="s">
        <v>10</v>
      </c>
      <c r="J726" s="82"/>
      <c r="K726" s="82"/>
      <c r="L726" s="83"/>
      <c r="M726" s="256"/>
      <c r="N726" s="257"/>
      <c r="O726" s="257"/>
      <c r="P726" s="258"/>
      <c r="Q726" s="75"/>
      <c r="R726" s="254">
        <v>2</v>
      </c>
      <c r="S726" s="70"/>
      <c r="T726" s="70"/>
      <c r="U726" s="236"/>
      <c r="V726" s="231">
        <f>PRESSÃO!P726</f>
        <v>0.215468036529606</v>
      </c>
      <c r="W726" s="231">
        <f>PRESSÃO!Q726</f>
        <v>4.5844748858426897E-2</v>
      </c>
      <c r="X726" s="130">
        <v>1</v>
      </c>
      <c r="Y726" s="70"/>
      <c r="Z726" s="70"/>
    </row>
    <row r="727" spans="1:26" ht="15" customHeight="1" x14ac:dyDescent="0.2">
      <c r="A727" s="14" t="s">
        <v>862</v>
      </c>
      <c r="B727" s="8">
        <v>351080</v>
      </c>
      <c r="C727" s="59">
        <v>9</v>
      </c>
      <c r="D727" s="59">
        <v>9</v>
      </c>
      <c r="E727" s="269">
        <v>4</v>
      </c>
      <c r="F727" s="270">
        <v>40</v>
      </c>
      <c r="G727" s="1" t="s">
        <v>118</v>
      </c>
      <c r="H727" s="1" t="s">
        <v>1187</v>
      </c>
      <c r="I727" s="1" t="s">
        <v>15</v>
      </c>
      <c r="J727" s="82"/>
      <c r="K727" s="82"/>
      <c r="L727" s="83"/>
      <c r="M727" s="256"/>
      <c r="N727" s="257"/>
      <c r="O727" s="257"/>
      <c r="P727" s="258"/>
      <c r="Q727" s="75"/>
      <c r="R727" s="254">
        <v>0</v>
      </c>
      <c r="S727" s="70"/>
      <c r="T727" s="70"/>
      <c r="U727" s="236"/>
      <c r="V727" s="231">
        <f>PRESSÃO!P727</f>
        <v>0.92424788528466473</v>
      </c>
      <c r="W727" s="231">
        <f>PRESSÃO!Q727</f>
        <v>3.4615296751412997E-3</v>
      </c>
      <c r="X727" s="130">
        <v>3</v>
      </c>
      <c r="Y727" s="70"/>
      <c r="Z727" s="70"/>
    </row>
    <row r="728" spans="1:26" ht="15" customHeight="1" x14ac:dyDescent="0.2">
      <c r="A728" s="14" t="s">
        <v>863</v>
      </c>
      <c r="B728" s="8">
        <v>351270</v>
      </c>
      <c r="C728" s="59">
        <v>9</v>
      </c>
      <c r="D728" s="59">
        <v>9</v>
      </c>
      <c r="E728" s="269">
        <v>5</v>
      </c>
      <c r="F728" s="270">
        <v>40</v>
      </c>
      <c r="G728" s="1" t="s">
        <v>118</v>
      </c>
      <c r="H728" s="1" t="s">
        <v>1206</v>
      </c>
      <c r="I728" s="1" t="s">
        <v>9</v>
      </c>
      <c r="J728" s="82"/>
      <c r="K728" s="82"/>
      <c r="L728" s="83"/>
      <c r="M728" s="256"/>
      <c r="N728" s="257"/>
      <c r="O728" s="257"/>
      <c r="P728" s="258"/>
      <c r="Q728" s="75"/>
      <c r="R728" s="254">
        <v>0</v>
      </c>
      <c r="S728" s="70"/>
      <c r="T728" s="70"/>
      <c r="U728" s="236"/>
      <c r="V728" s="231">
        <f>PRESSÃO!P728</f>
        <v>3.8356164383599997E-2</v>
      </c>
      <c r="W728" s="231">
        <f>PRESSÃO!Q728</f>
        <v>0</v>
      </c>
      <c r="X728" s="130">
        <v>6</v>
      </c>
      <c r="Y728" s="70"/>
      <c r="Z728" s="70"/>
    </row>
    <row r="729" spans="1:26" ht="15" customHeight="1" x14ac:dyDescent="0.2">
      <c r="A729" s="14" t="s">
        <v>864</v>
      </c>
      <c r="B729" s="8">
        <v>351310</v>
      </c>
      <c r="C729" s="59">
        <v>9</v>
      </c>
      <c r="D729" s="59">
        <v>9</v>
      </c>
      <c r="E729" s="269">
        <v>4</v>
      </c>
      <c r="F729" s="270">
        <v>40</v>
      </c>
      <c r="G729" s="1" t="s">
        <v>118</v>
      </c>
      <c r="H729" s="1" t="s">
        <v>1210</v>
      </c>
      <c r="I729" s="1" t="s">
        <v>15</v>
      </c>
      <c r="J729" s="82"/>
      <c r="K729" s="82"/>
      <c r="L729" s="83"/>
      <c r="M729" s="256"/>
      <c r="N729" s="257"/>
      <c r="O729" s="257"/>
      <c r="P729" s="258"/>
      <c r="Q729" s="75"/>
      <c r="R729" s="254">
        <v>0</v>
      </c>
      <c r="S729" s="70"/>
      <c r="T729" s="70"/>
      <c r="U729" s="236"/>
      <c r="V729" s="231">
        <f>PRESSÃO!P729</f>
        <v>3.6894977147209997E-3</v>
      </c>
      <c r="W729" s="231">
        <f>PRESSÃO!Q729</f>
        <v>0</v>
      </c>
      <c r="X729" s="130">
        <v>13</v>
      </c>
      <c r="Y729" s="70"/>
      <c r="Z729" s="70"/>
    </row>
    <row r="730" spans="1:26" ht="15" customHeight="1" x14ac:dyDescent="0.2">
      <c r="A730" s="14" t="s">
        <v>865</v>
      </c>
      <c r="B730" s="8">
        <v>351400</v>
      </c>
      <c r="C730" s="59">
        <v>9</v>
      </c>
      <c r="D730" s="59">
        <v>9</v>
      </c>
      <c r="E730" s="269">
        <v>16</v>
      </c>
      <c r="F730" s="270">
        <v>40</v>
      </c>
      <c r="G730" s="1" t="s">
        <v>118</v>
      </c>
      <c r="H730" s="1" t="s">
        <v>1220</v>
      </c>
      <c r="I730" s="1" t="s">
        <v>0</v>
      </c>
      <c r="J730" s="82"/>
      <c r="K730" s="82"/>
      <c r="L730" s="83"/>
      <c r="M730" s="256"/>
      <c r="N730" s="257"/>
      <c r="O730" s="257"/>
      <c r="P730" s="258"/>
      <c r="Q730" s="75"/>
      <c r="R730" s="254">
        <v>0</v>
      </c>
      <c r="S730" s="70"/>
      <c r="T730" s="70"/>
      <c r="U730" s="236"/>
      <c r="V730" s="231">
        <f>PRESSÃO!P730</f>
        <v>2.7397260273999999E-3</v>
      </c>
      <c r="W730" s="231">
        <f>PRESSÃO!Q730</f>
        <v>0</v>
      </c>
      <c r="X730" s="130">
        <v>1</v>
      </c>
      <c r="Y730" s="70"/>
      <c r="Z730" s="70"/>
    </row>
    <row r="731" spans="1:26" ht="15" customHeight="1" x14ac:dyDescent="0.2">
      <c r="A731" s="14" t="s">
        <v>866</v>
      </c>
      <c r="B731" s="8">
        <v>351930</v>
      </c>
      <c r="C731" s="59">
        <v>9</v>
      </c>
      <c r="D731" s="59">
        <v>9</v>
      </c>
      <c r="E731" s="269">
        <v>13</v>
      </c>
      <c r="F731" s="270">
        <v>40</v>
      </c>
      <c r="G731" s="1" t="s">
        <v>118</v>
      </c>
      <c r="H731" s="1" t="s">
        <v>1287</v>
      </c>
      <c r="I731" s="1" t="s">
        <v>10</v>
      </c>
      <c r="J731" s="82"/>
      <c r="K731" s="82"/>
      <c r="L731" s="83"/>
      <c r="M731" s="256"/>
      <c r="N731" s="257"/>
      <c r="O731" s="257"/>
      <c r="P731" s="258"/>
      <c r="Q731" s="75"/>
      <c r="R731" s="254">
        <v>1</v>
      </c>
      <c r="S731" s="70"/>
      <c r="T731" s="70"/>
      <c r="U731" s="236"/>
      <c r="V731" s="231">
        <f>PRESSÃO!P731</f>
        <v>0</v>
      </c>
      <c r="W731" s="231">
        <f>PRESSÃO!Q731</f>
        <v>0</v>
      </c>
      <c r="X731" s="130">
        <v>0</v>
      </c>
      <c r="Y731" s="70"/>
      <c r="Z731" s="70"/>
    </row>
    <row r="732" spans="1:26" ht="15" customHeight="1" x14ac:dyDescent="0.2">
      <c r="A732" s="14" t="s">
        <v>867</v>
      </c>
      <c r="B732" s="8">
        <v>352930</v>
      </c>
      <c r="C732" s="59">
        <v>9</v>
      </c>
      <c r="D732" s="59">
        <v>9</v>
      </c>
      <c r="E732" s="269">
        <v>16</v>
      </c>
      <c r="F732" s="270">
        <v>40</v>
      </c>
      <c r="G732" s="1" t="s">
        <v>118</v>
      </c>
      <c r="H732" s="1" t="s">
        <v>1395</v>
      </c>
      <c r="I732" s="1" t="s">
        <v>0</v>
      </c>
      <c r="J732" s="82"/>
      <c r="K732" s="82"/>
      <c r="L732" s="83"/>
      <c r="M732" s="256"/>
      <c r="N732" s="257"/>
      <c r="O732" s="257"/>
      <c r="P732" s="258"/>
      <c r="Q732" s="75"/>
      <c r="R732" s="254">
        <v>0</v>
      </c>
      <c r="S732" s="70"/>
      <c r="T732" s="70"/>
      <c r="U732" s="236"/>
      <c r="V732" s="231">
        <f>PRESSÃO!P732</f>
        <v>0</v>
      </c>
      <c r="W732" s="231">
        <f>PRESSÃO!Q732</f>
        <v>0</v>
      </c>
      <c r="X732" s="130">
        <v>0</v>
      </c>
      <c r="Y732" s="70"/>
      <c r="Z732" s="70"/>
    </row>
    <row r="733" spans="1:26" ht="15" customHeight="1" x14ac:dyDescent="0.2">
      <c r="A733" s="14" t="s">
        <v>868</v>
      </c>
      <c r="B733" s="8">
        <v>353130</v>
      </c>
      <c r="C733" s="59">
        <v>9</v>
      </c>
      <c r="D733" s="59">
        <v>9</v>
      </c>
      <c r="E733" s="269">
        <v>15</v>
      </c>
      <c r="F733" s="270">
        <v>40</v>
      </c>
      <c r="G733" s="1" t="s">
        <v>118</v>
      </c>
      <c r="H733" s="1" t="s">
        <v>1415</v>
      </c>
      <c r="I733" s="1" t="s">
        <v>17</v>
      </c>
      <c r="J733" s="82"/>
      <c r="K733" s="82"/>
      <c r="L733" s="83"/>
      <c r="M733" s="256"/>
      <c r="N733" s="257"/>
      <c r="O733" s="257"/>
      <c r="P733" s="258"/>
      <c r="Q733" s="75"/>
      <c r="R733" s="254">
        <v>0</v>
      </c>
      <c r="S733" s="70"/>
      <c r="T733" s="70"/>
      <c r="U733" s="236"/>
      <c r="V733" s="231">
        <f>PRESSÃO!P733</f>
        <v>4.3093201425823305E-2</v>
      </c>
      <c r="W733" s="231">
        <f>PRESSÃO!Q733</f>
        <v>5.5606544855346704E-2</v>
      </c>
      <c r="X733" s="130">
        <v>8</v>
      </c>
      <c r="Y733" s="70"/>
      <c r="Z733" s="70"/>
    </row>
    <row r="734" spans="1:26" ht="15" customHeight="1" x14ac:dyDescent="0.2">
      <c r="A734" s="14" t="s">
        <v>869</v>
      </c>
      <c r="B734" s="8">
        <v>354340</v>
      </c>
      <c r="C734" s="59">
        <v>9</v>
      </c>
      <c r="D734" s="59">
        <v>9</v>
      </c>
      <c r="E734" s="269">
        <v>4</v>
      </c>
      <c r="F734" s="270">
        <v>40</v>
      </c>
      <c r="G734" s="1" t="s">
        <v>118</v>
      </c>
      <c r="H734" s="1" t="s">
        <v>1552</v>
      </c>
      <c r="I734" s="1" t="s">
        <v>15</v>
      </c>
      <c r="J734" s="82"/>
      <c r="K734" s="82"/>
      <c r="L734" s="83"/>
      <c r="M734" s="256"/>
      <c r="N734" s="257"/>
      <c r="O734" s="257"/>
      <c r="P734" s="258"/>
      <c r="Q734" s="75"/>
      <c r="R734" s="254">
        <v>4</v>
      </c>
      <c r="S734" s="70"/>
      <c r="T734" s="70"/>
      <c r="U734" s="236"/>
      <c r="V734" s="231">
        <f>PRESSÃO!P734</f>
        <v>0</v>
      </c>
      <c r="W734" s="231">
        <f>PRESSÃO!Q734</f>
        <v>6.2260273792889994E-4</v>
      </c>
      <c r="X734" s="130">
        <v>0</v>
      </c>
      <c r="Y734" s="70"/>
      <c r="Z734" s="70"/>
    </row>
    <row r="735" spans="1:26" ht="15" customHeight="1" x14ac:dyDescent="0.2">
      <c r="A735" s="14" t="s">
        <v>870</v>
      </c>
      <c r="B735" s="8">
        <v>354390</v>
      </c>
      <c r="C735" s="59">
        <v>9</v>
      </c>
      <c r="D735" s="59">
        <v>9</v>
      </c>
      <c r="E735" s="269">
        <v>5</v>
      </c>
      <c r="F735" s="270">
        <v>40</v>
      </c>
      <c r="G735" s="1" t="s">
        <v>118</v>
      </c>
      <c r="H735" s="1" t="s">
        <v>1556</v>
      </c>
      <c r="I735" s="1" t="s">
        <v>9</v>
      </c>
      <c r="J735" s="82"/>
      <c r="K735" s="82"/>
      <c r="L735" s="83"/>
      <c r="M735" s="256"/>
      <c r="N735" s="257"/>
      <c r="O735" s="257"/>
      <c r="P735" s="258"/>
      <c r="Q735" s="75"/>
      <c r="R735" s="254">
        <v>2</v>
      </c>
      <c r="S735" s="70"/>
      <c r="T735" s="70"/>
      <c r="U735" s="236"/>
      <c r="V735" s="231">
        <f>PRESSÃO!P735</f>
        <v>1.5220700152199999E-4</v>
      </c>
      <c r="W735" s="231">
        <f>PRESSÃO!Q735</f>
        <v>0</v>
      </c>
      <c r="X735" s="130">
        <v>1</v>
      </c>
      <c r="Y735" s="70"/>
      <c r="Z735" s="70"/>
    </row>
    <row r="736" spans="1:26" ht="15" customHeight="1" x14ac:dyDescent="0.2">
      <c r="A736" s="14" t="s">
        <v>871</v>
      </c>
      <c r="B736" s="8">
        <v>354650</v>
      </c>
      <c r="C736" s="59">
        <v>9</v>
      </c>
      <c r="D736" s="59">
        <v>9</v>
      </c>
      <c r="E736" s="269">
        <v>16</v>
      </c>
      <c r="F736" s="270">
        <v>40</v>
      </c>
      <c r="G736" s="1" t="s">
        <v>118</v>
      </c>
      <c r="H736" s="1" t="s">
        <v>1585</v>
      </c>
      <c r="I736" s="1" t="s">
        <v>0</v>
      </c>
      <c r="J736" s="82"/>
      <c r="K736" s="82"/>
      <c r="L736" s="83"/>
      <c r="M736" s="256"/>
      <c r="N736" s="257"/>
      <c r="O736" s="257"/>
      <c r="P736" s="258"/>
      <c r="Q736" s="75"/>
      <c r="R736" s="254">
        <v>0</v>
      </c>
      <c r="S736" s="70"/>
      <c r="T736" s="70"/>
      <c r="U736" s="236"/>
      <c r="V736" s="231">
        <f>PRESSÃO!P736</f>
        <v>3.8356164383599998E-3</v>
      </c>
      <c r="W736" s="231">
        <f>PRESSÃO!Q736</f>
        <v>0</v>
      </c>
      <c r="X736" s="130">
        <v>4</v>
      </c>
      <c r="Y736" s="70"/>
      <c r="Z736" s="70"/>
    </row>
    <row r="737" spans="1:26" ht="15" customHeight="1" x14ac:dyDescent="0.2">
      <c r="A737" s="14" t="s">
        <v>872</v>
      </c>
      <c r="B737" s="8">
        <v>354760</v>
      </c>
      <c r="C737" s="59">
        <v>9</v>
      </c>
      <c r="D737" s="59">
        <v>9</v>
      </c>
      <c r="E737" s="269">
        <v>4</v>
      </c>
      <c r="F737" s="270">
        <v>40</v>
      </c>
      <c r="G737" s="1" t="s">
        <v>118</v>
      </c>
      <c r="H737" s="1" t="s">
        <v>1594</v>
      </c>
      <c r="I737" s="1" t="s">
        <v>15</v>
      </c>
      <c r="J737" s="82"/>
      <c r="K737" s="82"/>
      <c r="L737" s="83"/>
      <c r="M737" s="256"/>
      <c r="N737" s="257"/>
      <c r="O737" s="257"/>
      <c r="P737" s="258"/>
      <c r="Q737" s="75"/>
      <c r="R737" s="254">
        <v>0</v>
      </c>
      <c r="S737" s="70"/>
      <c r="T737" s="70"/>
      <c r="U737" s="236"/>
      <c r="V737" s="231">
        <f>PRESSÃO!P737</f>
        <v>5.9246575995700003E-4</v>
      </c>
      <c r="W737" s="231">
        <f>PRESSÃO!Q737</f>
        <v>0</v>
      </c>
      <c r="X737" s="130">
        <v>0</v>
      </c>
      <c r="Y737" s="70"/>
      <c r="Z737" s="70"/>
    </row>
    <row r="738" spans="1:26" ht="15" customHeight="1" x14ac:dyDescent="0.2">
      <c r="A738" s="14" t="s">
        <v>873</v>
      </c>
      <c r="B738" s="8">
        <v>354890</v>
      </c>
      <c r="C738" s="59">
        <v>9</v>
      </c>
      <c r="D738" s="59">
        <v>9</v>
      </c>
      <c r="E738" s="269">
        <v>13</v>
      </c>
      <c r="F738" s="270">
        <v>40</v>
      </c>
      <c r="G738" s="1" t="s">
        <v>118</v>
      </c>
      <c r="H738" s="1" t="s">
        <v>1611</v>
      </c>
      <c r="I738" s="1" t="s">
        <v>10</v>
      </c>
      <c r="J738" s="82"/>
      <c r="K738" s="82"/>
      <c r="L738" s="83"/>
      <c r="M738" s="256"/>
      <c r="N738" s="257"/>
      <c r="O738" s="257"/>
      <c r="P738" s="258"/>
      <c r="Q738" s="75"/>
      <c r="R738" s="254">
        <v>1</v>
      </c>
      <c r="S738" s="70"/>
      <c r="T738" s="70"/>
      <c r="U738" s="236"/>
      <c r="V738" s="231">
        <f>PRESSÃO!P738</f>
        <v>0.1348558904630387</v>
      </c>
      <c r="W738" s="231">
        <f>PRESSÃO!Q738</f>
        <v>7.1610274075347397E-2</v>
      </c>
      <c r="X738" s="130">
        <v>26</v>
      </c>
      <c r="Y738" s="70"/>
      <c r="Z738" s="70"/>
    </row>
    <row r="739" spans="1:26" ht="15" customHeight="1" x14ac:dyDescent="0.2">
      <c r="A739" s="14" t="s">
        <v>874</v>
      </c>
      <c r="B739" s="8">
        <v>355090</v>
      </c>
      <c r="C739" s="59">
        <v>9</v>
      </c>
      <c r="D739" s="59">
        <v>9</v>
      </c>
      <c r="E739" s="269">
        <v>4</v>
      </c>
      <c r="F739" s="270">
        <v>40</v>
      </c>
      <c r="G739" s="1" t="s">
        <v>118</v>
      </c>
      <c r="H739" s="1" t="s">
        <v>1633</v>
      </c>
      <c r="I739" s="1" t="s">
        <v>15</v>
      </c>
      <c r="J739" s="82"/>
      <c r="K739" s="82"/>
      <c r="L739" s="83"/>
      <c r="M739" s="256"/>
      <c r="N739" s="257"/>
      <c r="O739" s="257"/>
      <c r="P739" s="258"/>
      <c r="Q739" s="75"/>
      <c r="R739" s="254">
        <v>0</v>
      </c>
      <c r="S739" s="70"/>
      <c r="T739" s="70"/>
      <c r="U739" s="236"/>
      <c r="V739" s="231">
        <f>PRESSÃO!P739</f>
        <v>0</v>
      </c>
      <c r="W739" s="231">
        <f>PRESSÃO!Q739</f>
        <v>0</v>
      </c>
      <c r="X739" s="130">
        <v>16</v>
      </c>
      <c r="Y739" s="70"/>
      <c r="Z739" s="70"/>
    </row>
    <row r="740" spans="1:26" ht="15" customHeight="1" x14ac:dyDescent="0.2">
      <c r="A740" s="14" t="s">
        <v>875</v>
      </c>
      <c r="B740" s="8">
        <v>355320</v>
      </c>
      <c r="C740" s="59">
        <v>9</v>
      </c>
      <c r="D740" s="59">
        <v>9</v>
      </c>
      <c r="E740" s="269">
        <v>15</v>
      </c>
      <c r="F740" s="270">
        <v>40</v>
      </c>
      <c r="G740" s="1" t="s">
        <v>118</v>
      </c>
      <c r="H740" s="1" t="s">
        <v>1657</v>
      </c>
      <c r="I740" s="1" t="s">
        <v>17</v>
      </c>
      <c r="J740" s="82"/>
      <c r="K740" s="82"/>
      <c r="L740" s="83"/>
      <c r="M740" s="256"/>
      <c r="N740" s="257"/>
      <c r="O740" s="257"/>
      <c r="P740" s="258"/>
      <c r="Q740" s="75"/>
      <c r="R740" s="254">
        <v>0</v>
      </c>
      <c r="S740" s="70"/>
      <c r="T740" s="70"/>
      <c r="U740" s="236"/>
      <c r="V740" s="231">
        <f>PRESSÃO!P740</f>
        <v>9.089611872149999E-3</v>
      </c>
      <c r="W740" s="231">
        <f>PRESSÃO!Q740</f>
        <v>1.3508371385112998E-3</v>
      </c>
      <c r="X740" s="130">
        <v>1</v>
      </c>
      <c r="Y740" s="70"/>
      <c r="Z740" s="70"/>
    </row>
    <row r="741" spans="1:26" ht="15" customHeight="1" x14ac:dyDescent="0.2">
      <c r="A741" s="14" t="s">
        <v>876</v>
      </c>
      <c r="B741" s="8">
        <v>355330</v>
      </c>
      <c r="C741" s="59">
        <v>9</v>
      </c>
      <c r="D741" s="59">
        <v>9</v>
      </c>
      <c r="E741" s="269">
        <v>4</v>
      </c>
      <c r="F741" s="270">
        <v>40</v>
      </c>
      <c r="G741" s="1" t="s">
        <v>118</v>
      </c>
      <c r="H741" s="1" t="s">
        <v>1658</v>
      </c>
      <c r="I741" s="1" t="s">
        <v>15</v>
      </c>
      <c r="J741" s="82"/>
      <c r="K741" s="82"/>
      <c r="L741" s="83"/>
      <c r="M741" s="256"/>
      <c r="N741" s="257"/>
      <c r="O741" s="257"/>
      <c r="P741" s="258"/>
      <c r="Q741" s="75"/>
      <c r="R741" s="254">
        <v>0</v>
      </c>
      <c r="S741" s="70"/>
      <c r="T741" s="70"/>
      <c r="U741" s="236"/>
      <c r="V741" s="231">
        <f>PRESSÃO!P741</f>
        <v>4.79452054795E-2</v>
      </c>
      <c r="W741" s="231">
        <f>PRESSÃO!Q741</f>
        <v>3.0821917808215001E-3</v>
      </c>
      <c r="X741" s="130">
        <v>0</v>
      </c>
      <c r="Y741" s="70"/>
      <c r="Z741" s="70"/>
    </row>
    <row r="742" spans="1:26" ht="15" customHeight="1" x14ac:dyDescent="0.2">
      <c r="A742" s="14" t="s">
        <v>877</v>
      </c>
      <c r="B742" s="8">
        <v>355370</v>
      </c>
      <c r="C742" s="59">
        <v>9</v>
      </c>
      <c r="D742" s="59">
        <v>9</v>
      </c>
      <c r="E742" s="269">
        <v>16</v>
      </c>
      <c r="F742" s="270">
        <v>40</v>
      </c>
      <c r="G742" s="1" t="s">
        <v>118</v>
      </c>
      <c r="H742" s="1" t="s">
        <v>1663</v>
      </c>
      <c r="I742" s="1" t="s">
        <v>0</v>
      </c>
      <c r="J742" s="82"/>
      <c r="K742" s="82"/>
      <c r="L742" s="83"/>
      <c r="M742" s="256"/>
      <c r="N742" s="257"/>
      <c r="O742" s="257"/>
      <c r="P742" s="258"/>
      <c r="Q742" s="75"/>
      <c r="R742" s="254">
        <v>1</v>
      </c>
      <c r="S742" s="70"/>
      <c r="T742" s="70"/>
      <c r="U742" s="236"/>
      <c r="V742" s="231">
        <f>PRESSÃO!P742</f>
        <v>7.2602739725960005E-3</v>
      </c>
      <c r="W742" s="231">
        <f>PRESSÃO!Q742</f>
        <v>3.0441400304399998E-5</v>
      </c>
      <c r="X742" s="130">
        <v>9</v>
      </c>
      <c r="Y742" s="70"/>
      <c r="Z742" s="70"/>
    </row>
    <row r="743" spans="1:26" ht="15" customHeight="1" x14ac:dyDescent="0.2">
      <c r="A743" s="14" t="s">
        <v>878</v>
      </c>
      <c r="B743" s="8">
        <v>355640</v>
      </c>
      <c r="C743" s="59">
        <v>9</v>
      </c>
      <c r="D743" s="59">
        <v>9</v>
      </c>
      <c r="E743" s="269">
        <v>4</v>
      </c>
      <c r="F743" s="270">
        <v>40</v>
      </c>
      <c r="G743" s="1" t="s">
        <v>118</v>
      </c>
      <c r="H743" s="1" t="s">
        <v>1697</v>
      </c>
      <c r="I743" s="1" t="s">
        <v>15</v>
      </c>
      <c r="J743" s="82"/>
      <c r="K743" s="82"/>
      <c r="L743" s="83"/>
      <c r="M743" s="256"/>
      <c r="N743" s="257"/>
      <c r="O743" s="257"/>
      <c r="P743" s="258"/>
      <c r="Q743" s="75"/>
      <c r="R743" s="254">
        <v>0</v>
      </c>
      <c r="S743" s="70"/>
      <c r="T743" s="70"/>
      <c r="U743" s="236"/>
      <c r="V743" s="231">
        <f>PRESSÃO!P743</f>
        <v>0.13265182652475599</v>
      </c>
      <c r="W743" s="231">
        <f>PRESSÃO!Q743</f>
        <v>1.7695205178931998E-3</v>
      </c>
      <c r="X743" s="130">
        <v>0</v>
      </c>
      <c r="Y743" s="70"/>
      <c r="Z743" s="70"/>
    </row>
    <row r="744" spans="1:26" ht="15" customHeight="1" x14ac:dyDescent="0.2">
      <c r="A744" s="14" t="s">
        <v>879</v>
      </c>
      <c r="B744" s="8">
        <v>350530</v>
      </c>
      <c r="C744" s="59">
        <v>10</v>
      </c>
      <c r="D744" s="59">
        <v>10</v>
      </c>
      <c r="E744" s="269">
        <v>13</v>
      </c>
      <c r="F744" s="270">
        <v>40</v>
      </c>
      <c r="G744" s="1" t="s">
        <v>119</v>
      </c>
      <c r="H744" s="1" t="s">
        <v>1123</v>
      </c>
      <c r="I744" s="1" t="s">
        <v>10</v>
      </c>
      <c r="J744" s="82"/>
      <c r="K744" s="82"/>
      <c r="L744" s="83"/>
      <c r="M744" s="256"/>
      <c r="N744" s="257"/>
      <c r="O744" s="257"/>
      <c r="P744" s="258"/>
      <c r="Q744" s="75"/>
      <c r="R744" s="254">
        <v>0</v>
      </c>
      <c r="S744" s="70"/>
      <c r="T744" s="70"/>
      <c r="U744" s="236"/>
      <c r="V744" s="231">
        <f>PRESSÃO!P744</f>
        <v>0</v>
      </c>
      <c r="W744" s="231">
        <f>PRESSÃO!Q744</f>
        <v>0</v>
      </c>
      <c r="X744" s="130">
        <v>0</v>
      </c>
      <c r="Y744" s="70"/>
      <c r="Z744" s="70"/>
    </row>
    <row r="745" spans="1:26" ht="15" customHeight="1" x14ac:dyDescent="0.2">
      <c r="A745" s="14" t="s">
        <v>880</v>
      </c>
      <c r="B745" s="8">
        <v>350920</v>
      </c>
      <c r="C745" s="59">
        <v>10</v>
      </c>
      <c r="D745" s="59">
        <v>10</v>
      </c>
      <c r="E745" s="269">
        <v>6</v>
      </c>
      <c r="F745" s="270">
        <v>40</v>
      </c>
      <c r="G745" s="1" t="s">
        <v>119</v>
      </c>
      <c r="H745" s="1" t="s">
        <v>1167</v>
      </c>
      <c r="I745" s="1" t="s">
        <v>16</v>
      </c>
      <c r="J745" s="82"/>
      <c r="K745" s="82"/>
      <c r="L745" s="83"/>
      <c r="M745" s="256"/>
      <c r="N745" s="257"/>
      <c r="O745" s="257"/>
      <c r="P745" s="258"/>
      <c r="Q745" s="75"/>
      <c r="R745" s="254">
        <v>0</v>
      </c>
      <c r="S745" s="70"/>
      <c r="T745" s="70"/>
      <c r="U745" s="236"/>
      <c r="V745" s="231">
        <f>PRESSÃO!P745</f>
        <v>0</v>
      </c>
      <c r="W745" s="231">
        <f>PRESSÃO!Q745</f>
        <v>0</v>
      </c>
      <c r="X745" s="130">
        <v>0</v>
      </c>
      <c r="Y745" s="70"/>
      <c r="Z745" s="70"/>
    </row>
    <row r="746" spans="1:26" ht="15" customHeight="1" x14ac:dyDescent="0.2">
      <c r="A746" s="14" t="s">
        <v>881</v>
      </c>
      <c r="B746" s="8">
        <v>351300</v>
      </c>
      <c r="C746" s="59">
        <v>10</v>
      </c>
      <c r="D746" s="59">
        <v>10</v>
      </c>
      <c r="E746" s="269">
        <v>6</v>
      </c>
      <c r="F746" s="270">
        <v>40</v>
      </c>
      <c r="G746" s="1" t="s">
        <v>119</v>
      </c>
      <c r="H746" s="1" t="s">
        <v>1209</v>
      </c>
      <c r="I746" s="1" t="s">
        <v>16</v>
      </c>
      <c r="J746" s="82"/>
      <c r="K746" s="82"/>
      <c r="L746" s="83"/>
      <c r="M746" s="256"/>
      <c r="N746" s="257"/>
      <c r="O746" s="257"/>
      <c r="P746" s="258"/>
      <c r="Q746" s="75"/>
      <c r="R746" s="254">
        <v>3</v>
      </c>
      <c r="S746" s="70"/>
      <c r="T746" s="70"/>
      <c r="U746" s="236"/>
      <c r="V746" s="231">
        <f>PRESSÃO!P746</f>
        <v>7.7473363556999995E-4</v>
      </c>
      <c r="W746" s="231">
        <f>PRESSÃO!Q746</f>
        <v>8.10502283105E-4</v>
      </c>
      <c r="X746" s="130">
        <v>3</v>
      </c>
      <c r="Y746" s="70"/>
      <c r="Z746" s="70"/>
    </row>
    <row r="747" spans="1:26" ht="15" customHeight="1" x14ac:dyDescent="0.2">
      <c r="A747" s="14" t="s">
        <v>882</v>
      </c>
      <c r="B747" s="8">
        <v>351410</v>
      </c>
      <c r="C747" s="59">
        <v>10</v>
      </c>
      <c r="D747" s="59">
        <v>10</v>
      </c>
      <c r="E747" s="269">
        <v>13</v>
      </c>
      <c r="F747" s="270">
        <v>40</v>
      </c>
      <c r="G747" s="1" t="s">
        <v>119</v>
      </c>
      <c r="H747" s="1" t="s">
        <v>1221</v>
      </c>
      <c r="I747" s="1" t="s">
        <v>10</v>
      </c>
      <c r="J747" s="82"/>
      <c r="K747" s="82"/>
      <c r="L747" s="83"/>
      <c r="M747" s="256"/>
      <c r="N747" s="257"/>
      <c r="O747" s="257"/>
      <c r="P747" s="258"/>
      <c r="Q747" s="75"/>
      <c r="R747" s="254">
        <v>0</v>
      </c>
      <c r="S747" s="70"/>
      <c r="T747" s="70"/>
      <c r="U747" s="236"/>
      <c r="V747" s="231">
        <f>PRESSÃO!P747</f>
        <v>0</v>
      </c>
      <c r="W747" s="231">
        <f>PRESSÃO!Q747</f>
        <v>0</v>
      </c>
      <c r="X747" s="130">
        <v>0</v>
      </c>
      <c r="Y747" s="70"/>
      <c r="Z747" s="70"/>
    </row>
    <row r="748" spans="1:26" ht="15" customHeight="1" x14ac:dyDescent="0.2">
      <c r="A748" s="14" t="s">
        <v>883</v>
      </c>
      <c r="B748" s="8">
        <v>351490</v>
      </c>
      <c r="C748" s="59">
        <v>10</v>
      </c>
      <c r="D748" s="59">
        <v>10</v>
      </c>
      <c r="E748" s="269">
        <v>5</v>
      </c>
      <c r="F748" s="270">
        <v>40</v>
      </c>
      <c r="G748" s="1" t="s">
        <v>119</v>
      </c>
      <c r="H748" s="1" t="s">
        <v>1229</v>
      </c>
      <c r="I748" s="1" t="s">
        <v>9</v>
      </c>
      <c r="J748" s="82"/>
      <c r="K748" s="82"/>
      <c r="L748" s="83"/>
      <c r="M748" s="256"/>
      <c r="N748" s="257"/>
      <c r="O748" s="257"/>
      <c r="P748" s="258"/>
      <c r="Q748" s="75"/>
      <c r="R748" s="254">
        <v>0</v>
      </c>
      <c r="S748" s="70"/>
      <c r="T748" s="70"/>
      <c r="U748" s="236"/>
      <c r="V748" s="231">
        <f>PRESSÃO!P748</f>
        <v>1.00456621005E-4</v>
      </c>
      <c r="W748" s="231">
        <f>PRESSÃO!Q748</f>
        <v>2.1381278538849999E-2</v>
      </c>
      <c r="X748" s="130">
        <v>0</v>
      </c>
      <c r="Y748" s="70"/>
      <c r="Z748" s="70"/>
    </row>
    <row r="749" spans="1:26" ht="15" customHeight="1" x14ac:dyDescent="0.2">
      <c r="A749" s="14" t="s">
        <v>884</v>
      </c>
      <c r="B749" s="8">
        <v>351850</v>
      </c>
      <c r="C749" s="59">
        <v>10</v>
      </c>
      <c r="D749" s="59">
        <v>10</v>
      </c>
      <c r="E749" s="269">
        <v>14</v>
      </c>
      <c r="F749" s="270">
        <v>40</v>
      </c>
      <c r="G749" s="1" t="s">
        <v>119</v>
      </c>
      <c r="H749" s="1" t="s">
        <v>1275</v>
      </c>
      <c r="I749" s="1" t="s">
        <v>8</v>
      </c>
      <c r="J749" s="82"/>
      <c r="K749" s="82"/>
      <c r="L749" s="83"/>
      <c r="M749" s="256"/>
      <c r="N749" s="257"/>
      <c r="O749" s="257"/>
      <c r="P749" s="258"/>
      <c r="Q749" s="75"/>
      <c r="R749" s="254">
        <v>1</v>
      </c>
      <c r="S749" s="70"/>
      <c r="T749" s="70"/>
      <c r="U749" s="236"/>
      <c r="V749" s="231">
        <f>PRESSÃO!P749</f>
        <v>0</v>
      </c>
      <c r="W749" s="231">
        <f>PRESSÃO!Q749</f>
        <v>0</v>
      </c>
      <c r="X749" s="130">
        <v>0</v>
      </c>
      <c r="Y749" s="70"/>
      <c r="Z749" s="70"/>
    </row>
    <row r="750" spans="1:26" ht="15" customHeight="1" x14ac:dyDescent="0.2">
      <c r="A750" s="14" t="s">
        <v>885</v>
      </c>
      <c r="B750" s="8">
        <v>352000</v>
      </c>
      <c r="C750" s="59">
        <v>10</v>
      </c>
      <c r="D750" s="59">
        <v>10</v>
      </c>
      <c r="E750" s="269">
        <v>13</v>
      </c>
      <c r="F750" s="270">
        <v>40</v>
      </c>
      <c r="G750" s="1" t="s">
        <v>119</v>
      </c>
      <c r="H750" s="1" t="s">
        <v>1294</v>
      </c>
      <c r="I750" s="1" t="s">
        <v>10</v>
      </c>
      <c r="J750" s="82"/>
      <c r="K750" s="82"/>
      <c r="L750" s="83"/>
      <c r="M750" s="256"/>
      <c r="N750" s="257"/>
      <c r="O750" s="257"/>
      <c r="P750" s="258"/>
      <c r="Q750" s="75"/>
      <c r="R750" s="254">
        <v>0</v>
      </c>
      <c r="S750" s="70"/>
      <c r="T750" s="70"/>
      <c r="U750" s="236"/>
      <c r="V750" s="231">
        <f>PRESSÃO!P750</f>
        <v>0</v>
      </c>
      <c r="W750" s="231">
        <f>PRESSÃO!Q750</f>
        <v>0</v>
      </c>
      <c r="X750" s="130">
        <v>0</v>
      </c>
      <c r="Y750" s="70"/>
      <c r="Z750" s="70"/>
    </row>
    <row r="751" spans="1:26" ht="15" customHeight="1" x14ac:dyDescent="0.2">
      <c r="A751" s="14" t="s">
        <v>886</v>
      </c>
      <c r="B751" s="8">
        <v>352050</v>
      </c>
      <c r="C751" s="59">
        <v>10</v>
      </c>
      <c r="D751" s="59">
        <v>10</v>
      </c>
      <c r="E751" s="269">
        <v>5</v>
      </c>
      <c r="F751" s="270">
        <v>40</v>
      </c>
      <c r="G751" s="1" t="s">
        <v>119</v>
      </c>
      <c r="H751" s="1" t="s">
        <v>1301</v>
      </c>
      <c r="I751" s="1" t="s">
        <v>9</v>
      </c>
      <c r="J751" s="82"/>
      <c r="K751" s="82"/>
      <c r="L751" s="83"/>
      <c r="M751" s="256"/>
      <c r="N751" s="257"/>
      <c r="O751" s="257"/>
      <c r="P751" s="258"/>
      <c r="Q751" s="75"/>
      <c r="R751" s="254">
        <v>0</v>
      </c>
      <c r="S751" s="70"/>
      <c r="T751" s="70"/>
      <c r="U751" s="236"/>
      <c r="V751" s="231">
        <f>PRESSÃO!P751</f>
        <v>4.3835616438399998E-3</v>
      </c>
      <c r="W751" s="231">
        <f>PRESSÃO!Q751</f>
        <v>4.5662100456600002E-4</v>
      </c>
      <c r="X751" s="130">
        <v>0</v>
      </c>
      <c r="Y751" s="70"/>
      <c r="Z751" s="70"/>
    </row>
    <row r="752" spans="1:26" ht="15" customHeight="1" x14ac:dyDescent="0.2">
      <c r="A752" s="14" t="s">
        <v>887</v>
      </c>
      <c r="B752" s="8">
        <v>352230</v>
      </c>
      <c r="C752" s="59">
        <v>10</v>
      </c>
      <c r="D752" s="59">
        <v>10</v>
      </c>
      <c r="E752" s="269">
        <v>14</v>
      </c>
      <c r="F752" s="270">
        <v>40</v>
      </c>
      <c r="G752" s="1" t="s">
        <v>119</v>
      </c>
      <c r="H752" s="1" t="s">
        <v>1321</v>
      </c>
      <c r="I752" s="1" t="s">
        <v>8</v>
      </c>
      <c r="J752" s="82"/>
      <c r="K752" s="82"/>
      <c r="L752" s="83"/>
      <c r="M752" s="256"/>
      <c r="N752" s="257"/>
      <c r="O752" s="257"/>
      <c r="P752" s="258"/>
      <c r="Q752" s="75"/>
      <c r="R752" s="254">
        <v>1</v>
      </c>
      <c r="S752" s="70"/>
      <c r="T752" s="70"/>
      <c r="U752" s="236"/>
      <c r="V752" s="231">
        <f>PRESSÃO!P752</f>
        <v>4.1095890410999996E-3</v>
      </c>
      <c r="W752" s="231">
        <f>PRESSÃO!Q752</f>
        <v>2.28310502284E-4</v>
      </c>
      <c r="X752" s="130">
        <v>10</v>
      </c>
      <c r="Y752" s="70"/>
      <c r="Z752" s="70"/>
    </row>
    <row r="753" spans="1:26" ht="15" customHeight="1" x14ac:dyDescent="0.2">
      <c r="A753" s="14" t="s">
        <v>888</v>
      </c>
      <c r="B753" s="8">
        <v>352250</v>
      </c>
      <c r="C753" s="59">
        <v>10</v>
      </c>
      <c r="D753" s="59">
        <v>10</v>
      </c>
      <c r="E753" s="269">
        <v>6</v>
      </c>
      <c r="F753" s="270">
        <v>40</v>
      </c>
      <c r="G753" s="1" t="s">
        <v>119</v>
      </c>
      <c r="H753" s="1" t="s">
        <v>1323</v>
      </c>
      <c r="I753" s="1" t="s">
        <v>16</v>
      </c>
      <c r="J753" s="82"/>
      <c r="K753" s="82"/>
      <c r="L753" s="83"/>
      <c r="M753" s="256"/>
      <c r="N753" s="257"/>
      <c r="O753" s="257"/>
      <c r="P753" s="258"/>
      <c r="Q753" s="75"/>
      <c r="R753" s="254">
        <v>0</v>
      </c>
      <c r="S753" s="70"/>
      <c r="T753" s="70"/>
      <c r="U753" s="236"/>
      <c r="V753" s="231">
        <f>PRESSÃO!P753</f>
        <v>0</v>
      </c>
      <c r="W753" s="231">
        <f>PRESSÃO!Q753</f>
        <v>0</v>
      </c>
      <c r="X753" s="130">
        <v>0</v>
      </c>
      <c r="Y753" s="70"/>
      <c r="Z753" s="70"/>
    </row>
    <row r="754" spans="1:26" ht="15" customHeight="1" x14ac:dyDescent="0.2">
      <c r="A754" s="14" t="s">
        <v>889</v>
      </c>
      <c r="B754" s="8">
        <v>352590</v>
      </c>
      <c r="C754" s="59">
        <v>10</v>
      </c>
      <c r="D754" s="59">
        <v>10</v>
      </c>
      <c r="E754" s="269">
        <v>5</v>
      </c>
      <c r="F754" s="270">
        <v>40</v>
      </c>
      <c r="G754" s="1" t="s">
        <v>119</v>
      </c>
      <c r="H754" s="1" t="s">
        <v>1359</v>
      </c>
      <c r="I754" s="1" t="s">
        <v>9</v>
      </c>
      <c r="J754" s="82"/>
      <c r="K754" s="82"/>
      <c r="L754" s="83"/>
      <c r="M754" s="256"/>
      <c r="N754" s="257"/>
      <c r="O754" s="257"/>
      <c r="P754" s="258"/>
      <c r="Q754" s="75"/>
      <c r="R754" s="254">
        <v>1</v>
      </c>
      <c r="S754" s="70"/>
      <c r="T754" s="70"/>
      <c r="U754" s="236"/>
      <c r="V754" s="231">
        <f>PRESSÃO!P754</f>
        <v>0</v>
      </c>
      <c r="W754" s="231">
        <f>PRESSÃO!Q754</f>
        <v>0</v>
      </c>
      <c r="X754" s="130">
        <v>0</v>
      </c>
      <c r="Y754" s="70"/>
      <c r="Z754" s="70"/>
    </row>
    <row r="755" spans="1:26" ht="15" customHeight="1" x14ac:dyDescent="0.2">
      <c r="A755" s="14" t="s">
        <v>890</v>
      </c>
      <c r="B755" s="8">
        <v>352980</v>
      </c>
      <c r="C755" s="59">
        <v>10</v>
      </c>
      <c r="D755" s="59">
        <v>10</v>
      </c>
      <c r="E755" s="269">
        <v>13</v>
      </c>
      <c r="F755" s="270">
        <v>40</v>
      </c>
      <c r="G755" s="1" t="s">
        <v>119</v>
      </c>
      <c r="H755" s="1" t="s">
        <v>1401</v>
      </c>
      <c r="I755" s="1" t="s">
        <v>10</v>
      </c>
      <c r="J755" s="82"/>
      <c r="K755" s="82"/>
      <c r="L755" s="83"/>
      <c r="M755" s="256"/>
      <c r="N755" s="257"/>
      <c r="O755" s="257"/>
      <c r="P755" s="258"/>
      <c r="Q755" s="75"/>
      <c r="R755" s="254">
        <v>0</v>
      </c>
      <c r="S755" s="70"/>
      <c r="T755" s="70"/>
      <c r="U755" s="236"/>
      <c r="V755" s="231">
        <f>PRESSÃO!P755</f>
        <v>0</v>
      </c>
      <c r="W755" s="231">
        <f>PRESSÃO!Q755</f>
        <v>0</v>
      </c>
      <c r="X755" s="130">
        <v>0</v>
      </c>
      <c r="Y755" s="70"/>
      <c r="Z755" s="70"/>
    </row>
    <row r="756" spans="1:26" ht="15" customHeight="1" x14ac:dyDescent="0.2">
      <c r="A756" s="14" t="s">
        <v>891</v>
      </c>
      <c r="B756" s="8">
        <v>353090</v>
      </c>
      <c r="C756" s="59">
        <v>10</v>
      </c>
      <c r="D756" s="59">
        <v>10</v>
      </c>
      <c r="E756" s="269">
        <v>5</v>
      </c>
      <c r="F756" s="270">
        <v>40</v>
      </c>
      <c r="G756" s="1" t="s">
        <v>119</v>
      </c>
      <c r="H756" s="1" t="s">
        <v>1411</v>
      </c>
      <c r="I756" s="1" t="s">
        <v>9</v>
      </c>
      <c r="J756" s="82"/>
      <c r="K756" s="82"/>
      <c r="L756" s="83"/>
      <c r="M756" s="256"/>
      <c r="N756" s="257"/>
      <c r="O756" s="257"/>
      <c r="P756" s="258"/>
      <c r="Q756" s="75"/>
      <c r="R756" s="254">
        <v>0</v>
      </c>
      <c r="S756" s="70"/>
      <c r="T756" s="70"/>
      <c r="U756" s="236"/>
      <c r="V756" s="231">
        <f>PRESSÃO!P756</f>
        <v>0</v>
      </c>
      <c r="W756" s="231">
        <f>PRESSÃO!Q756</f>
        <v>0</v>
      </c>
      <c r="X756" s="130">
        <v>0</v>
      </c>
      <c r="Y756" s="70"/>
      <c r="Z756" s="70"/>
    </row>
    <row r="757" spans="1:26" ht="15" customHeight="1" x14ac:dyDescent="0.2">
      <c r="A757" s="14" t="s">
        <v>892</v>
      </c>
      <c r="B757" s="8">
        <v>353790</v>
      </c>
      <c r="C757" s="59">
        <v>10</v>
      </c>
      <c r="D757" s="59">
        <v>10</v>
      </c>
      <c r="E757" s="269">
        <v>14</v>
      </c>
      <c r="F757" s="270">
        <v>40</v>
      </c>
      <c r="G757" s="1" t="s">
        <v>119</v>
      </c>
      <c r="H757" s="1" t="s">
        <v>1491</v>
      </c>
      <c r="I757" s="1" t="s">
        <v>8</v>
      </c>
      <c r="J757" s="82"/>
      <c r="K757" s="82"/>
      <c r="L757" s="83"/>
      <c r="M757" s="256"/>
      <c r="N757" s="257"/>
      <c r="O757" s="257"/>
      <c r="P757" s="258"/>
      <c r="Q757" s="75"/>
      <c r="R757" s="254">
        <v>0</v>
      </c>
      <c r="S757" s="70"/>
      <c r="T757" s="70"/>
      <c r="U757" s="236"/>
      <c r="V757" s="231">
        <f>PRESSÃO!P757</f>
        <v>0</v>
      </c>
      <c r="W757" s="231">
        <f>PRESSÃO!Q757</f>
        <v>0</v>
      </c>
      <c r="X757" s="130">
        <v>4</v>
      </c>
      <c r="Y757" s="70"/>
      <c r="Z757" s="70"/>
    </row>
    <row r="758" spans="1:26" ht="15" customHeight="1" x14ac:dyDescent="0.2">
      <c r="A758" s="14" t="s">
        <v>893</v>
      </c>
      <c r="B758" s="8">
        <v>353870</v>
      </c>
      <c r="C758" s="59">
        <v>10</v>
      </c>
      <c r="D758" s="59">
        <v>10</v>
      </c>
      <c r="E758" s="269">
        <v>5</v>
      </c>
      <c r="F758" s="270">
        <v>40</v>
      </c>
      <c r="G758" s="1" t="s">
        <v>119</v>
      </c>
      <c r="H758" s="1" t="s">
        <v>1498</v>
      </c>
      <c r="I758" s="1" t="s">
        <v>9</v>
      </c>
      <c r="J758" s="82"/>
      <c r="K758" s="82"/>
      <c r="L758" s="83"/>
      <c r="M758" s="256"/>
      <c r="N758" s="257"/>
      <c r="O758" s="257"/>
      <c r="P758" s="258"/>
      <c r="Q758" s="75"/>
      <c r="R758" s="254">
        <v>0</v>
      </c>
      <c r="S758" s="70"/>
      <c r="T758" s="70"/>
      <c r="U758" s="236"/>
      <c r="V758" s="231">
        <f>PRESSÃO!P758</f>
        <v>3.4684931660347003E-3</v>
      </c>
      <c r="W758" s="231">
        <f>PRESSÃO!Q758</f>
        <v>0</v>
      </c>
      <c r="X758" s="130">
        <v>1</v>
      </c>
      <c r="Y758" s="70"/>
      <c r="Z758" s="70"/>
    </row>
    <row r="759" spans="1:26" ht="15" customHeight="1" x14ac:dyDescent="0.2">
      <c r="A759" s="14" t="s">
        <v>894</v>
      </c>
      <c r="B759" s="8">
        <v>353910</v>
      </c>
      <c r="C759" s="59">
        <v>10</v>
      </c>
      <c r="D759" s="59">
        <v>10</v>
      </c>
      <c r="E759" s="269">
        <v>6</v>
      </c>
      <c r="F759" s="270">
        <v>40</v>
      </c>
      <c r="G759" s="1" t="s">
        <v>119</v>
      </c>
      <c r="H759" s="1" t="s">
        <v>1502</v>
      </c>
      <c r="I759" s="1" t="s">
        <v>16</v>
      </c>
      <c r="J759" s="82"/>
      <c r="K759" s="82"/>
      <c r="L759" s="83"/>
      <c r="M759" s="256"/>
      <c r="N759" s="257"/>
      <c r="O759" s="257"/>
      <c r="P759" s="258"/>
      <c r="Q759" s="75"/>
      <c r="R759" s="254">
        <v>0</v>
      </c>
      <c r="S759" s="70"/>
      <c r="T759" s="70"/>
      <c r="U759" s="236"/>
      <c r="V759" s="231">
        <f>PRESSÃO!P759</f>
        <v>0</v>
      </c>
      <c r="W759" s="231">
        <f>PRESSÃO!Q759</f>
        <v>0</v>
      </c>
      <c r="X759" s="130">
        <v>0</v>
      </c>
      <c r="Y759" s="70"/>
      <c r="Z759" s="70"/>
    </row>
    <row r="760" spans="1:26" ht="15" customHeight="1" x14ac:dyDescent="0.2">
      <c r="A760" s="14" t="s">
        <v>895</v>
      </c>
      <c r="B760" s="8">
        <v>354210</v>
      </c>
      <c r="C760" s="59">
        <v>10</v>
      </c>
      <c r="D760" s="59">
        <v>10</v>
      </c>
      <c r="E760" s="269">
        <v>5</v>
      </c>
      <c r="F760" s="270">
        <v>40</v>
      </c>
      <c r="G760" s="1" t="s">
        <v>119</v>
      </c>
      <c r="H760" s="1" t="s">
        <v>1537</v>
      </c>
      <c r="I760" s="1" t="s">
        <v>9</v>
      </c>
      <c r="J760" s="82"/>
      <c r="K760" s="82"/>
      <c r="L760" s="83"/>
      <c r="M760" s="256"/>
      <c r="N760" s="257"/>
      <c r="O760" s="257"/>
      <c r="P760" s="258"/>
      <c r="Q760" s="75"/>
      <c r="R760" s="254">
        <v>0</v>
      </c>
      <c r="S760" s="70"/>
      <c r="T760" s="70"/>
      <c r="U760" s="236"/>
      <c r="V760" s="231">
        <f>PRESSÃO!P760</f>
        <v>3.444018289926E-2</v>
      </c>
      <c r="W760" s="231">
        <f>PRESSÃO!Q760</f>
        <v>0</v>
      </c>
      <c r="X760" s="130">
        <v>0</v>
      </c>
      <c r="Y760" s="70"/>
      <c r="Z760" s="70"/>
    </row>
    <row r="761" spans="1:26" ht="15" customHeight="1" x14ac:dyDescent="0.2">
      <c r="A761" s="14" t="s">
        <v>896</v>
      </c>
      <c r="B761" s="8">
        <v>354400</v>
      </c>
      <c r="C761" s="59">
        <v>10</v>
      </c>
      <c r="D761" s="59">
        <v>10</v>
      </c>
      <c r="E761" s="269">
        <v>5</v>
      </c>
      <c r="F761" s="270">
        <v>40</v>
      </c>
      <c r="G761" s="1" t="s">
        <v>119</v>
      </c>
      <c r="H761" s="1" t="s">
        <v>1557</v>
      </c>
      <c r="I761" s="1" t="s">
        <v>9</v>
      </c>
      <c r="J761" s="82"/>
      <c r="K761" s="82"/>
      <c r="L761" s="83"/>
      <c r="M761" s="256"/>
      <c r="N761" s="257"/>
      <c r="O761" s="257"/>
      <c r="P761" s="258"/>
      <c r="Q761" s="75"/>
      <c r="R761" s="254">
        <v>0</v>
      </c>
      <c r="S761" s="70"/>
      <c r="T761" s="70"/>
      <c r="U761" s="236"/>
      <c r="V761" s="231">
        <f>PRESSÃO!P761</f>
        <v>0</v>
      </c>
      <c r="W761" s="231">
        <f>PRESSÃO!Q761</f>
        <v>0</v>
      </c>
      <c r="X761" s="130">
        <v>0</v>
      </c>
      <c r="Y761" s="70"/>
      <c r="Z761" s="70"/>
    </row>
    <row r="762" spans="1:26" ht="15" customHeight="1" x14ac:dyDescent="0.2">
      <c r="A762" s="14" t="s">
        <v>897</v>
      </c>
      <c r="B762" s="8">
        <v>354515</v>
      </c>
      <c r="C762" s="59">
        <v>10</v>
      </c>
      <c r="D762" s="59">
        <v>10</v>
      </c>
      <c r="E762" s="269">
        <v>5</v>
      </c>
      <c r="F762" s="270">
        <v>40</v>
      </c>
      <c r="G762" s="1" t="s">
        <v>119</v>
      </c>
      <c r="H762" s="1" t="s">
        <v>1571</v>
      </c>
      <c r="I762" s="1" t="s">
        <v>9</v>
      </c>
      <c r="J762" s="82"/>
      <c r="K762" s="82"/>
      <c r="L762" s="83"/>
      <c r="M762" s="256"/>
      <c r="N762" s="257"/>
      <c r="O762" s="257"/>
      <c r="P762" s="258"/>
      <c r="Q762" s="75"/>
      <c r="R762" s="254">
        <v>0</v>
      </c>
      <c r="S762" s="70"/>
      <c r="T762" s="70"/>
      <c r="U762" s="236"/>
      <c r="V762" s="231">
        <f>PRESSÃO!P762</f>
        <v>0</v>
      </c>
      <c r="W762" s="231">
        <f>PRESSÃO!Q762</f>
        <v>0</v>
      </c>
      <c r="X762" s="130">
        <v>0</v>
      </c>
      <c r="Y762" s="70"/>
      <c r="Z762" s="70"/>
    </row>
    <row r="763" spans="1:26" ht="15" customHeight="1" x14ac:dyDescent="0.2">
      <c r="A763" s="14" t="s">
        <v>898</v>
      </c>
      <c r="B763" s="8">
        <v>354520</v>
      </c>
      <c r="C763" s="59">
        <v>10</v>
      </c>
      <c r="D763" s="59">
        <v>10</v>
      </c>
      <c r="E763" s="269">
        <v>5</v>
      </c>
      <c r="F763" s="270">
        <v>40</v>
      </c>
      <c r="G763" s="1" t="s">
        <v>119</v>
      </c>
      <c r="H763" s="1" t="s">
        <v>1572</v>
      </c>
      <c r="I763" s="1" t="s">
        <v>9</v>
      </c>
      <c r="J763" s="82"/>
      <c r="K763" s="82"/>
      <c r="L763" s="83"/>
      <c r="M763" s="256"/>
      <c r="N763" s="257"/>
      <c r="O763" s="257"/>
      <c r="P763" s="258"/>
      <c r="Q763" s="75"/>
      <c r="R763" s="254">
        <v>0</v>
      </c>
      <c r="S763" s="70"/>
      <c r="T763" s="70"/>
      <c r="U763" s="236"/>
      <c r="V763" s="231">
        <f>PRESSÃO!P763</f>
        <v>1.3333333545629999E-4</v>
      </c>
      <c r="W763" s="231">
        <f>PRESSÃO!Q763</f>
        <v>8.0960426312359987E-3</v>
      </c>
      <c r="X763" s="130">
        <v>9</v>
      </c>
      <c r="Y763" s="70"/>
      <c r="Z763" s="70"/>
    </row>
    <row r="764" spans="1:26" ht="15" customHeight="1" x14ac:dyDescent="0.2">
      <c r="A764" s="14" t="s">
        <v>899</v>
      </c>
      <c r="B764" s="8">
        <v>354730</v>
      </c>
      <c r="C764" s="59">
        <v>10</v>
      </c>
      <c r="D764" s="59">
        <v>10</v>
      </c>
      <c r="E764" s="269">
        <v>6</v>
      </c>
      <c r="F764" s="270">
        <v>40</v>
      </c>
      <c r="G764" s="1" t="s">
        <v>119</v>
      </c>
      <c r="H764" s="1" t="s">
        <v>1597</v>
      </c>
      <c r="I764" s="1" t="s">
        <v>16</v>
      </c>
      <c r="J764" s="82"/>
      <c r="K764" s="82"/>
      <c r="L764" s="83"/>
      <c r="M764" s="256"/>
      <c r="N764" s="257"/>
      <c r="O764" s="257"/>
      <c r="P764" s="258"/>
      <c r="Q764" s="75"/>
      <c r="R764" s="254">
        <v>0</v>
      </c>
      <c r="S764" s="70"/>
      <c r="T764" s="70"/>
      <c r="U764" s="236"/>
      <c r="V764" s="231">
        <f>PRESSÃO!P764</f>
        <v>0</v>
      </c>
      <c r="W764" s="231">
        <f>PRESSÃO!Q764</f>
        <v>0</v>
      </c>
      <c r="X764" s="130">
        <v>0</v>
      </c>
      <c r="Y764" s="70"/>
      <c r="Z764" s="70"/>
    </row>
    <row r="765" spans="1:26" ht="15" customHeight="1" x14ac:dyDescent="0.2">
      <c r="A765" s="14" t="s">
        <v>900</v>
      </c>
      <c r="B765" s="8">
        <v>355010</v>
      </c>
      <c r="C765" s="59">
        <v>10</v>
      </c>
      <c r="D765" s="59">
        <v>10</v>
      </c>
      <c r="E765" s="269">
        <v>13</v>
      </c>
      <c r="F765" s="270">
        <v>40</v>
      </c>
      <c r="G765" s="1" t="s">
        <v>119</v>
      </c>
      <c r="H765" s="1" t="s">
        <v>1625</v>
      </c>
      <c r="I765" s="1" t="s">
        <v>10</v>
      </c>
      <c r="J765" s="82"/>
      <c r="K765" s="82"/>
      <c r="L765" s="83"/>
      <c r="M765" s="256"/>
      <c r="N765" s="257"/>
      <c r="O765" s="257"/>
      <c r="P765" s="258"/>
      <c r="Q765" s="75"/>
      <c r="R765" s="254">
        <v>0</v>
      </c>
      <c r="S765" s="70"/>
      <c r="T765" s="70"/>
      <c r="U765" s="236"/>
      <c r="V765" s="231">
        <f>PRESSÃO!P765</f>
        <v>2.0448630136979999E-2</v>
      </c>
      <c r="W765" s="231">
        <f>PRESSÃO!Q765</f>
        <v>0</v>
      </c>
      <c r="X765" s="130">
        <v>5</v>
      </c>
      <c r="Y765" s="70"/>
      <c r="Z765" s="70"/>
    </row>
    <row r="766" spans="1:26" ht="15" customHeight="1" x14ac:dyDescent="0.2">
      <c r="A766" s="14" t="s">
        <v>901</v>
      </c>
      <c r="B766" s="8">
        <v>351970</v>
      </c>
      <c r="C766" s="59">
        <v>11</v>
      </c>
      <c r="D766" s="59">
        <v>11</v>
      </c>
      <c r="E766" s="269">
        <v>10</v>
      </c>
      <c r="F766" s="270">
        <v>40</v>
      </c>
      <c r="G766" s="1" t="s">
        <v>120</v>
      </c>
      <c r="H766" s="1" t="s">
        <v>1291</v>
      </c>
      <c r="I766" s="1" t="s">
        <v>54</v>
      </c>
      <c r="J766" s="82"/>
      <c r="K766" s="82"/>
      <c r="L766" s="83"/>
      <c r="M766" s="256"/>
      <c r="N766" s="257"/>
      <c r="O766" s="257"/>
      <c r="P766" s="258"/>
      <c r="Q766" s="75"/>
      <c r="R766" s="254">
        <v>0</v>
      </c>
      <c r="S766" s="70"/>
      <c r="T766" s="70"/>
      <c r="U766" s="236"/>
      <c r="V766" s="231">
        <f>PRESSÃO!P766</f>
        <v>0</v>
      </c>
      <c r="W766" s="231">
        <f>PRESSÃO!Q766</f>
        <v>0</v>
      </c>
      <c r="X766" s="130">
        <v>0</v>
      </c>
      <c r="Y766" s="70"/>
      <c r="Z766" s="70"/>
    </row>
    <row r="767" spans="1:26" ht="15" customHeight="1" x14ac:dyDescent="0.2">
      <c r="A767" s="14" t="s">
        <v>902</v>
      </c>
      <c r="B767" s="8">
        <v>352220</v>
      </c>
      <c r="C767" s="59">
        <v>11</v>
      </c>
      <c r="D767" s="59">
        <v>11</v>
      </c>
      <c r="E767" s="269">
        <v>6</v>
      </c>
      <c r="F767" s="270">
        <v>40</v>
      </c>
      <c r="G767" s="1" t="s">
        <v>120</v>
      </c>
      <c r="H767" s="1" t="s">
        <v>1320</v>
      </c>
      <c r="I767" s="1" t="s">
        <v>16</v>
      </c>
      <c r="J767" s="82"/>
      <c r="K767" s="82"/>
      <c r="L767" s="83"/>
      <c r="M767" s="256"/>
      <c r="N767" s="257"/>
      <c r="O767" s="257"/>
      <c r="P767" s="258"/>
      <c r="Q767" s="75"/>
      <c r="R767" s="254">
        <v>1</v>
      </c>
      <c r="S767" s="70"/>
      <c r="T767" s="70"/>
      <c r="U767" s="236"/>
      <c r="V767" s="231">
        <f>PRESSÃO!P767</f>
        <v>0</v>
      </c>
      <c r="W767" s="231">
        <f>PRESSÃO!Q767</f>
        <v>0</v>
      </c>
      <c r="X767" s="130">
        <v>0</v>
      </c>
      <c r="Y767" s="70"/>
      <c r="Z767" s="70"/>
    </row>
    <row r="768" spans="1:26" ht="15" customHeight="1" x14ac:dyDescent="0.2">
      <c r="A768" s="14" t="s">
        <v>903</v>
      </c>
      <c r="B768" s="8">
        <v>353760</v>
      </c>
      <c r="C768" s="59">
        <v>11</v>
      </c>
      <c r="D768" s="59">
        <v>11</v>
      </c>
      <c r="E768" s="269">
        <v>7</v>
      </c>
      <c r="F768" s="270">
        <v>40</v>
      </c>
      <c r="G768" s="1" t="s">
        <v>120</v>
      </c>
      <c r="H768" s="1" t="s">
        <v>1488</v>
      </c>
      <c r="I768" s="1" t="s">
        <v>14</v>
      </c>
      <c r="J768" s="82"/>
      <c r="K768" s="82"/>
      <c r="L768" s="83"/>
      <c r="M768" s="256"/>
      <c r="N768" s="257"/>
      <c r="O768" s="257"/>
      <c r="P768" s="258"/>
      <c r="Q768" s="75"/>
      <c r="R768" s="254">
        <v>0</v>
      </c>
      <c r="S768" s="70"/>
      <c r="T768" s="70"/>
      <c r="U768" s="236"/>
      <c r="V768" s="231">
        <f>PRESSÃO!P768</f>
        <v>0</v>
      </c>
      <c r="W768" s="231">
        <f>PRESSÃO!Q768</f>
        <v>0</v>
      </c>
      <c r="X768" s="130">
        <v>0</v>
      </c>
      <c r="Y768" s="70"/>
      <c r="Z768" s="70"/>
    </row>
    <row r="769" spans="1:26" ht="15" customHeight="1" x14ac:dyDescent="0.2">
      <c r="A769" s="14" t="s">
        <v>904</v>
      </c>
      <c r="B769" s="8">
        <v>353780</v>
      </c>
      <c r="C769" s="59">
        <v>11</v>
      </c>
      <c r="D769" s="59">
        <v>11</v>
      </c>
      <c r="E769" s="269">
        <v>10</v>
      </c>
      <c r="F769" s="270">
        <v>40</v>
      </c>
      <c r="G769" s="1" t="s">
        <v>120</v>
      </c>
      <c r="H769" s="1" t="s">
        <v>1490</v>
      </c>
      <c r="I769" s="1" t="s">
        <v>54</v>
      </c>
      <c r="J769" s="82"/>
      <c r="K769" s="82"/>
      <c r="L769" s="83"/>
      <c r="M769" s="256"/>
      <c r="N769" s="257"/>
      <c r="O769" s="257"/>
      <c r="P769" s="258"/>
      <c r="Q769" s="75"/>
      <c r="R769" s="254">
        <v>0</v>
      </c>
      <c r="S769" s="70"/>
      <c r="T769" s="70"/>
      <c r="U769" s="236"/>
      <c r="V769" s="231">
        <f>PRESSÃO!P769</f>
        <v>3.4347945435379994E-2</v>
      </c>
      <c r="W769" s="231">
        <f>PRESSÃO!Q769</f>
        <v>0</v>
      </c>
      <c r="X769" s="130">
        <v>0</v>
      </c>
      <c r="Y769" s="70"/>
      <c r="Z769" s="70"/>
    </row>
    <row r="770" spans="1:26" ht="15" customHeight="1" x14ac:dyDescent="0.2">
      <c r="A770" s="14" t="s">
        <v>905</v>
      </c>
      <c r="B770" s="8">
        <v>355020</v>
      </c>
      <c r="C770" s="59">
        <v>11</v>
      </c>
      <c r="D770" s="59">
        <v>11</v>
      </c>
      <c r="E770" s="269">
        <v>14</v>
      </c>
      <c r="F770" s="270">
        <v>40</v>
      </c>
      <c r="G770" s="1" t="s">
        <v>120</v>
      </c>
      <c r="H770" s="1" t="s">
        <v>1626</v>
      </c>
      <c r="I770" s="1" t="s">
        <v>8</v>
      </c>
      <c r="J770" s="82"/>
      <c r="K770" s="82"/>
      <c r="L770" s="83"/>
      <c r="M770" s="256"/>
      <c r="N770" s="257"/>
      <c r="O770" s="257"/>
      <c r="P770" s="258"/>
      <c r="Q770" s="75"/>
      <c r="R770" s="254">
        <v>0</v>
      </c>
      <c r="S770" s="70"/>
      <c r="T770" s="70"/>
      <c r="U770" s="236"/>
      <c r="V770" s="231">
        <f>PRESSÃO!P770</f>
        <v>0</v>
      </c>
      <c r="W770" s="231">
        <f>PRESSÃO!Q770</f>
        <v>0</v>
      </c>
      <c r="X770" s="130">
        <v>0</v>
      </c>
      <c r="Y770" s="70"/>
      <c r="Z770" s="70"/>
    </row>
    <row r="771" spans="1:26" ht="15" customHeight="1" x14ac:dyDescent="0.2">
      <c r="A771" s="14" t="s">
        <v>906</v>
      </c>
      <c r="B771" s="8">
        <v>351740</v>
      </c>
      <c r="C771" s="59">
        <v>12</v>
      </c>
      <c r="D771" s="59">
        <v>12</v>
      </c>
      <c r="E771" s="269">
        <v>8</v>
      </c>
      <c r="F771" s="270">
        <v>40</v>
      </c>
      <c r="G771" s="1" t="s">
        <v>121</v>
      </c>
      <c r="H771" s="1" t="s">
        <v>1264</v>
      </c>
      <c r="I771" s="1" t="s">
        <v>51</v>
      </c>
      <c r="J771" s="82"/>
      <c r="K771" s="82"/>
      <c r="L771" s="83"/>
      <c r="M771" s="256"/>
      <c r="N771" s="257"/>
      <c r="O771" s="257"/>
      <c r="P771" s="258"/>
      <c r="Q771" s="75"/>
      <c r="R771" s="254">
        <v>0</v>
      </c>
      <c r="S771" s="70"/>
      <c r="T771" s="70"/>
      <c r="U771" s="236"/>
      <c r="V771" s="231">
        <f>PRESSÃO!P771</f>
        <v>2.2161860364085801</v>
      </c>
      <c r="W771" s="231">
        <f>PRESSÃO!Q771</f>
        <v>0.10448447487679899</v>
      </c>
      <c r="X771" s="130">
        <v>4</v>
      </c>
      <c r="Y771" s="70"/>
      <c r="Z771" s="70"/>
    </row>
    <row r="772" spans="1:26" ht="15" customHeight="1" x14ac:dyDescent="0.2">
      <c r="A772" s="14" t="s">
        <v>907</v>
      </c>
      <c r="B772" s="8">
        <v>352130</v>
      </c>
      <c r="C772" s="59">
        <v>12</v>
      </c>
      <c r="D772" s="59">
        <v>12</v>
      </c>
      <c r="E772" s="269">
        <v>8</v>
      </c>
      <c r="F772" s="270">
        <v>40</v>
      </c>
      <c r="G772" s="1" t="s">
        <v>121</v>
      </c>
      <c r="H772" s="1" t="s">
        <v>1310</v>
      </c>
      <c r="I772" s="1" t="s">
        <v>51</v>
      </c>
      <c r="J772" s="82"/>
      <c r="K772" s="82"/>
      <c r="L772" s="83"/>
      <c r="M772" s="256"/>
      <c r="N772" s="257"/>
      <c r="O772" s="257"/>
      <c r="P772" s="258"/>
      <c r="Q772" s="75"/>
      <c r="R772" s="254">
        <v>0</v>
      </c>
      <c r="S772" s="70"/>
      <c r="T772" s="70"/>
      <c r="U772" s="236"/>
      <c r="V772" s="231">
        <f>PRESSÃO!P772</f>
        <v>3.2956621004559997E-2</v>
      </c>
      <c r="W772" s="231">
        <f>PRESSÃO!Q772</f>
        <v>0</v>
      </c>
      <c r="X772" s="130">
        <v>0</v>
      </c>
      <c r="Y772" s="70"/>
      <c r="Z772" s="70"/>
    </row>
    <row r="773" spans="1:26" ht="15" customHeight="1" x14ac:dyDescent="0.2">
      <c r="A773" s="14" t="s">
        <v>908</v>
      </c>
      <c r="B773" s="8">
        <v>353150</v>
      </c>
      <c r="C773" s="59">
        <v>12</v>
      </c>
      <c r="D773" s="59">
        <v>12</v>
      </c>
      <c r="E773" s="269">
        <v>15</v>
      </c>
      <c r="F773" s="270">
        <v>40</v>
      </c>
      <c r="G773" s="1" t="s">
        <v>121</v>
      </c>
      <c r="H773" s="1" t="s">
        <v>1417</v>
      </c>
      <c r="I773" s="1" t="s">
        <v>17</v>
      </c>
      <c r="J773" s="82"/>
      <c r="K773" s="82"/>
      <c r="L773" s="83"/>
      <c r="M773" s="256"/>
      <c r="N773" s="257"/>
      <c r="O773" s="257"/>
      <c r="P773" s="258"/>
      <c r="Q773" s="75"/>
      <c r="R773" s="254">
        <v>0</v>
      </c>
      <c r="S773" s="70"/>
      <c r="T773" s="70"/>
      <c r="U773" s="236"/>
      <c r="V773" s="231">
        <f>PRESSÃO!P773</f>
        <v>1.917808219182E-2</v>
      </c>
      <c r="W773" s="231">
        <f>PRESSÃO!Q773</f>
        <v>0</v>
      </c>
      <c r="X773" s="130">
        <v>0</v>
      </c>
      <c r="Y773" s="70"/>
      <c r="Z773" s="70"/>
    </row>
    <row r="774" spans="1:26" ht="15" customHeight="1" x14ac:dyDescent="0.2">
      <c r="A774" s="14" t="s">
        <v>909</v>
      </c>
      <c r="B774" s="8">
        <v>353360</v>
      </c>
      <c r="C774" s="59">
        <v>12</v>
      </c>
      <c r="D774" s="59">
        <v>12</v>
      </c>
      <c r="E774" s="269">
        <v>8</v>
      </c>
      <c r="F774" s="270">
        <v>40</v>
      </c>
      <c r="G774" s="1" t="s">
        <v>121</v>
      </c>
      <c r="H774" s="1" t="s">
        <v>1444</v>
      </c>
      <c r="I774" s="1" t="s">
        <v>51</v>
      </c>
      <c r="J774" s="82"/>
      <c r="K774" s="82"/>
      <c r="L774" s="83"/>
      <c r="M774" s="256"/>
      <c r="N774" s="257"/>
      <c r="O774" s="257"/>
      <c r="P774" s="258"/>
      <c r="Q774" s="75"/>
      <c r="R774" s="254">
        <v>0</v>
      </c>
      <c r="S774" s="70"/>
      <c r="T774" s="70"/>
      <c r="U774" s="236"/>
      <c r="V774" s="231">
        <f>PRESSÃO!P774</f>
        <v>0.10136986301359999</v>
      </c>
      <c r="W774" s="231">
        <f>PRESSÃO!Q774</f>
        <v>2.2922374777600001E-2</v>
      </c>
      <c r="X774" s="130">
        <v>0</v>
      </c>
      <c r="Y774" s="70"/>
      <c r="Z774" s="70"/>
    </row>
    <row r="775" spans="1:26" ht="15" customHeight="1" x14ac:dyDescent="0.2">
      <c r="A775" s="14" t="s">
        <v>910</v>
      </c>
      <c r="B775" s="8">
        <v>353390</v>
      </c>
      <c r="C775" s="59">
        <v>12</v>
      </c>
      <c r="D775" s="59">
        <v>12</v>
      </c>
      <c r="E775" s="269">
        <v>15</v>
      </c>
      <c r="F775" s="270">
        <v>40</v>
      </c>
      <c r="G775" s="1" t="s">
        <v>121</v>
      </c>
      <c r="H775" s="1" t="s">
        <v>1447</v>
      </c>
      <c r="I775" s="1" t="s">
        <v>17</v>
      </c>
      <c r="J775" s="82"/>
      <c r="K775" s="82"/>
      <c r="L775" s="83"/>
      <c r="M775" s="256"/>
      <c r="N775" s="257"/>
      <c r="O775" s="257"/>
      <c r="P775" s="258"/>
      <c r="Q775" s="75"/>
      <c r="R775" s="254">
        <v>1</v>
      </c>
      <c r="S775" s="70"/>
      <c r="T775" s="70"/>
      <c r="U775" s="236"/>
      <c r="V775" s="231">
        <f>PRESSÃO!P775</f>
        <v>7.5618721461170005E-2</v>
      </c>
      <c r="W775" s="231">
        <f>PRESSÃO!Q775</f>
        <v>5.34246575342E-4</v>
      </c>
      <c r="X775" s="130">
        <v>0</v>
      </c>
      <c r="Y775" s="70"/>
      <c r="Z775" s="70"/>
    </row>
    <row r="776" spans="1:26" ht="15" customHeight="1" x14ac:dyDescent="0.2">
      <c r="A776" s="14" t="s">
        <v>911</v>
      </c>
      <c r="B776" s="8">
        <v>353950</v>
      </c>
      <c r="C776" s="59">
        <v>12</v>
      </c>
      <c r="D776" s="59">
        <v>12</v>
      </c>
      <c r="E776" s="269">
        <v>9</v>
      </c>
      <c r="F776" s="270">
        <v>40</v>
      </c>
      <c r="G776" s="1" t="s">
        <v>121</v>
      </c>
      <c r="H776" s="1" t="s">
        <v>1506</v>
      </c>
      <c r="I776" s="1" t="s">
        <v>18</v>
      </c>
      <c r="J776" s="82"/>
      <c r="K776" s="82"/>
      <c r="L776" s="83"/>
      <c r="M776" s="256"/>
      <c r="N776" s="257"/>
      <c r="O776" s="257"/>
      <c r="P776" s="258"/>
      <c r="Q776" s="75"/>
      <c r="R776" s="254">
        <v>0</v>
      </c>
      <c r="S776" s="70"/>
      <c r="T776" s="70"/>
      <c r="U776" s="236"/>
      <c r="V776" s="231">
        <f>PRESSÃO!P776</f>
        <v>0.18182648401812998</v>
      </c>
      <c r="W776" s="231">
        <f>PRESSÃO!Q776</f>
        <v>1.14155251142E-3</v>
      </c>
      <c r="X776" s="130">
        <v>5</v>
      </c>
      <c r="Y776" s="70"/>
      <c r="Z776" s="70"/>
    </row>
    <row r="777" spans="1:26" ht="15" customHeight="1" x14ac:dyDescent="0.2">
      <c r="A777" s="14" t="s">
        <v>912</v>
      </c>
      <c r="B777" s="8">
        <v>354490</v>
      </c>
      <c r="C777" s="59">
        <v>12</v>
      </c>
      <c r="D777" s="59">
        <v>12</v>
      </c>
      <c r="E777" s="269">
        <v>4</v>
      </c>
      <c r="F777" s="270">
        <v>40</v>
      </c>
      <c r="G777" s="1" t="s">
        <v>121</v>
      </c>
      <c r="H777" s="1" t="s">
        <v>1568</v>
      </c>
      <c r="I777" s="1" t="s">
        <v>15</v>
      </c>
      <c r="J777" s="82"/>
      <c r="K777" s="82"/>
      <c r="L777" s="83"/>
      <c r="M777" s="256"/>
      <c r="N777" s="257"/>
      <c r="O777" s="257"/>
      <c r="P777" s="258"/>
      <c r="Q777" s="75"/>
      <c r="R777" s="254">
        <v>0</v>
      </c>
      <c r="S777" s="70"/>
      <c r="T777" s="70"/>
      <c r="U777" s="236"/>
      <c r="V777" s="231">
        <f>PRESSÃO!P777</f>
        <v>1.3698630137E-2</v>
      </c>
      <c r="W777" s="231">
        <f>PRESSÃO!Q777</f>
        <v>0</v>
      </c>
      <c r="X777" s="130">
        <v>0</v>
      </c>
      <c r="Y777" s="70"/>
      <c r="Z777" s="70"/>
    </row>
    <row r="778" spans="1:26" ht="15" customHeight="1" x14ac:dyDescent="0.2">
      <c r="A778" s="14" t="s">
        <v>913</v>
      </c>
      <c r="B778" s="8">
        <v>354940</v>
      </c>
      <c r="C778" s="59">
        <v>12</v>
      </c>
      <c r="D778" s="59">
        <v>12</v>
      </c>
      <c r="E778" s="269">
        <v>8</v>
      </c>
      <c r="F778" s="270">
        <v>40</v>
      </c>
      <c r="G778" s="1" t="s">
        <v>121</v>
      </c>
      <c r="H778" s="1" t="s">
        <v>1617</v>
      </c>
      <c r="I778" s="1" t="s">
        <v>51</v>
      </c>
      <c r="J778" s="82"/>
      <c r="K778" s="82"/>
      <c r="L778" s="83"/>
      <c r="M778" s="256"/>
      <c r="N778" s="257"/>
      <c r="O778" s="257"/>
      <c r="P778" s="258"/>
      <c r="Q778" s="75"/>
      <c r="R778" s="254">
        <v>0</v>
      </c>
      <c r="S778" s="70"/>
      <c r="T778" s="70"/>
      <c r="U778" s="236"/>
      <c r="V778" s="231">
        <f>PRESSÃO!P778</f>
        <v>0</v>
      </c>
      <c r="W778" s="231">
        <f>PRESSÃO!Q778</f>
        <v>4.5662100456600003E-3</v>
      </c>
      <c r="X778" s="130">
        <v>0</v>
      </c>
      <c r="Y778" s="70"/>
      <c r="Z778" s="70"/>
    </row>
    <row r="779" spans="1:26" ht="15" customHeight="1" x14ac:dyDescent="0.2">
      <c r="A779" s="14" t="s">
        <v>914</v>
      </c>
      <c r="B779" s="8">
        <v>355365</v>
      </c>
      <c r="C779" s="59">
        <v>12</v>
      </c>
      <c r="D779" s="59">
        <v>12</v>
      </c>
      <c r="E779" s="269">
        <v>9</v>
      </c>
      <c r="F779" s="270">
        <v>40</v>
      </c>
      <c r="G779" s="1" t="s">
        <v>121</v>
      </c>
      <c r="H779" s="1" t="s">
        <v>1662</v>
      </c>
      <c r="I779" s="1" t="s">
        <v>18</v>
      </c>
      <c r="J779" s="82"/>
      <c r="K779" s="82"/>
      <c r="L779" s="83"/>
      <c r="M779" s="256"/>
      <c r="N779" s="257"/>
      <c r="O779" s="257"/>
      <c r="P779" s="258"/>
      <c r="Q779" s="75"/>
      <c r="R779" s="254">
        <v>0</v>
      </c>
      <c r="S779" s="70"/>
      <c r="T779" s="70"/>
      <c r="U779" s="236"/>
      <c r="V779" s="231">
        <f>PRESSÃO!P779</f>
        <v>7.8481735159790008E-3</v>
      </c>
      <c r="W779" s="231">
        <f>PRESSÃO!Q779</f>
        <v>1.715791495907E-2</v>
      </c>
      <c r="X779" s="130">
        <v>0</v>
      </c>
      <c r="Y779" s="70"/>
      <c r="Z779" s="70"/>
    </row>
    <row r="780" spans="1:26" ht="15" customHeight="1" x14ac:dyDescent="0.2">
      <c r="A780" s="14" t="s">
        <v>915</v>
      </c>
      <c r="B780" s="8">
        <v>350200</v>
      </c>
      <c r="C780" s="59">
        <v>13</v>
      </c>
      <c r="D780" s="59">
        <v>13</v>
      </c>
      <c r="E780" s="269">
        <v>5</v>
      </c>
      <c r="F780" s="270">
        <v>40</v>
      </c>
      <c r="G780" s="1" t="s">
        <v>122</v>
      </c>
      <c r="H780" s="1" t="s">
        <v>1086</v>
      </c>
      <c r="I780" s="1" t="s">
        <v>9</v>
      </c>
      <c r="J780" s="82"/>
      <c r="K780" s="82"/>
      <c r="L780" s="83"/>
      <c r="M780" s="256"/>
      <c r="N780" s="257"/>
      <c r="O780" s="257"/>
      <c r="P780" s="258"/>
      <c r="Q780" s="75"/>
      <c r="R780" s="254">
        <v>0</v>
      </c>
      <c r="S780" s="70"/>
      <c r="T780" s="70"/>
      <c r="U780" s="236"/>
      <c r="V780" s="231">
        <f>PRESSÃO!P780</f>
        <v>2.4657534246599999E-2</v>
      </c>
      <c r="W780" s="231">
        <f>PRESSÃO!Q780</f>
        <v>0</v>
      </c>
      <c r="X780" s="130">
        <v>0</v>
      </c>
      <c r="Y780" s="70"/>
      <c r="Z780" s="70"/>
    </row>
    <row r="781" spans="1:26" ht="15" customHeight="1" x14ac:dyDescent="0.2">
      <c r="A781" s="14" t="s">
        <v>916</v>
      </c>
      <c r="B781" s="8">
        <v>352930</v>
      </c>
      <c r="C781" s="59">
        <v>13</v>
      </c>
      <c r="D781" s="59">
        <v>13</v>
      </c>
      <c r="E781" s="269">
        <v>16</v>
      </c>
      <c r="F781" s="270">
        <v>40</v>
      </c>
      <c r="G781" s="1" t="s">
        <v>122</v>
      </c>
      <c r="H781" s="1" t="s">
        <v>1395</v>
      </c>
      <c r="I781" s="1" t="s">
        <v>0</v>
      </c>
      <c r="J781" s="82"/>
      <c r="K781" s="82"/>
      <c r="L781" s="83"/>
      <c r="M781" s="256"/>
      <c r="N781" s="257"/>
      <c r="O781" s="257"/>
      <c r="P781" s="258"/>
      <c r="Q781" s="75"/>
      <c r="R781" s="254">
        <v>0</v>
      </c>
      <c r="S781" s="70"/>
      <c r="T781" s="70"/>
      <c r="U781" s="236"/>
      <c r="V781" s="231">
        <f>PRESSÃO!P781</f>
        <v>3.6983409451211008E-2</v>
      </c>
      <c r="W781" s="231">
        <f>PRESSÃO!Q781</f>
        <v>2.16894977169E-3</v>
      </c>
      <c r="X781" s="130">
        <v>16</v>
      </c>
      <c r="Y781" s="70"/>
      <c r="Z781" s="70"/>
    </row>
    <row r="782" spans="1:26" ht="15" customHeight="1" x14ac:dyDescent="0.2">
      <c r="A782" s="14" t="s">
        <v>917</v>
      </c>
      <c r="B782" s="8">
        <v>355040</v>
      </c>
      <c r="C782" s="59">
        <v>13</v>
      </c>
      <c r="D782" s="59">
        <v>13</v>
      </c>
      <c r="E782" s="269">
        <v>5</v>
      </c>
      <c r="F782" s="270">
        <v>40</v>
      </c>
      <c r="G782" s="1" t="s">
        <v>122</v>
      </c>
      <c r="H782" s="1" t="s">
        <v>1628</v>
      </c>
      <c r="I782" s="1" t="s">
        <v>9</v>
      </c>
      <c r="J782" s="82"/>
      <c r="K782" s="82"/>
      <c r="L782" s="83"/>
      <c r="M782" s="256"/>
      <c r="N782" s="257"/>
      <c r="O782" s="257"/>
      <c r="P782" s="258"/>
      <c r="Q782" s="75"/>
      <c r="R782" s="254">
        <v>0</v>
      </c>
      <c r="S782" s="70"/>
      <c r="T782" s="70"/>
      <c r="U782" s="236"/>
      <c r="V782" s="231">
        <f>PRESSÃO!P782</f>
        <v>8.4712332111499991E-2</v>
      </c>
      <c r="W782" s="231">
        <f>PRESSÃO!Q782</f>
        <v>1.14155251142E-5</v>
      </c>
      <c r="X782" s="130">
        <v>0</v>
      </c>
      <c r="Y782" s="70"/>
      <c r="Z782" s="70"/>
    </row>
    <row r="783" spans="1:26" ht="15" customHeight="1" x14ac:dyDescent="0.2">
      <c r="A783" s="14" t="s">
        <v>918</v>
      </c>
      <c r="B783" s="8">
        <v>350270</v>
      </c>
      <c r="C783" s="59">
        <v>14</v>
      </c>
      <c r="D783" s="59">
        <v>14</v>
      </c>
      <c r="E783" s="269">
        <v>11</v>
      </c>
      <c r="F783" s="270">
        <v>40</v>
      </c>
      <c r="G783" s="1" t="s">
        <v>123</v>
      </c>
      <c r="H783" s="1" t="s">
        <v>1093</v>
      </c>
      <c r="I783" s="1" t="s">
        <v>12</v>
      </c>
      <c r="J783" s="82"/>
      <c r="K783" s="82"/>
      <c r="L783" s="83"/>
      <c r="M783" s="256"/>
      <c r="N783" s="257"/>
      <c r="O783" s="257"/>
      <c r="P783" s="258"/>
      <c r="Q783" s="75"/>
      <c r="R783" s="254">
        <v>4</v>
      </c>
      <c r="S783" s="70"/>
      <c r="T783" s="70"/>
      <c r="U783" s="236"/>
      <c r="V783" s="231">
        <f>PRESSÃO!P783</f>
        <v>2.2586758212950871E-2</v>
      </c>
      <c r="W783" s="231">
        <f>PRESSÃO!Q783</f>
        <v>7.10045649037E-4</v>
      </c>
      <c r="X783" s="130">
        <v>63</v>
      </c>
      <c r="Y783" s="70"/>
      <c r="Z783" s="70"/>
    </row>
    <row r="784" spans="1:26" ht="15" customHeight="1" x14ac:dyDescent="0.2">
      <c r="A784" s="14" t="s">
        <v>919</v>
      </c>
      <c r="B784" s="8">
        <v>350450</v>
      </c>
      <c r="C784" s="59">
        <v>14</v>
      </c>
      <c r="D784" s="59">
        <v>14</v>
      </c>
      <c r="E784" s="269">
        <v>17</v>
      </c>
      <c r="F784" s="270">
        <v>40</v>
      </c>
      <c r="G784" s="1" t="s">
        <v>123</v>
      </c>
      <c r="H784" s="1" t="s">
        <v>1115</v>
      </c>
      <c r="I784" s="1" t="s">
        <v>7</v>
      </c>
      <c r="J784" s="82"/>
      <c r="K784" s="82"/>
      <c r="L784" s="83"/>
      <c r="M784" s="256"/>
      <c r="N784" s="257"/>
      <c r="O784" s="257"/>
      <c r="P784" s="258"/>
      <c r="Q784" s="75"/>
      <c r="R784" s="254">
        <v>0</v>
      </c>
      <c r="S784" s="70"/>
      <c r="T784" s="70"/>
      <c r="U784" s="236"/>
      <c r="V784" s="231">
        <f>PRESSÃO!P784</f>
        <v>0.10806773216212021</v>
      </c>
      <c r="W784" s="231">
        <f>PRESSÃO!Q784</f>
        <v>5.1296803668212003E-3</v>
      </c>
      <c r="X784" s="130">
        <v>7</v>
      </c>
      <c r="Y784" s="70"/>
      <c r="Z784" s="70"/>
    </row>
    <row r="785" spans="1:26" ht="15" customHeight="1" x14ac:dyDescent="0.2">
      <c r="A785" s="14" t="s">
        <v>920</v>
      </c>
      <c r="B785" s="8">
        <v>350690</v>
      </c>
      <c r="C785" s="59">
        <v>14</v>
      </c>
      <c r="D785" s="59">
        <v>14</v>
      </c>
      <c r="E785" s="269">
        <v>10</v>
      </c>
      <c r="F785" s="270">
        <v>40</v>
      </c>
      <c r="G785" s="1" t="s">
        <v>123</v>
      </c>
      <c r="H785" s="1" t="s">
        <v>1141</v>
      </c>
      <c r="I785" s="1" t="s">
        <v>54</v>
      </c>
      <c r="J785" s="82"/>
      <c r="K785" s="82"/>
      <c r="L785" s="83"/>
      <c r="M785" s="256"/>
      <c r="N785" s="257"/>
      <c r="O785" s="257"/>
      <c r="P785" s="258"/>
      <c r="Q785" s="75"/>
      <c r="R785" s="254">
        <v>0</v>
      </c>
      <c r="S785" s="70"/>
      <c r="T785" s="70"/>
      <c r="U785" s="236"/>
      <c r="V785" s="231">
        <f>PRESSÃO!P785</f>
        <v>3.9678842727477997E-3</v>
      </c>
      <c r="W785" s="231">
        <f>PRESSÃO!Q785</f>
        <v>0</v>
      </c>
      <c r="X785" s="130">
        <v>0</v>
      </c>
      <c r="Y785" s="70"/>
      <c r="Z785" s="70"/>
    </row>
    <row r="786" spans="1:26" ht="15" customHeight="1" x14ac:dyDescent="0.2">
      <c r="A786" s="14" t="s">
        <v>921</v>
      </c>
      <c r="B786" s="8">
        <v>351140</v>
      </c>
      <c r="C786" s="59">
        <v>14</v>
      </c>
      <c r="D786" s="59">
        <v>14</v>
      </c>
      <c r="E786" s="269">
        <v>17</v>
      </c>
      <c r="F786" s="270">
        <v>40</v>
      </c>
      <c r="G786" s="1" t="s">
        <v>123</v>
      </c>
      <c r="H786" s="1" t="s">
        <v>1193</v>
      </c>
      <c r="I786" s="1" t="s">
        <v>7</v>
      </c>
      <c r="J786" s="82"/>
      <c r="K786" s="82"/>
      <c r="L786" s="83"/>
      <c r="M786" s="256"/>
      <c r="N786" s="257"/>
      <c r="O786" s="257"/>
      <c r="P786" s="258"/>
      <c r="Q786" s="75"/>
      <c r="R786" s="254">
        <v>0</v>
      </c>
      <c r="S786" s="70"/>
      <c r="T786" s="70"/>
      <c r="U786" s="236"/>
      <c r="V786" s="231">
        <f>PRESSÃO!P786</f>
        <v>1.9550228282183998E-2</v>
      </c>
      <c r="W786" s="231">
        <f>PRESSÃO!Q786</f>
        <v>8.21917808219E-4</v>
      </c>
      <c r="X786" s="130">
        <v>1</v>
      </c>
      <c r="Y786" s="70"/>
      <c r="Z786" s="70"/>
    </row>
    <row r="787" spans="1:26" ht="15" customHeight="1" x14ac:dyDescent="0.2">
      <c r="A787" s="14" t="s">
        <v>922</v>
      </c>
      <c r="B787" s="8">
        <v>355720</v>
      </c>
      <c r="C787" s="59">
        <v>14</v>
      </c>
      <c r="D787" s="59">
        <v>14</v>
      </c>
      <c r="E787" s="269">
        <v>17</v>
      </c>
      <c r="F787" s="270">
        <v>40</v>
      </c>
      <c r="G787" s="1" t="s">
        <v>123</v>
      </c>
      <c r="H787" s="1" t="s">
        <v>1197</v>
      </c>
      <c r="I787" s="1" t="s">
        <v>7</v>
      </c>
      <c r="J787" s="82"/>
      <c r="K787" s="82"/>
      <c r="L787" s="83"/>
      <c r="M787" s="256"/>
      <c r="N787" s="257"/>
      <c r="O787" s="257"/>
      <c r="P787" s="258"/>
      <c r="Q787" s="75"/>
      <c r="R787" s="254">
        <v>0</v>
      </c>
      <c r="S787" s="70"/>
      <c r="T787" s="70"/>
      <c r="U787" s="236"/>
      <c r="V787" s="231">
        <f>PRESSÃO!P787</f>
        <v>0</v>
      </c>
      <c r="W787" s="231">
        <f>PRESSÃO!Q787</f>
        <v>0</v>
      </c>
      <c r="X787" s="130">
        <v>0</v>
      </c>
      <c r="Y787" s="70"/>
      <c r="Z787" s="70"/>
    </row>
    <row r="788" spans="1:26" ht="15" customHeight="1" x14ac:dyDescent="0.2">
      <c r="A788" s="14" t="s">
        <v>923</v>
      </c>
      <c r="B788" s="8">
        <v>352350</v>
      </c>
      <c r="C788" s="59">
        <v>14</v>
      </c>
      <c r="D788" s="59">
        <v>14</v>
      </c>
      <c r="E788" s="269">
        <v>17</v>
      </c>
      <c r="F788" s="270">
        <v>40</v>
      </c>
      <c r="G788" s="1" t="s">
        <v>123</v>
      </c>
      <c r="H788" s="1" t="s">
        <v>1334</v>
      </c>
      <c r="I788" s="1" t="s">
        <v>7</v>
      </c>
      <c r="J788" s="82"/>
      <c r="K788" s="82"/>
      <c r="L788" s="83"/>
      <c r="M788" s="256"/>
      <c r="N788" s="257"/>
      <c r="O788" s="257"/>
      <c r="P788" s="258"/>
      <c r="Q788" s="75"/>
      <c r="R788" s="254">
        <v>1</v>
      </c>
      <c r="S788" s="70"/>
      <c r="T788" s="70"/>
      <c r="U788" s="236"/>
      <c r="V788" s="231">
        <f>PRESSÃO!P788</f>
        <v>0</v>
      </c>
      <c r="W788" s="231">
        <f>PRESSÃO!Q788</f>
        <v>6.0350075159999999E-5</v>
      </c>
      <c r="X788" s="130">
        <v>0</v>
      </c>
      <c r="Y788" s="70"/>
      <c r="Z788" s="70"/>
    </row>
    <row r="789" spans="1:26" ht="15" customHeight="1" x14ac:dyDescent="0.2">
      <c r="A789" s="14" t="s">
        <v>924</v>
      </c>
      <c r="B789" s="8">
        <v>353380</v>
      </c>
      <c r="C789" s="59">
        <v>14</v>
      </c>
      <c r="D789" s="59">
        <v>14</v>
      </c>
      <c r="E789" s="269">
        <v>17</v>
      </c>
      <c r="F789" s="270">
        <v>40</v>
      </c>
      <c r="G789" s="1" t="s">
        <v>123</v>
      </c>
      <c r="H789" s="1" t="s">
        <v>1446</v>
      </c>
      <c r="I789" s="1" t="s">
        <v>7</v>
      </c>
      <c r="J789" s="82"/>
      <c r="K789" s="82"/>
      <c r="L789" s="83"/>
      <c r="M789" s="256"/>
      <c r="N789" s="257"/>
      <c r="O789" s="257"/>
      <c r="P789" s="258"/>
      <c r="Q789" s="75"/>
      <c r="R789" s="254">
        <v>0</v>
      </c>
      <c r="S789" s="70"/>
      <c r="T789" s="70"/>
      <c r="U789" s="236"/>
      <c r="V789" s="231">
        <f>PRESSÃO!P789</f>
        <v>2.6758988916029999E-2</v>
      </c>
      <c r="W789" s="231">
        <f>PRESSÃO!Q789</f>
        <v>0</v>
      </c>
      <c r="X789" s="130">
        <v>0</v>
      </c>
      <c r="Y789" s="70"/>
      <c r="Z789" s="70"/>
    </row>
    <row r="790" spans="1:26" ht="15" customHeight="1" x14ac:dyDescent="0.2">
      <c r="A790" s="14" t="s">
        <v>925</v>
      </c>
      <c r="B790" s="8">
        <v>353610</v>
      </c>
      <c r="C790" s="59">
        <v>14</v>
      </c>
      <c r="D790" s="59">
        <v>14</v>
      </c>
      <c r="E790" s="269">
        <v>17</v>
      </c>
      <c r="F790" s="270">
        <v>40</v>
      </c>
      <c r="G790" s="1" t="s">
        <v>123</v>
      </c>
      <c r="H790" s="1" t="s">
        <v>1470</v>
      </c>
      <c r="I790" s="1" t="s">
        <v>7</v>
      </c>
      <c r="J790" s="82"/>
      <c r="K790" s="82"/>
      <c r="L790" s="83"/>
      <c r="M790" s="256"/>
      <c r="N790" s="257"/>
      <c r="O790" s="257"/>
      <c r="P790" s="258"/>
      <c r="Q790" s="75"/>
      <c r="R790" s="254">
        <v>0</v>
      </c>
      <c r="S790" s="70"/>
      <c r="T790" s="70"/>
      <c r="U790" s="236"/>
      <c r="V790" s="231">
        <f>PRESSÃO!P790</f>
        <v>0</v>
      </c>
      <c r="W790" s="231">
        <f>PRESSÃO!Q790</f>
        <v>0</v>
      </c>
      <c r="X790" s="130">
        <v>0</v>
      </c>
      <c r="Y790" s="70"/>
      <c r="Z790" s="70"/>
    </row>
    <row r="791" spans="1:26" ht="15" customHeight="1" x14ac:dyDescent="0.2">
      <c r="A791" s="14" t="s">
        <v>926</v>
      </c>
      <c r="B791" s="8">
        <v>353780</v>
      </c>
      <c r="C791" s="59">
        <v>14</v>
      </c>
      <c r="D791" s="59">
        <v>14</v>
      </c>
      <c r="E791" s="269">
        <v>10</v>
      </c>
      <c r="F791" s="270">
        <v>40</v>
      </c>
      <c r="G791" s="1" t="s">
        <v>123</v>
      </c>
      <c r="H791" s="1" t="s">
        <v>1490</v>
      </c>
      <c r="I791" s="1" t="s">
        <v>54</v>
      </c>
      <c r="J791" s="82"/>
      <c r="K791" s="82"/>
      <c r="L791" s="83"/>
      <c r="M791" s="256"/>
      <c r="N791" s="257"/>
      <c r="O791" s="257"/>
      <c r="P791" s="258"/>
      <c r="Q791" s="75"/>
      <c r="R791" s="254">
        <v>0</v>
      </c>
      <c r="S791" s="70"/>
      <c r="T791" s="70"/>
      <c r="U791" s="236"/>
      <c r="V791" s="231">
        <f>PRESSÃO!P791</f>
        <v>1.1225266362253001E-2</v>
      </c>
      <c r="W791" s="231">
        <f>PRESSÃO!Q791</f>
        <v>0</v>
      </c>
      <c r="X791" s="130">
        <v>0</v>
      </c>
      <c r="Y791" s="70"/>
      <c r="Z791" s="70"/>
    </row>
    <row r="792" spans="1:26" ht="15" customHeight="1" x14ac:dyDescent="0.2">
      <c r="A792" s="14" t="s">
        <v>927</v>
      </c>
      <c r="B792" s="8">
        <v>355110</v>
      </c>
      <c r="C792" s="59">
        <v>14</v>
      </c>
      <c r="D792" s="59">
        <v>14</v>
      </c>
      <c r="E792" s="269">
        <v>10</v>
      </c>
      <c r="F792" s="270">
        <v>40</v>
      </c>
      <c r="G792" s="1" t="s">
        <v>123</v>
      </c>
      <c r="H792" s="1" t="s">
        <v>1635</v>
      </c>
      <c r="I792" s="1" t="s">
        <v>54</v>
      </c>
      <c r="J792" s="82"/>
      <c r="K792" s="82"/>
      <c r="L792" s="83"/>
      <c r="M792" s="256"/>
      <c r="N792" s="257"/>
      <c r="O792" s="257"/>
      <c r="P792" s="258"/>
      <c r="Q792" s="75"/>
      <c r="R792" s="254">
        <v>0</v>
      </c>
      <c r="S792" s="70"/>
      <c r="T792" s="70"/>
      <c r="U792" s="236"/>
      <c r="V792" s="231">
        <f>PRESSÃO!P792</f>
        <v>0</v>
      </c>
      <c r="W792" s="231">
        <f>PRESSÃO!Q792</f>
        <v>1.8264840182600001E-4</v>
      </c>
      <c r="X792" s="130">
        <v>0</v>
      </c>
      <c r="Y792" s="70"/>
      <c r="Z792" s="70"/>
    </row>
    <row r="793" spans="1:26" ht="15" customHeight="1" x14ac:dyDescent="0.2">
      <c r="A793" s="14" t="s">
        <v>928</v>
      </c>
      <c r="B793" s="8">
        <v>355350</v>
      </c>
      <c r="C793" s="59">
        <v>14</v>
      </c>
      <c r="D793" s="59">
        <v>14</v>
      </c>
      <c r="E793" s="269">
        <v>11</v>
      </c>
      <c r="F793" s="270">
        <v>40</v>
      </c>
      <c r="G793" s="1" t="s">
        <v>123</v>
      </c>
      <c r="H793" s="1" t="s">
        <v>1660</v>
      </c>
      <c r="I793" s="1" t="s">
        <v>12</v>
      </c>
      <c r="J793" s="82"/>
      <c r="K793" s="82"/>
      <c r="L793" s="83"/>
      <c r="M793" s="256"/>
      <c r="N793" s="257"/>
      <c r="O793" s="257"/>
      <c r="P793" s="258"/>
      <c r="Q793" s="75"/>
      <c r="R793" s="254">
        <v>0</v>
      </c>
      <c r="S793" s="70"/>
      <c r="T793" s="70"/>
      <c r="U793" s="236"/>
      <c r="V793" s="231">
        <f>PRESSÃO!P793</f>
        <v>1.9558903942354999E-2</v>
      </c>
      <c r="W793" s="231">
        <f>PRESSÃO!Q793</f>
        <v>0</v>
      </c>
      <c r="X793" s="130">
        <v>0</v>
      </c>
      <c r="Y793" s="70"/>
      <c r="Z793" s="70"/>
    </row>
    <row r="794" spans="1:26" ht="15" customHeight="1" x14ac:dyDescent="0.2">
      <c r="A794" s="14" t="s">
        <v>929</v>
      </c>
      <c r="B794" s="8">
        <v>350090</v>
      </c>
      <c r="C794" s="59">
        <v>15</v>
      </c>
      <c r="D794" s="59">
        <v>15</v>
      </c>
      <c r="E794" s="269">
        <v>12</v>
      </c>
      <c r="F794" s="270">
        <v>40</v>
      </c>
      <c r="G794" s="1" t="s">
        <v>124</v>
      </c>
      <c r="H794" s="1" t="s">
        <v>1074</v>
      </c>
      <c r="I794" s="1" t="s">
        <v>11</v>
      </c>
      <c r="J794" s="82"/>
      <c r="K794" s="82"/>
      <c r="L794" s="83"/>
      <c r="M794" s="256"/>
      <c r="N794" s="257"/>
      <c r="O794" s="257"/>
      <c r="P794" s="258"/>
      <c r="Q794" s="75"/>
      <c r="R794" s="254">
        <v>0</v>
      </c>
      <c r="S794" s="70"/>
      <c r="T794" s="70"/>
      <c r="U794" s="236"/>
      <c r="V794" s="231">
        <f>PRESSÃO!P794</f>
        <v>0.23646103528858003</v>
      </c>
      <c r="W794" s="231">
        <f>PRESSÃO!Q794</f>
        <v>1.5981735159820001E-2</v>
      </c>
      <c r="X794" s="130">
        <v>0</v>
      </c>
      <c r="Y794" s="70"/>
      <c r="Z794" s="70"/>
    </row>
    <row r="795" spans="1:26" ht="15" customHeight="1" x14ac:dyDescent="0.2">
      <c r="A795" s="14" t="s">
        <v>930</v>
      </c>
      <c r="B795" s="8">
        <v>350550</v>
      </c>
      <c r="C795" s="59">
        <v>15</v>
      </c>
      <c r="D795" s="59">
        <v>15</v>
      </c>
      <c r="E795" s="269">
        <v>12</v>
      </c>
      <c r="F795" s="270">
        <v>40</v>
      </c>
      <c r="G795" s="1" t="s">
        <v>124</v>
      </c>
      <c r="H795" s="1" t="s">
        <v>1126</v>
      </c>
      <c r="I795" s="1" t="s">
        <v>11</v>
      </c>
      <c r="J795" s="82"/>
      <c r="K795" s="82"/>
      <c r="L795" s="83"/>
      <c r="M795" s="256"/>
      <c r="N795" s="257"/>
      <c r="O795" s="257"/>
      <c r="P795" s="258"/>
      <c r="Q795" s="75"/>
      <c r="R795" s="254">
        <v>1</v>
      </c>
      <c r="S795" s="70"/>
      <c r="T795" s="70"/>
      <c r="U795" s="236"/>
      <c r="V795" s="231">
        <f>PRESSÃO!P795</f>
        <v>5.6153880101910011E-2</v>
      </c>
      <c r="W795" s="231">
        <f>PRESSÃO!Q795</f>
        <v>3.4246575342499998E-4</v>
      </c>
      <c r="X795" s="130">
        <v>1</v>
      </c>
      <c r="Y795" s="70"/>
      <c r="Z795" s="70"/>
    </row>
    <row r="796" spans="1:26" ht="15" customHeight="1" x14ac:dyDescent="0.2">
      <c r="A796" s="14" t="s">
        <v>931</v>
      </c>
      <c r="B796" s="8">
        <v>350610</v>
      </c>
      <c r="C796" s="59">
        <v>15</v>
      </c>
      <c r="D796" s="59">
        <v>15</v>
      </c>
      <c r="E796" s="269">
        <v>12</v>
      </c>
      <c r="F796" s="270">
        <v>40</v>
      </c>
      <c r="G796" s="1" t="s">
        <v>124</v>
      </c>
      <c r="H796" s="1" t="s">
        <v>1132</v>
      </c>
      <c r="I796" s="1" t="s">
        <v>11</v>
      </c>
      <c r="J796" s="82"/>
      <c r="K796" s="82"/>
      <c r="L796" s="83"/>
      <c r="M796" s="256"/>
      <c r="N796" s="257"/>
      <c r="O796" s="257"/>
      <c r="P796" s="258"/>
      <c r="Q796" s="75"/>
      <c r="R796" s="254">
        <v>0</v>
      </c>
      <c r="S796" s="70"/>
      <c r="T796" s="70"/>
      <c r="U796" s="236"/>
      <c r="V796" s="231">
        <f>PRESSÃO!P796</f>
        <v>9.7492960545370003E-2</v>
      </c>
      <c r="W796" s="231">
        <f>PRESSÃO!Q796</f>
        <v>4.7237442922387005E-2</v>
      </c>
      <c r="X796" s="130">
        <v>4</v>
      </c>
      <c r="Y796" s="70"/>
      <c r="Z796" s="70"/>
    </row>
    <row r="797" spans="1:26" ht="15" customHeight="1" x14ac:dyDescent="0.2">
      <c r="A797" s="14" t="s">
        <v>932</v>
      </c>
      <c r="B797" s="8">
        <v>351200</v>
      </c>
      <c r="C797" s="59">
        <v>15</v>
      </c>
      <c r="D797" s="59">
        <v>15</v>
      </c>
      <c r="E797" s="269">
        <v>12</v>
      </c>
      <c r="F797" s="270">
        <v>40</v>
      </c>
      <c r="G797" s="1" t="s">
        <v>124</v>
      </c>
      <c r="H797" s="1" t="s">
        <v>1199</v>
      </c>
      <c r="I797" s="1" t="s">
        <v>11</v>
      </c>
      <c r="J797" s="82"/>
      <c r="K797" s="82"/>
      <c r="L797" s="83"/>
      <c r="M797" s="256"/>
      <c r="N797" s="257"/>
      <c r="O797" s="257"/>
      <c r="P797" s="258"/>
      <c r="Q797" s="75"/>
      <c r="R797" s="254">
        <v>0</v>
      </c>
      <c r="S797" s="70"/>
      <c r="T797" s="70"/>
      <c r="U797" s="236"/>
      <c r="V797" s="231">
        <f>PRESSÃO!P797</f>
        <v>3.6331811524640004E-2</v>
      </c>
      <c r="W797" s="231">
        <f>PRESSÃO!Q797</f>
        <v>1.2642313537715E-2</v>
      </c>
      <c r="X797" s="130">
        <v>0</v>
      </c>
      <c r="Y797" s="70"/>
      <c r="Z797" s="70"/>
    </row>
    <row r="798" spans="1:26" ht="15" customHeight="1" x14ac:dyDescent="0.2">
      <c r="A798" s="14" t="s">
        <v>933</v>
      </c>
      <c r="B798" s="8">
        <v>351980</v>
      </c>
      <c r="C798" s="59">
        <v>15</v>
      </c>
      <c r="D798" s="59">
        <v>15</v>
      </c>
      <c r="E798" s="269">
        <v>12</v>
      </c>
      <c r="F798" s="270">
        <v>40</v>
      </c>
      <c r="G798" s="1" t="s">
        <v>124</v>
      </c>
      <c r="H798" s="1" t="s">
        <v>1292</v>
      </c>
      <c r="I798" s="1" t="s">
        <v>11</v>
      </c>
      <c r="J798" s="82"/>
      <c r="K798" s="82"/>
      <c r="L798" s="83"/>
      <c r="M798" s="256"/>
      <c r="N798" s="257"/>
      <c r="O798" s="257"/>
      <c r="P798" s="258"/>
      <c r="Q798" s="75"/>
      <c r="R798" s="254">
        <v>0</v>
      </c>
      <c r="S798" s="70"/>
      <c r="T798" s="70"/>
      <c r="U798" s="236"/>
      <c r="V798" s="231">
        <f>PRESSÃO!P798</f>
        <v>0.122066666664989</v>
      </c>
      <c r="W798" s="231">
        <f>PRESSÃO!Q798</f>
        <v>6.2730213296699998E-3</v>
      </c>
      <c r="X798" s="130">
        <v>5</v>
      </c>
      <c r="Y798" s="70"/>
      <c r="Z798" s="70"/>
    </row>
    <row r="799" spans="1:26" ht="15" customHeight="1" x14ac:dyDescent="0.2">
      <c r="A799" s="14" t="s">
        <v>934</v>
      </c>
      <c r="B799" s="8">
        <v>352480</v>
      </c>
      <c r="C799" s="59">
        <v>15</v>
      </c>
      <c r="D799" s="59">
        <v>15</v>
      </c>
      <c r="E799" s="269">
        <v>18</v>
      </c>
      <c r="F799" s="270">
        <v>40</v>
      </c>
      <c r="G799" s="1" t="s">
        <v>124</v>
      </c>
      <c r="H799" s="1" t="s">
        <v>1347</v>
      </c>
      <c r="I799" s="1" t="s">
        <v>1</v>
      </c>
      <c r="J799" s="82"/>
      <c r="K799" s="82"/>
      <c r="L799" s="83"/>
      <c r="M799" s="256"/>
      <c r="N799" s="257"/>
      <c r="O799" s="257"/>
      <c r="P799" s="258"/>
      <c r="Q799" s="75"/>
      <c r="R799" s="254">
        <v>0</v>
      </c>
      <c r="S799" s="70"/>
      <c r="T799" s="70"/>
      <c r="U799" s="236"/>
      <c r="V799" s="231">
        <f>PRESSÃO!P799</f>
        <v>4.5738698803331208E-2</v>
      </c>
      <c r="W799" s="231">
        <f>PRESSÃO!Q799</f>
        <v>4.4949619363658004E-3</v>
      </c>
      <c r="X799" s="130">
        <v>8</v>
      </c>
      <c r="Y799" s="70"/>
      <c r="Z799" s="70"/>
    </row>
    <row r="800" spans="1:26" ht="15" customHeight="1" x14ac:dyDescent="0.2">
      <c r="A800" s="14" t="s">
        <v>935</v>
      </c>
      <c r="B800" s="8">
        <v>353140</v>
      </c>
      <c r="C800" s="59">
        <v>15</v>
      </c>
      <c r="D800" s="59">
        <v>15</v>
      </c>
      <c r="E800" s="269">
        <v>18</v>
      </c>
      <c r="F800" s="270">
        <v>40</v>
      </c>
      <c r="G800" s="1" t="s">
        <v>124</v>
      </c>
      <c r="H800" s="1" t="s">
        <v>1416</v>
      </c>
      <c r="I800" s="1" t="s">
        <v>1</v>
      </c>
      <c r="J800" s="82"/>
      <c r="K800" s="82"/>
      <c r="L800" s="83"/>
      <c r="M800" s="256"/>
      <c r="N800" s="257"/>
      <c r="O800" s="257"/>
      <c r="P800" s="258"/>
      <c r="Q800" s="75"/>
      <c r="R800" s="254">
        <v>0</v>
      </c>
      <c r="S800" s="70"/>
      <c r="T800" s="70"/>
      <c r="U800" s="236"/>
      <c r="V800" s="231">
        <f>PRESSÃO!P800</f>
        <v>0</v>
      </c>
      <c r="W800" s="231">
        <f>PRESSÃO!Q800</f>
        <v>0</v>
      </c>
      <c r="X800" s="130">
        <v>0</v>
      </c>
      <c r="Y800" s="70"/>
      <c r="Z800" s="70"/>
    </row>
    <row r="801" spans="1:26" ht="15" customHeight="1" x14ac:dyDescent="0.2">
      <c r="A801" s="14" t="s">
        <v>936</v>
      </c>
      <c r="B801" s="8">
        <v>354660</v>
      </c>
      <c r="C801" s="59">
        <v>15</v>
      </c>
      <c r="D801" s="59">
        <v>15</v>
      </c>
      <c r="E801" s="269">
        <v>18</v>
      </c>
      <c r="F801" s="270">
        <v>40</v>
      </c>
      <c r="G801" s="1" t="s">
        <v>124</v>
      </c>
      <c r="H801" s="1" t="s">
        <v>1586</v>
      </c>
      <c r="I801" s="1" t="s">
        <v>1</v>
      </c>
      <c r="J801" s="82"/>
      <c r="K801" s="82"/>
      <c r="L801" s="83"/>
      <c r="M801" s="256"/>
      <c r="N801" s="257"/>
      <c r="O801" s="257"/>
      <c r="P801" s="258"/>
      <c r="Q801" s="75"/>
      <c r="R801" s="254">
        <v>0</v>
      </c>
      <c r="S801" s="70"/>
      <c r="T801" s="70"/>
      <c r="U801" s="236"/>
      <c r="V801" s="231">
        <f>PRESSÃO!P801</f>
        <v>0</v>
      </c>
      <c r="W801" s="231">
        <f>PRESSÃO!Q801</f>
        <v>2.3333333333408002E-3</v>
      </c>
      <c r="X801" s="130">
        <v>0</v>
      </c>
      <c r="Y801" s="70"/>
      <c r="Z801" s="70"/>
    </row>
    <row r="802" spans="1:26" ht="15" customHeight="1" x14ac:dyDescent="0.2">
      <c r="A802" s="14" t="s">
        <v>937</v>
      </c>
      <c r="B802" s="8">
        <v>354765</v>
      </c>
      <c r="C802" s="59">
        <v>15</v>
      </c>
      <c r="D802" s="59">
        <v>15</v>
      </c>
      <c r="E802" s="269">
        <v>18</v>
      </c>
      <c r="F802" s="270">
        <v>40</v>
      </c>
      <c r="G802" s="1" t="s">
        <v>124</v>
      </c>
      <c r="H802" s="1" t="s">
        <v>1595</v>
      </c>
      <c r="I802" s="1" t="s">
        <v>1</v>
      </c>
      <c r="J802" s="82"/>
      <c r="K802" s="82"/>
      <c r="L802" s="83"/>
      <c r="M802" s="256"/>
      <c r="N802" s="257"/>
      <c r="O802" s="257"/>
      <c r="P802" s="258"/>
      <c r="Q802" s="75"/>
      <c r="R802" s="254">
        <v>0</v>
      </c>
      <c r="S802" s="70"/>
      <c r="T802" s="70"/>
      <c r="U802" s="236"/>
      <c r="V802" s="231">
        <f>PRESSÃO!P802</f>
        <v>2.7147387227490008E-3</v>
      </c>
      <c r="W802" s="231">
        <f>PRESSÃO!Q802</f>
        <v>0</v>
      </c>
      <c r="X802" s="130">
        <v>3</v>
      </c>
      <c r="Y802" s="70"/>
      <c r="Z802" s="70"/>
    </row>
    <row r="803" spans="1:26" ht="15" customHeight="1" x14ac:dyDescent="0.2">
      <c r="A803" s="14" t="s">
        <v>938</v>
      </c>
      <c r="B803" s="8">
        <v>354720</v>
      </c>
      <c r="C803" s="59">
        <v>15</v>
      </c>
      <c r="D803" s="59">
        <v>15</v>
      </c>
      <c r="E803" s="269">
        <v>18</v>
      </c>
      <c r="F803" s="270">
        <v>40</v>
      </c>
      <c r="G803" s="1" t="s">
        <v>124</v>
      </c>
      <c r="H803" s="1" t="s">
        <v>1596</v>
      </c>
      <c r="I803" s="1" t="s">
        <v>1</v>
      </c>
      <c r="J803" s="82"/>
      <c r="K803" s="82"/>
      <c r="L803" s="83"/>
      <c r="M803" s="256"/>
      <c r="N803" s="257"/>
      <c r="O803" s="257"/>
      <c r="P803" s="258"/>
      <c r="Q803" s="75"/>
      <c r="R803" s="254">
        <v>0</v>
      </c>
      <c r="S803" s="70"/>
      <c r="T803" s="70"/>
      <c r="U803" s="236"/>
      <c r="V803" s="231">
        <f>PRESSÃO!P803</f>
        <v>9.5404566934699994E-3</v>
      </c>
      <c r="W803" s="231">
        <f>PRESSÃO!Q803</f>
        <v>0</v>
      </c>
      <c r="X803" s="130">
        <v>2</v>
      </c>
      <c r="Y803" s="70"/>
      <c r="Z803" s="70"/>
    </row>
    <row r="804" spans="1:26" ht="15" customHeight="1" x14ac:dyDescent="0.2">
      <c r="A804" s="14" t="s">
        <v>939</v>
      </c>
      <c r="B804" s="8">
        <v>355490</v>
      </c>
      <c r="C804" s="59">
        <v>15</v>
      </c>
      <c r="D804" s="59">
        <v>15</v>
      </c>
      <c r="E804" s="269">
        <v>18</v>
      </c>
      <c r="F804" s="270">
        <v>40</v>
      </c>
      <c r="G804" s="1" t="s">
        <v>124</v>
      </c>
      <c r="H804" s="1" t="s">
        <v>1679</v>
      </c>
      <c r="I804" s="1" t="s">
        <v>1</v>
      </c>
      <c r="J804" s="82"/>
      <c r="K804" s="82"/>
      <c r="L804" s="83"/>
      <c r="M804" s="256"/>
      <c r="N804" s="257"/>
      <c r="O804" s="257"/>
      <c r="P804" s="258"/>
      <c r="Q804" s="75"/>
      <c r="R804" s="254">
        <v>0</v>
      </c>
      <c r="S804" s="70"/>
      <c r="T804" s="70"/>
      <c r="U804" s="236"/>
      <c r="V804" s="231">
        <f>PRESSÃO!P804</f>
        <v>1.7922374429242E-3</v>
      </c>
      <c r="W804" s="231">
        <f>PRESSÃO!Q804</f>
        <v>1.4383561643800001E-3</v>
      </c>
      <c r="X804" s="130">
        <v>2</v>
      </c>
      <c r="Y804" s="70"/>
      <c r="Z804" s="70"/>
    </row>
    <row r="805" spans="1:26" ht="15" customHeight="1" x14ac:dyDescent="0.2">
      <c r="A805" s="14" t="s">
        <v>940</v>
      </c>
      <c r="B805" s="8">
        <v>350070</v>
      </c>
      <c r="C805" s="59">
        <v>16</v>
      </c>
      <c r="D805" s="59">
        <v>16</v>
      </c>
      <c r="E805" s="269">
        <v>13</v>
      </c>
      <c r="F805" s="270">
        <v>40</v>
      </c>
      <c r="G805" s="1" t="s">
        <v>125</v>
      </c>
      <c r="H805" s="1" t="s">
        <v>1071</v>
      </c>
      <c r="I805" s="1" t="s">
        <v>10</v>
      </c>
      <c r="J805" s="82"/>
      <c r="K805" s="82"/>
      <c r="L805" s="83"/>
      <c r="M805" s="256"/>
      <c r="N805" s="257"/>
      <c r="O805" s="257"/>
      <c r="P805" s="258"/>
      <c r="Q805" s="75"/>
      <c r="R805" s="254">
        <v>0</v>
      </c>
      <c r="S805" s="70"/>
      <c r="T805" s="70"/>
      <c r="U805" s="236"/>
      <c r="V805" s="231">
        <f>PRESSÃO!P805</f>
        <v>0</v>
      </c>
      <c r="W805" s="231">
        <f>PRESSÃO!Q805</f>
        <v>0</v>
      </c>
      <c r="X805" s="130">
        <v>0</v>
      </c>
      <c r="Y805" s="70"/>
      <c r="Z805" s="70"/>
    </row>
    <row r="806" spans="1:26" ht="15" customHeight="1" x14ac:dyDescent="0.2">
      <c r="A806" s="14" t="s">
        <v>941</v>
      </c>
      <c r="B806" s="8">
        <v>350600</v>
      </c>
      <c r="C806" s="59">
        <v>16</v>
      </c>
      <c r="D806" s="59">
        <v>16</v>
      </c>
      <c r="E806" s="269">
        <v>13</v>
      </c>
      <c r="F806" s="270">
        <v>40</v>
      </c>
      <c r="G806" s="1" t="s">
        <v>125</v>
      </c>
      <c r="H806" s="1" t="s">
        <v>1131</v>
      </c>
      <c r="I806" s="1" t="s">
        <v>10</v>
      </c>
      <c r="J806" s="82"/>
      <c r="K806" s="82"/>
      <c r="L806" s="83"/>
      <c r="M806" s="256"/>
      <c r="N806" s="257"/>
      <c r="O806" s="257"/>
      <c r="P806" s="258"/>
      <c r="Q806" s="75"/>
      <c r="R806" s="254">
        <v>1</v>
      </c>
      <c r="S806" s="70"/>
      <c r="T806" s="70"/>
      <c r="U806" s="236"/>
      <c r="V806" s="231">
        <f>PRESSÃO!P806</f>
        <v>0.50959863016093299</v>
      </c>
      <c r="W806" s="231">
        <f>PRESSÃO!Q806</f>
        <v>2.6344748871485999E-2</v>
      </c>
      <c r="X806" s="130">
        <v>9</v>
      </c>
      <c r="Y806" s="70"/>
      <c r="Z806" s="70"/>
    </row>
    <row r="807" spans="1:26" ht="15" customHeight="1" x14ac:dyDescent="0.2">
      <c r="A807" s="14" t="s">
        <v>942</v>
      </c>
      <c r="B807" s="8">
        <v>351010</v>
      </c>
      <c r="C807" s="59">
        <v>16</v>
      </c>
      <c r="D807" s="59">
        <v>16</v>
      </c>
      <c r="E807" s="269">
        <v>15</v>
      </c>
      <c r="F807" s="270">
        <v>40</v>
      </c>
      <c r="G807" s="1" t="s">
        <v>125</v>
      </c>
      <c r="H807" s="1" t="s">
        <v>1179</v>
      </c>
      <c r="I807" s="1" t="s">
        <v>17</v>
      </c>
      <c r="J807" s="82"/>
      <c r="K807" s="82"/>
      <c r="L807" s="83"/>
      <c r="M807" s="256"/>
      <c r="N807" s="257"/>
      <c r="O807" s="257"/>
      <c r="P807" s="258"/>
      <c r="Q807" s="75"/>
      <c r="R807" s="254">
        <v>0</v>
      </c>
      <c r="S807" s="70"/>
      <c r="T807" s="70"/>
      <c r="U807" s="236"/>
      <c r="V807" s="231">
        <f>PRESSÃO!P807</f>
        <v>3.4246575342499999E-3</v>
      </c>
      <c r="W807" s="231">
        <f>PRESSÃO!Q807</f>
        <v>1.159360741043E-2</v>
      </c>
      <c r="X807" s="130">
        <v>0</v>
      </c>
      <c r="Y807" s="70"/>
      <c r="Z807" s="70"/>
    </row>
    <row r="808" spans="1:26" ht="15" customHeight="1" x14ac:dyDescent="0.2">
      <c r="A808" s="14" t="s">
        <v>943</v>
      </c>
      <c r="B808" s="8">
        <v>351110</v>
      </c>
      <c r="C808" s="59">
        <v>16</v>
      </c>
      <c r="D808" s="59">
        <v>16</v>
      </c>
      <c r="E808" s="269">
        <v>15</v>
      </c>
      <c r="F808" s="270">
        <v>40</v>
      </c>
      <c r="G808" s="1" t="s">
        <v>125</v>
      </c>
      <c r="H808" s="1" t="s">
        <v>1190</v>
      </c>
      <c r="I808" s="1" t="s">
        <v>17</v>
      </c>
      <c r="J808" s="82"/>
      <c r="K808" s="82"/>
      <c r="L808" s="83"/>
      <c r="M808" s="256"/>
      <c r="N808" s="257"/>
      <c r="O808" s="257"/>
      <c r="P808" s="258"/>
      <c r="Q808" s="75"/>
      <c r="R808" s="254">
        <v>0</v>
      </c>
      <c r="S808" s="70"/>
      <c r="T808" s="70"/>
      <c r="U808" s="236"/>
      <c r="V808" s="231">
        <f>PRESSÃO!P808</f>
        <v>4.1095890411000001E-2</v>
      </c>
      <c r="W808" s="231">
        <f>PRESSÃO!Q808</f>
        <v>0</v>
      </c>
      <c r="X808" s="130">
        <v>1</v>
      </c>
      <c r="Y808" s="70"/>
      <c r="Z808" s="70"/>
    </row>
    <row r="809" spans="1:26" ht="15" customHeight="1" x14ac:dyDescent="0.2">
      <c r="A809" s="14" t="s">
        <v>944</v>
      </c>
      <c r="B809" s="8">
        <v>351130</v>
      </c>
      <c r="C809" s="59">
        <v>16</v>
      </c>
      <c r="D809" s="59">
        <v>16</v>
      </c>
      <c r="E809" s="269">
        <v>15</v>
      </c>
      <c r="F809" s="270">
        <v>40</v>
      </c>
      <c r="G809" s="1" t="s">
        <v>125</v>
      </c>
      <c r="H809" s="1" t="s">
        <v>1192</v>
      </c>
      <c r="I809" s="1" t="s">
        <v>17</v>
      </c>
      <c r="J809" s="82"/>
      <c r="K809" s="82"/>
      <c r="L809" s="83"/>
      <c r="M809" s="256"/>
      <c r="N809" s="257"/>
      <c r="O809" s="257"/>
      <c r="P809" s="258"/>
      <c r="Q809" s="75"/>
      <c r="R809" s="254">
        <v>0</v>
      </c>
      <c r="S809" s="70"/>
      <c r="T809" s="70"/>
      <c r="U809" s="236"/>
      <c r="V809" s="231">
        <f>PRESSÃO!P809</f>
        <v>4.9315068493200002E-3</v>
      </c>
      <c r="W809" s="231">
        <f>PRESSÃO!Q809</f>
        <v>0</v>
      </c>
      <c r="X809" s="130">
        <v>0</v>
      </c>
      <c r="Y809" s="70"/>
      <c r="Z809" s="70"/>
    </row>
    <row r="810" spans="1:26" ht="15" customHeight="1" x14ac:dyDescent="0.2">
      <c r="A810" s="14" t="s">
        <v>945</v>
      </c>
      <c r="B810" s="8">
        <v>351450</v>
      </c>
      <c r="C810" s="59">
        <v>16</v>
      </c>
      <c r="D810" s="59">
        <v>16</v>
      </c>
      <c r="E810" s="269">
        <v>17</v>
      </c>
      <c r="F810" s="270">
        <v>40</v>
      </c>
      <c r="G810" s="1" t="s">
        <v>125</v>
      </c>
      <c r="H810" s="1" t="s">
        <v>1225</v>
      </c>
      <c r="I810" s="1" t="s">
        <v>7</v>
      </c>
      <c r="J810" s="82"/>
      <c r="K810" s="82"/>
      <c r="L810" s="83"/>
      <c r="M810" s="256"/>
      <c r="N810" s="257"/>
      <c r="O810" s="257"/>
      <c r="P810" s="258"/>
      <c r="Q810" s="75"/>
      <c r="R810" s="254">
        <v>0</v>
      </c>
      <c r="S810" s="70"/>
      <c r="T810" s="70"/>
      <c r="U810" s="236"/>
      <c r="V810" s="231">
        <f>PRESSÃO!P810</f>
        <v>0</v>
      </c>
      <c r="W810" s="231">
        <f>PRESSÃO!Q810</f>
        <v>0</v>
      </c>
      <c r="X810" s="130">
        <v>0</v>
      </c>
      <c r="Y810" s="70"/>
      <c r="Z810" s="70"/>
    </row>
    <row r="811" spans="1:26" ht="15" customHeight="1" x14ac:dyDescent="0.2">
      <c r="A811" s="14" t="s">
        <v>946</v>
      </c>
      <c r="B811" s="8">
        <v>351560</v>
      </c>
      <c r="C811" s="59">
        <v>16</v>
      </c>
      <c r="D811" s="59">
        <v>16</v>
      </c>
      <c r="E811" s="269">
        <v>15</v>
      </c>
      <c r="F811" s="270">
        <v>40</v>
      </c>
      <c r="G811" s="1" t="s">
        <v>125</v>
      </c>
      <c r="H811" s="1" t="s">
        <v>1243</v>
      </c>
      <c r="I811" s="1" t="s">
        <v>17</v>
      </c>
      <c r="J811" s="82"/>
      <c r="K811" s="82"/>
      <c r="L811" s="83"/>
      <c r="M811" s="256"/>
      <c r="N811" s="257"/>
      <c r="O811" s="257"/>
      <c r="P811" s="258"/>
      <c r="Q811" s="75"/>
      <c r="R811" s="254">
        <v>0</v>
      </c>
      <c r="S811" s="70"/>
      <c r="T811" s="70"/>
      <c r="U811" s="236"/>
      <c r="V811" s="231">
        <f>PRESSÃO!P811</f>
        <v>3.5034245225299998E-4</v>
      </c>
      <c r="W811" s="231">
        <f>PRESSÃO!Q811</f>
        <v>4.3904109523759992E-3</v>
      </c>
      <c r="X811" s="130">
        <v>2</v>
      </c>
      <c r="Y811" s="70"/>
      <c r="Z811" s="70"/>
    </row>
    <row r="812" spans="1:26" ht="15" customHeight="1" x14ac:dyDescent="0.2">
      <c r="A812" s="14" t="s">
        <v>947</v>
      </c>
      <c r="B812" s="8">
        <v>351660</v>
      </c>
      <c r="C812" s="59">
        <v>16</v>
      </c>
      <c r="D812" s="59">
        <v>16</v>
      </c>
      <c r="E812" s="269">
        <v>17</v>
      </c>
      <c r="F812" s="270">
        <v>40</v>
      </c>
      <c r="G812" s="1" t="s">
        <v>125</v>
      </c>
      <c r="H812" s="1" t="s">
        <v>1255</v>
      </c>
      <c r="I812" s="1" t="s">
        <v>7</v>
      </c>
      <c r="J812" s="82"/>
      <c r="K812" s="82"/>
      <c r="L812" s="83"/>
      <c r="M812" s="256"/>
      <c r="N812" s="257"/>
      <c r="O812" s="257"/>
      <c r="P812" s="258"/>
      <c r="Q812" s="75"/>
      <c r="R812" s="254">
        <v>0</v>
      </c>
      <c r="S812" s="70"/>
      <c r="T812" s="70"/>
      <c r="U812" s="236"/>
      <c r="V812" s="231">
        <f>PRESSÃO!P812</f>
        <v>6.84931506849E-4</v>
      </c>
      <c r="W812" s="231">
        <f>PRESSÃO!Q812</f>
        <v>1.6130136790299999E-3</v>
      </c>
      <c r="X812" s="130">
        <v>0</v>
      </c>
      <c r="Y812" s="70"/>
      <c r="Z812" s="70"/>
    </row>
    <row r="813" spans="1:26" ht="15" customHeight="1" x14ac:dyDescent="0.2">
      <c r="A813" s="14" t="s">
        <v>948</v>
      </c>
      <c r="B813" s="8">
        <v>351910</v>
      </c>
      <c r="C813" s="59">
        <v>16</v>
      </c>
      <c r="D813" s="59">
        <v>16</v>
      </c>
      <c r="E813" s="269">
        <v>13</v>
      </c>
      <c r="F813" s="270">
        <v>40</v>
      </c>
      <c r="G813" s="1" t="s">
        <v>125</v>
      </c>
      <c r="H813" s="1" t="s">
        <v>1284</v>
      </c>
      <c r="I813" s="1" t="s">
        <v>10</v>
      </c>
      <c r="J813" s="82"/>
      <c r="K813" s="82"/>
      <c r="L813" s="83"/>
      <c r="M813" s="256"/>
      <c r="N813" s="257"/>
      <c r="O813" s="257"/>
      <c r="P813" s="258"/>
      <c r="Q813" s="75"/>
      <c r="R813" s="254">
        <v>0</v>
      </c>
      <c r="S813" s="70"/>
      <c r="T813" s="70"/>
      <c r="U813" s="236"/>
      <c r="V813" s="231">
        <f>PRESSÃO!P813</f>
        <v>0.23338806388423602</v>
      </c>
      <c r="W813" s="231">
        <f>PRESSÃO!Q813</f>
        <v>5.1369863013700002E-5</v>
      </c>
      <c r="X813" s="130">
        <v>0</v>
      </c>
      <c r="Y813" s="70"/>
      <c r="Z813" s="70"/>
    </row>
    <row r="814" spans="1:26" ht="15" customHeight="1" x14ac:dyDescent="0.2">
      <c r="A814" s="14" t="s">
        <v>949</v>
      </c>
      <c r="B814" s="8">
        <v>351960</v>
      </c>
      <c r="C814" s="59">
        <v>16</v>
      </c>
      <c r="D814" s="59">
        <v>16</v>
      </c>
      <c r="E814" s="269">
        <v>13</v>
      </c>
      <c r="F814" s="270">
        <v>40</v>
      </c>
      <c r="G814" s="1" t="s">
        <v>125</v>
      </c>
      <c r="H814" s="1" t="s">
        <v>1290</v>
      </c>
      <c r="I814" s="1" t="s">
        <v>10</v>
      </c>
      <c r="J814" s="82"/>
      <c r="K814" s="82"/>
      <c r="L814" s="83"/>
      <c r="M814" s="256"/>
      <c r="N814" s="257"/>
      <c r="O814" s="257"/>
      <c r="P814" s="258"/>
      <c r="Q814" s="75"/>
      <c r="R814" s="254">
        <v>1</v>
      </c>
      <c r="S814" s="70"/>
      <c r="T814" s="70"/>
      <c r="U814" s="236"/>
      <c r="V814" s="231">
        <f>PRESSÃO!P814</f>
        <v>4.504271305497301E-2</v>
      </c>
      <c r="W814" s="231">
        <f>PRESSÃO!Q814</f>
        <v>3.7671232876700003E-4</v>
      </c>
      <c r="X814" s="130">
        <v>0</v>
      </c>
      <c r="Y814" s="70"/>
      <c r="Z814" s="70"/>
    </row>
    <row r="815" spans="1:26" ht="15" customHeight="1" x14ac:dyDescent="0.2">
      <c r="A815" s="14" t="s">
        <v>950</v>
      </c>
      <c r="B815" s="8">
        <v>352570</v>
      </c>
      <c r="C815" s="59">
        <v>16</v>
      </c>
      <c r="D815" s="59">
        <v>16</v>
      </c>
      <c r="E815" s="269">
        <v>19</v>
      </c>
      <c r="F815" s="270">
        <v>40</v>
      </c>
      <c r="G815" s="1" t="s">
        <v>125</v>
      </c>
      <c r="H815" s="1" t="s">
        <v>1356</v>
      </c>
      <c r="I815" s="1" t="s">
        <v>2</v>
      </c>
      <c r="J815" s="82"/>
      <c r="K815" s="82"/>
      <c r="L815" s="83"/>
      <c r="M815" s="256"/>
      <c r="N815" s="257"/>
      <c r="O815" s="257"/>
      <c r="P815" s="258"/>
      <c r="Q815" s="75"/>
      <c r="R815" s="254">
        <v>0</v>
      </c>
      <c r="S815" s="70"/>
      <c r="T815" s="70"/>
      <c r="U815" s="236"/>
      <c r="V815" s="231">
        <f>PRESSÃO!P815</f>
        <v>0</v>
      </c>
      <c r="W815" s="231">
        <f>PRESSÃO!Q815</f>
        <v>5.2054793867300001E-4</v>
      </c>
      <c r="X815" s="130">
        <v>1</v>
      </c>
      <c r="Y815" s="70"/>
      <c r="Z815" s="70"/>
    </row>
    <row r="816" spans="1:26" ht="15" customHeight="1" x14ac:dyDescent="0.2">
      <c r="A816" s="14" t="s">
        <v>951</v>
      </c>
      <c r="B816" s="8">
        <v>353030</v>
      </c>
      <c r="C816" s="59">
        <v>16</v>
      </c>
      <c r="D816" s="59">
        <v>16</v>
      </c>
      <c r="E816" s="269">
        <v>15</v>
      </c>
      <c r="F816" s="270">
        <v>40</v>
      </c>
      <c r="G816" s="1" t="s">
        <v>125</v>
      </c>
      <c r="H816" s="1" t="s">
        <v>1406</v>
      </c>
      <c r="I816" s="1" t="s">
        <v>17</v>
      </c>
      <c r="J816" s="82"/>
      <c r="K816" s="82"/>
      <c r="L816" s="83"/>
      <c r="M816" s="256"/>
      <c r="N816" s="257"/>
      <c r="O816" s="257"/>
      <c r="P816" s="258"/>
      <c r="Q816" s="75"/>
      <c r="R816" s="254">
        <v>0</v>
      </c>
      <c r="S816" s="70"/>
      <c r="T816" s="70"/>
      <c r="U816" s="236"/>
      <c r="V816" s="231">
        <f>PRESSÃO!P816</f>
        <v>0.17499178080064601</v>
      </c>
      <c r="W816" s="231">
        <f>PRESSÃO!Q816</f>
        <v>3.7317351228011004E-3</v>
      </c>
      <c r="X816" s="130">
        <v>0</v>
      </c>
      <c r="Y816" s="70"/>
      <c r="Z816" s="70"/>
    </row>
    <row r="817" spans="1:26" ht="15" customHeight="1" x14ac:dyDescent="0.2">
      <c r="A817" s="14" t="s">
        <v>952</v>
      </c>
      <c r="B817" s="8">
        <v>353250</v>
      </c>
      <c r="C817" s="59">
        <v>16</v>
      </c>
      <c r="D817" s="59">
        <v>16</v>
      </c>
      <c r="E817" s="269">
        <v>18</v>
      </c>
      <c r="F817" s="270">
        <v>40</v>
      </c>
      <c r="G817" s="1" t="s">
        <v>125</v>
      </c>
      <c r="H817" s="1" t="s">
        <v>1429</v>
      </c>
      <c r="I817" s="1" t="s">
        <v>1</v>
      </c>
      <c r="J817" s="82"/>
      <c r="K817" s="82"/>
      <c r="L817" s="83"/>
      <c r="M817" s="256"/>
      <c r="N817" s="257"/>
      <c r="O817" s="257"/>
      <c r="P817" s="258"/>
      <c r="Q817" s="75"/>
      <c r="R817" s="254">
        <v>0</v>
      </c>
      <c r="S817" s="70"/>
      <c r="T817" s="70"/>
      <c r="U817" s="236"/>
      <c r="V817" s="231">
        <f>PRESSÃO!P817</f>
        <v>0</v>
      </c>
      <c r="W817" s="231">
        <f>PRESSÃO!Q817</f>
        <v>4.3835617091599998E-4</v>
      </c>
      <c r="X817" s="130">
        <v>0</v>
      </c>
      <c r="Y817" s="70"/>
      <c r="Z817" s="70"/>
    </row>
    <row r="818" spans="1:26" ht="15" customHeight="1" x14ac:dyDescent="0.2">
      <c r="A818" s="14" t="s">
        <v>953</v>
      </c>
      <c r="B818" s="8">
        <v>353810</v>
      </c>
      <c r="C818" s="59">
        <v>16</v>
      </c>
      <c r="D818" s="59">
        <v>16</v>
      </c>
      <c r="E818" s="269">
        <v>15</v>
      </c>
      <c r="F818" s="270">
        <v>40</v>
      </c>
      <c r="G818" s="1" t="s">
        <v>125</v>
      </c>
      <c r="H818" s="1" t="s">
        <v>1493</v>
      </c>
      <c r="I818" s="1" t="s">
        <v>17</v>
      </c>
      <c r="J818" s="82"/>
      <c r="K818" s="82"/>
      <c r="L818" s="83"/>
      <c r="M818" s="256"/>
      <c r="N818" s="257"/>
      <c r="O818" s="257"/>
      <c r="P818" s="258"/>
      <c r="Q818" s="75"/>
      <c r="R818" s="254">
        <v>0</v>
      </c>
      <c r="S818" s="70"/>
      <c r="T818" s="70"/>
      <c r="U818" s="236"/>
      <c r="V818" s="231">
        <f>PRESSÃO!P818</f>
        <v>6.4937213131300003E-3</v>
      </c>
      <c r="W818" s="231">
        <f>PRESSÃO!Q818</f>
        <v>0</v>
      </c>
      <c r="X818" s="130">
        <v>6</v>
      </c>
      <c r="Y818" s="70"/>
      <c r="Z818" s="70"/>
    </row>
    <row r="819" spans="1:26" ht="15" customHeight="1" x14ac:dyDescent="0.2">
      <c r="A819" s="14" t="s">
        <v>954</v>
      </c>
      <c r="B819" s="8">
        <v>354160</v>
      </c>
      <c r="C819" s="59">
        <v>16</v>
      </c>
      <c r="D819" s="59">
        <v>16</v>
      </c>
      <c r="E819" s="269">
        <v>19</v>
      </c>
      <c r="F819" s="270">
        <v>40</v>
      </c>
      <c r="G819" s="1" t="s">
        <v>125</v>
      </c>
      <c r="H819" s="1" t="s">
        <v>1531</v>
      </c>
      <c r="I819" s="1" t="s">
        <v>2</v>
      </c>
      <c r="J819" s="82"/>
      <c r="K819" s="82"/>
      <c r="L819" s="83"/>
      <c r="M819" s="256"/>
      <c r="N819" s="257"/>
      <c r="O819" s="257"/>
      <c r="P819" s="258"/>
      <c r="Q819" s="75"/>
      <c r="R819" s="254">
        <v>0</v>
      </c>
      <c r="S819" s="70"/>
      <c r="T819" s="70"/>
      <c r="U819" s="236"/>
      <c r="V819" s="231">
        <f>PRESSÃO!P819</f>
        <v>0</v>
      </c>
      <c r="W819" s="231">
        <f>PRESSÃO!Q819</f>
        <v>2.6541095890399999E-3</v>
      </c>
      <c r="X819" s="130">
        <v>0</v>
      </c>
      <c r="Y819" s="70"/>
      <c r="Z819" s="70"/>
    </row>
    <row r="820" spans="1:26" ht="15" customHeight="1" x14ac:dyDescent="0.2">
      <c r="A820" s="14" t="s">
        <v>955</v>
      </c>
      <c r="B820" s="8">
        <v>354560</v>
      </c>
      <c r="C820" s="59">
        <v>16</v>
      </c>
      <c r="D820" s="59">
        <v>16</v>
      </c>
      <c r="E820" s="269">
        <v>15</v>
      </c>
      <c r="F820" s="270">
        <v>40</v>
      </c>
      <c r="G820" s="1" t="s">
        <v>125</v>
      </c>
      <c r="H820" s="1" t="s">
        <v>1576</v>
      </c>
      <c r="I820" s="1" t="s">
        <v>17</v>
      </c>
      <c r="J820" s="82"/>
      <c r="K820" s="82"/>
      <c r="L820" s="83"/>
      <c r="M820" s="256"/>
      <c r="N820" s="257"/>
      <c r="O820" s="257"/>
      <c r="P820" s="258"/>
      <c r="Q820" s="75"/>
      <c r="R820" s="254">
        <v>1</v>
      </c>
      <c r="S820" s="70"/>
      <c r="T820" s="70"/>
      <c r="U820" s="236"/>
      <c r="V820" s="231">
        <f>PRESSÃO!P820</f>
        <v>0.37696588027746403</v>
      </c>
      <c r="W820" s="231">
        <f>PRESSÃO!Q820</f>
        <v>3.6986301369889996E-3</v>
      </c>
      <c r="X820" s="130">
        <v>16</v>
      </c>
      <c r="Y820" s="70"/>
      <c r="Z820" s="70"/>
    </row>
    <row r="821" spans="1:26" ht="15" customHeight="1" x14ac:dyDescent="0.2">
      <c r="A821" s="14" t="s">
        <v>956</v>
      </c>
      <c r="B821" s="8">
        <v>355270</v>
      </c>
      <c r="C821" s="59">
        <v>16</v>
      </c>
      <c r="D821" s="59">
        <v>16</v>
      </c>
      <c r="E821" s="269">
        <v>13</v>
      </c>
      <c r="F821" s="270">
        <v>40</v>
      </c>
      <c r="G821" s="1" t="s">
        <v>125</v>
      </c>
      <c r="H821" s="1" t="s">
        <v>1652</v>
      </c>
      <c r="I821" s="1" t="s">
        <v>10</v>
      </c>
      <c r="J821" s="82"/>
      <c r="K821" s="82"/>
      <c r="L821" s="83"/>
      <c r="M821" s="256"/>
      <c r="N821" s="257"/>
      <c r="O821" s="257"/>
      <c r="P821" s="258"/>
      <c r="Q821" s="75"/>
      <c r="R821" s="254">
        <v>1</v>
      </c>
      <c r="S821" s="70"/>
      <c r="T821" s="70"/>
      <c r="U821" s="236"/>
      <c r="V821" s="231">
        <f>PRESSÃO!P821</f>
        <v>5.1369863013699998E-3</v>
      </c>
      <c r="W821" s="231">
        <f>PRESSÃO!Q821</f>
        <v>5.3500761034982998E-3</v>
      </c>
      <c r="X821" s="130">
        <v>1</v>
      </c>
      <c r="Y821" s="70"/>
      <c r="Z821" s="70"/>
    </row>
    <row r="822" spans="1:26" ht="15" customHeight="1" x14ac:dyDescent="0.2">
      <c r="A822" s="14" t="s">
        <v>957</v>
      </c>
      <c r="B822" s="8">
        <v>355535</v>
      </c>
      <c r="C822" s="59">
        <v>16</v>
      </c>
      <c r="D822" s="59">
        <v>16</v>
      </c>
      <c r="E822" s="269">
        <v>19</v>
      </c>
      <c r="F822" s="270">
        <v>40</v>
      </c>
      <c r="G822" s="1" t="s">
        <v>125</v>
      </c>
      <c r="H822" s="1" t="s">
        <v>1685</v>
      </c>
      <c r="I822" s="1" t="s">
        <v>2</v>
      </c>
      <c r="J822" s="82"/>
      <c r="K822" s="82"/>
      <c r="L822" s="83"/>
      <c r="M822" s="256"/>
      <c r="N822" s="257"/>
      <c r="O822" s="257"/>
      <c r="P822" s="258"/>
      <c r="Q822" s="75"/>
      <c r="R822" s="254">
        <v>0</v>
      </c>
      <c r="S822" s="70"/>
      <c r="T822" s="70"/>
      <c r="U822" s="236"/>
      <c r="V822" s="231">
        <f>PRESSÃO!P822</f>
        <v>0.32438356164299997</v>
      </c>
      <c r="W822" s="231">
        <f>PRESSÃO!Q822</f>
        <v>0</v>
      </c>
      <c r="X822" s="130">
        <v>0</v>
      </c>
      <c r="Y822" s="70"/>
      <c r="Z822" s="70"/>
    </row>
    <row r="823" spans="1:26" ht="15" customHeight="1" x14ac:dyDescent="0.2">
      <c r="A823" s="14" t="s">
        <v>958</v>
      </c>
      <c r="B823" s="8">
        <v>350070</v>
      </c>
      <c r="C823" s="59">
        <v>17</v>
      </c>
      <c r="D823" s="59">
        <v>17</v>
      </c>
      <c r="E823" s="269">
        <v>13</v>
      </c>
      <c r="F823" s="270">
        <v>40</v>
      </c>
      <c r="G823" s="1" t="s">
        <v>126</v>
      </c>
      <c r="H823" s="1" t="s">
        <v>1071</v>
      </c>
      <c r="I823" s="1" t="s">
        <v>10</v>
      </c>
      <c r="J823" s="82"/>
      <c r="K823" s="82"/>
      <c r="L823" s="83"/>
      <c r="M823" s="256"/>
      <c r="N823" s="257"/>
      <c r="O823" s="257"/>
      <c r="P823" s="258"/>
      <c r="Q823" s="75"/>
      <c r="R823" s="254">
        <v>0</v>
      </c>
      <c r="S823" s="70"/>
      <c r="T823" s="70"/>
      <c r="U823" s="236"/>
      <c r="V823" s="231">
        <f>PRESSÃO!P823</f>
        <v>7.1993911719899998E-3</v>
      </c>
      <c r="W823" s="231">
        <f>PRESSÃO!Q823</f>
        <v>4.5662100456600002E-4</v>
      </c>
      <c r="X823" s="130">
        <v>0</v>
      </c>
      <c r="Y823" s="70"/>
      <c r="Z823" s="70"/>
    </row>
    <row r="824" spans="1:26" ht="15" customHeight="1" x14ac:dyDescent="0.2">
      <c r="A824" s="14" t="s">
        <v>959</v>
      </c>
      <c r="B824" s="8">
        <v>350630</v>
      </c>
      <c r="C824" s="59">
        <v>17</v>
      </c>
      <c r="D824" s="59">
        <v>17</v>
      </c>
      <c r="E824" s="269">
        <v>14</v>
      </c>
      <c r="F824" s="270">
        <v>40</v>
      </c>
      <c r="G824" s="1" t="s">
        <v>126</v>
      </c>
      <c r="H824" s="1" t="s">
        <v>1134</v>
      </c>
      <c r="I824" s="1" t="s">
        <v>8</v>
      </c>
      <c r="J824" s="82"/>
      <c r="K824" s="82"/>
      <c r="L824" s="83"/>
      <c r="M824" s="256"/>
      <c r="N824" s="257"/>
      <c r="O824" s="257"/>
      <c r="P824" s="258"/>
      <c r="Q824" s="75"/>
      <c r="R824" s="254">
        <v>0</v>
      </c>
      <c r="S824" s="70"/>
      <c r="T824" s="70"/>
      <c r="U824" s="236"/>
      <c r="V824" s="231">
        <f>PRESSÃO!P824</f>
        <v>1.9726026874700001E-3</v>
      </c>
      <c r="W824" s="231">
        <f>PRESSÃO!Q824</f>
        <v>1.4155250706099999E-4</v>
      </c>
      <c r="X824" s="130">
        <v>0</v>
      </c>
      <c r="Y824" s="70"/>
      <c r="Z824" s="70"/>
    </row>
    <row r="825" spans="1:26" ht="15" customHeight="1" x14ac:dyDescent="0.2">
      <c r="A825" s="14" t="s">
        <v>960</v>
      </c>
      <c r="B825" s="8">
        <v>350745</v>
      </c>
      <c r="C825" s="59">
        <v>17</v>
      </c>
      <c r="D825" s="59">
        <v>17</v>
      </c>
      <c r="E825" s="269">
        <v>13</v>
      </c>
      <c r="F825" s="270">
        <v>40</v>
      </c>
      <c r="G825" s="1" t="s">
        <v>126</v>
      </c>
      <c r="H825" s="1" t="s">
        <v>1148</v>
      </c>
      <c r="I825" s="1" t="s">
        <v>10</v>
      </c>
      <c r="J825" s="82"/>
      <c r="K825" s="82"/>
      <c r="L825" s="83"/>
      <c r="M825" s="256"/>
      <c r="N825" s="257"/>
      <c r="O825" s="257"/>
      <c r="P825" s="258"/>
      <c r="Q825" s="75"/>
      <c r="R825" s="254">
        <v>0</v>
      </c>
      <c r="S825" s="70"/>
      <c r="T825" s="70"/>
      <c r="U825" s="236"/>
      <c r="V825" s="231">
        <f>PRESSÃO!P825</f>
        <v>0</v>
      </c>
      <c r="W825" s="231">
        <f>PRESSÃO!Q825</f>
        <v>8.2191780821999996E-4</v>
      </c>
      <c r="X825" s="130">
        <v>0</v>
      </c>
      <c r="Y825" s="70"/>
      <c r="Z825" s="70"/>
    </row>
    <row r="826" spans="1:26" ht="15" customHeight="1" x14ac:dyDescent="0.2">
      <c r="A826" s="14" t="s">
        <v>961</v>
      </c>
      <c r="B826" s="8">
        <v>350750</v>
      </c>
      <c r="C826" s="59">
        <v>17</v>
      </c>
      <c r="D826" s="59">
        <v>17</v>
      </c>
      <c r="E826" s="269">
        <v>10</v>
      </c>
      <c r="F826" s="270">
        <v>40</v>
      </c>
      <c r="G826" s="1" t="s">
        <v>126</v>
      </c>
      <c r="H826" s="1" t="s">
        <v>1149</v>
      </c>
      <c r="I826" s="1" t="s">
        <v>54</v>
      </c>
      <c r="J826" s="82"/>
      <c r="K826" s="82"/>
      <c r="L826" s="83"/>
      <c r="M826" s="256"/>
      <c r="N826" s="257"/>
      <c r="O826" s="257"/>
      <c r="P826" s="258"/>
      <c r="Q826" s="75"/>
      <c r="R826" s="254">
        <v>1</v>
      </c>
      <c r="S826" s="70"/>
      <c r="T826" s="70"/>
      <c r="U826" s="236"/>
      <c r="V826" s="231">
        <f>PRESSÃO!P826</f>
        <v>0.65590969488357109</v>
      </c>
      <c r="W826" s="231">
        <f>PRESSÃO!Q826</f>
        <v>1.4680365307688001E-2</v>
      </c>
      <c r="X826" s="130">
        <v>0</v>
      </c>
      <c r="Y826" s="70"/>
      <c r="Z826" s="70"/>
    </row>
    <row r="827" spans="1:26" ht="15" customHeight="1" x14ac:dyDescent="0.2">
      <c r="A827" s="14" t="s">
        <v>962</v>
      </c>
      <c r="B827" s="8">
        <v>351670</v>
      </c>
      <c r="C827" s="59">
        <v>17</v>
      </c>
      <c r="D827" s="59">
        <v>17</v>
      </c>
      <c r="E827" s="269">
        <v>20</v>
      </c>
      <c r="F827" s="270">
        <v>40</v>
      </c>
      <c r="G827" s="1" t="s">
        <v>126</v>
      </c>
      <c r="H827" s="1" t="s">
        <v>1256</v>
      </c>
      <c r="I827" s="1" t="s">
        <v>3</v>
      </c>
      <c r="J827" s="82"/>
      <c r="K827" s="82"/>
      <c r="L827" s="83"/>
      <c r="M827" s="256"/>
      <c r="N827" s="257"/>
      <c r="O827" s="257"/>
      <c r="P827" s="258"/>
      <c r="Q827" s="75"/>
      <c r="R827" s="254">
        <v>0</v>
      </c>
      <c r="S827" s="70"/>
      <c r="T827" s="70"/>
      <c r="U827" s="236"/>
      <c r="V827" s="231">
        <f>PRESSÃO!P827</f>
        <v>5.8997057310439999E-2</v>
      </c>
      <c r="W827" s="231">
        <f>PRESSÃO!Q827</f>
        <v>5.3922374411850001E-2</v>
      </c>
      <c r="X827" s="130">
        <v>1</v>
      </c>
      <c r="Y827" s="70"/>
      <c r="Z827" s="70"/>
    </row>
    <row r="828" spans="1:26" ht="15" customHeight="1" x14ac:dyDescent="0.2">
      <c r="A828" s="14" t="s">
        <v>963</v>
      </c>
      <c r="B828" s="8">
        <v>351990</v>
      </c>
      <c r="C828" s="59">
        <v>17</v>
      </c>
      <c r="D828" s="59">
        <v>17</v>
      </c>
      <c r="E828" s="269">
        <v>22</v>
      </c>
      <c r="F828" s="270">
        <v>40</v>
      </c>
      <c r="G828" s="1" t="s">
        <v>126</v>
      </c>
      <c r="H828" s="1" t="s">
        <v>1293</v>
      </c>
      <c r="I828" s="1" t="s">
        <v>5</v>
      </c>
      <c r="J828" s="82"/>
      <c r="K828" s="82"/>
      <c r="L828" s="83"/>
      <c r="M828" s="256"/>
      <c r="N828" s="257"/>
      <c r="O828" s="257"/>
      <c r="P828" s="258"/>
      <c r="Q828" s="75"/>
      <c r="R828" s="254">
        <v>0</v>
      </c>
      <c r="S828" s="70"/>
      <c r="T828" s="70"/>
      <c r="U828" s="236"/>
      <c r="V828" s="231">
        <f>PRESSÃO!P828</f>
        <v>0</v>
      </c>
      <c r="W828" s="231">
        <f>PRESSÃO!Q828</f>
        <v>0</v>
      </c>
      <c r="X828" s="130">
        <v>0</v>
      </c>
      <c r="Y828" s="70"/>
      <c r="Z828" s="70"/>
    </row>
    <row r="829" spans="1:26" ht="15" customHeight="1" x14ac:dyDescent="0.2">
      <c r="A829" s="14" t="s">
        <v>964</v>
      </c>
      <c r="B829" s="8">
        <v>352090</v>
      </c>
      <c r="C829" s="59">
        <v>17</v>
      </c>
      <c r="D829" s="59">
        <v>17</v>
      </c>
      <c r="E829" s="269">
        <v>14</v>
      </c>
      <c r="F829" s="270">
        <v>40</v>
      </c>
      <c r="G829" s="1" t="s">
        <v>126</v>
      </c>
      <c r="H829" s="1" t="s">
        <v>1305</v>
      </c>
      <c r="I829" s="1" t="s">
        <v>8</v>
      </c>
      <c r="J829" s="82"/>
      <c r="K829" s="82"/>
      <c r="L829" s="83"/>
      <c r="M829" s="256"/>
      <c r="N829" s="257"/>
      <c r="O829" s="257"/>
      <c r="P829" s="258"/>
      <c r="Q829" s="75"/>
      <c r="R829" s="254">
        <v>0</v>
      </c>
      <c r="S829" s="70"/>
      <c r="T829" s="70"/>
      <c r="U829" s="236"/>
      <c r="V829" s="231">
        <f>PRESSÃO!P829</f>
        <v>0</v>
      </c>
      <c r="W829" s="231">
        <f>PRESSÃO!Q829</f>
        <v>0</v>
      </c>
      <c r="X829" s="130">
        <v>1</v>
      </c>
      <c r="Y829" s="70"/>
      <c r="Z829" s="70"/>
    </row>
    <row r="830" spans="1:26" ht="15" customHeight="1" x14ac:dyDescent="0.2">
      <c r="A830" s="14" t="s">
        <v>965</v>
      </c>
      <c r="B830" s="8">
        <v>352680</v>
      </c>
      <c r="C830" s="59">
        <v>17</v>
      </c>
      <c r="D830" s="59">
        <v>17</v>
      </c>
      <c r="E830" s="269">
        <v>13</v>
      </c>
      <c r="F830" s="270">
        <v>40</v>
      </c>
      <c r="G830" s="1" t="s">
        <v>126</v>
      </c>
      <c r="H830" s="1" t="s">
        <v>1368</v>
      </c>
      <c r="I830" s="1" t="s">
        <v>10</v>
      </c>
      <c r="J830" s="82"/>
      <c r="K830" s="82"/>
      <c r="L830" s="83"/>
      <c r="M830" s="256"/>
      <c r="N830" s="257"/>
      <c r="O830" s="257"/>
      <c r="P830" s="258"/>
      <c r="Q830" s="75"/>
      <c r="R830" s="254">
        <v>0</v>
      </c>
      <c r="S830" s="70"/>
      <c r="T830" s="70"/>
      <c r="U830" s="236"/>
      <c r="V830" s="231">
        <f>PRESSÃO!P830</f>
        <v>0.50228310502200002</v>
      </c>
      <c r="W830" s="231">
        <f>PRESSÃO!Q830</f>
        <v>1.1130137073398001E-2</v>
      </c>
      <c r="X830" s="130">
        <v>0</v>
      </c>
      <c r="Y830" s="70"/>
      <c r="Z830" s="70"/>
    </row>
    <row r="831" spans="1:26" ht="15" customHeight="1" x14ac:dyDescent="0.2">
      <c r="A831" s="14" t="s">
        <v>966</v>
      </c>
      <c r="B831" s="8">
        <v>352790</v>
      </c>
      <c r="C831" s="59">
        <v>17</v>
      </c>
      <c r="D831" s="59">
        <v>17</v>
      </c>
      <c r="E831" s="269">
        <v>21</v>
      </c>
      <c r="F831" s="270">
        <v>40</v>
      </c>
      <c r="G831" s="1" t="s">
        <v>126</v>
      </c>
      <c r="H831" s="1" t="s">
        <v>1380</v>
      </c>
      <c r="I831" s="1" t="s">
        <v>4</v>
      </c>
      <c r="J831" s="82"/>
      <c r="K831" s="82"/>
      <c r="L831" s="83"/>
      <c r="M831" s="256"/>
      <c r="N831" s="257"/>
      <c r="O831" s="257"/>
      <c r="P831" s="258"/>
      <c r="Q831" s="75"/>
      <c r="R831" s="254">
        <v>0</v>
      </c>
      <c r="S831" s="70"/>
      <c r="T831" s="70"/>
      <c r="U831" s="236"/>
      <c r="V831" s="231">
        <f>PRESSÃO!P831</f>
        <v>0</v>
      </c>
      <c r="W831" s="231">
        <f>PRESSÃO!Q831</f>
        <v>2.8767124158600001E-3</v>
      </c>
      <c r="X831" s="130">
        <v>2</v>
      </c>
      <c r="Y831" s="70"/>
      <c r="Z831" s="70"/>
    </row>
    <row r="832" spans="1:26" ht="15" customHeight="1" x14ac:dyDescent="0.2">
      <c r="A832" s="14" t="s">
        <v>967</v>
      </c>
      <c r="B832" s="8">
        <v>352860</v>
      </c>
      <c r="C832" s="59">
        <v>17</v>
      </c>
      <c r="D832" s="59">
        <v>17</v>
      </c>
      <c r="E832" s="269">
        <v>14</v>
      </c>
      <c r="F832" s="270">
        <v>40</v>
      </c>
      <c r="G832" s="1" t="s">
        <v>126</v>
      </c>
      <c r="H832" s="1" t="s">
        <v>1387</v>
      </c>
      <c r="I832" s="1" t="s">
        <v>8</v>
      </c>
      <c r="J832" s="82"/>
      <c r="K832" s="82"/>
      <c r="L832" s="83"/>
      <c r="M832" s="256"/>
      <c r="N832" s="257"/>
      <c r="O832" s="257"/>
      <c r="P832" s="258"/>
      <c r="Q832" s="75"/>
      <c r="R832" s="254">
        <v>0</v>
      </c>
      <c r="S832" s="70"/>
      <c r="T832" s="70"/>
      <c r="U832" s="236"/>
      <c r="V832" s="231">
        <f>PRESSÃO!P832</f>
        <v>1.1316210603100001E-2</v>
      </c>
      <c r="W832" s="231">
        <f>PRESSÃO!Q832</f>
        <v>0</v>
      </c>
      <c r="X832" s="130">
        <v>0</v>
      </c>
      <c r="Y832" s="70"/>
      <c r="Z832" s="70"/>
    </row>
    <row r="833" spans="1:26" ht="15" customHeight="1" x14ac:dyDescent="0.2">
      <c r="A833" s="14" t="s">
        <v>968</v>
      </c>
      <c r="B833" s="8">
        <v>352900</v>
      </c>
      <c r="C833" s="59">
        <v>17</v>
      </c>
      <c r="D833" s="59">
        <v>17</v>
      </c>
      <c r="E833" s="269">
        <v>21</v>
      </c>
      <c r="F833" s="270">
        <v>40</v>
      </c>
      <c r="G833" s="1" t="s">
        <v>126</v>
      </c>
      <c r="H833" s="1" t="s">
        <v>1392</v>
      </c>
      <c r="I833" s="1" t="s">
        <v>4</v>
      </c>
      <c r="J833" s="82"/>
      <c r="K833" s="82"/>
      <c r="L833" s="83"/>
      <c r="M833" s="256"/>
      <c r="N833" s="257"/>
      <c r="O833" s="257"/>
      <c r="P833" s="258"/>
      <c r="Q833" s="75"/>
      <c r="R833" s="254">
        <v>1</v>
      </c>
      <c r="S833" s="70"/>
      <c r="T833" s="70"/>
      <c r="U833" s="236"/>
      <c r="V833" s="231">
        <f>PRESSÃO!P833</f>
        <v>0</v>
      </c>
      <c r="W833" s="231">
        <f>PRESSÃO!Q833</f>
        <v>0</v>
      </c>
      <c r="X833" s="130">
        <v>1</v>
      </c>
      <c r="Y833" s="70"/>
      <c r="Z833" s="70"/>
    </row>
    <row r="834" spans="1:26" ht="15" customHeight="1" x14ac:dyDescent="0.2">
      <c r="A834" s="14" t="s">
        <v>969</v>
      </c>
      <c r="B834" s="8">
        <v>353940</v>
      </c>
      <c r="C834" s="59">
        <v>17</v>
      </c>
      <c r="D834" s="59">
        <v>17</v>
      </c>
      <c r="E834" s="269">
        <v>16</v>
      </c>
      <c r="F834" s="270">
        <v>40</v>
      </c>
      <c r="G834" s="1" t="s">
        <v>126</v>
      </c>
      <c r="H834" s="1" t="s">
        <v>1505</v>
      </c>
      <c r="I834" s="1" t="s">
        <v>0</v>
      </c>
      <c r="J834" s="82"/>
      <c r="K834" s="82"/>
      <c r="L834" s="83"/>
      <c r="M834" s="256"/>
      <c r="N834" s="257"/>
      <c r="O834" s="257"/>
      <c r="P834" s="258"/>
      <c r="Q834" s="75"/>
      <c r="R834" s="254">
        <v>0</v>
      </c>
      <c r="S834" s="70"/>
      <c r="T834" s="70"/>
      <c r="U834" s="236"/>
      <c r="V834" s="231">
        <f>PRESSÃO!P834</f>
        <v>1.0860730541348E-2</v>
      </c>
      <c r="W834" s="231">
        <f>PRESSÃO!Q834</f>
        <v>3.394520511363E-3</v>
      </c>
      <c r="X834" s="130">
        <v>7</v>
      </c>
      <c r="Y834" s="70"/>
      <c r="Z834" s="70"/>
    </row>
    <row r="835" spans="1:26" ht="15" customHeight="1" x14ac:dyDescent="0.2">
      <c r="A835" s="14" t="s">
        <v>970</v>
      </c>
      <c r="B835" s="8">
        <v>355010</v>
      </c>
      <c r="C835" s="59">
        <v>17</v>
      </c>
      <c r="D835" s="59">
        <v>17</v>
      </c>
      <c r="E835" s="269">
        <v>13</v>
      </c>
      <c r="F835" s="270">
        <v>40</v>
      </c>
      <c r="G835" s="1" t="s">
        <v>126</v>
      </c>
      <c r="H835" s="1" t="s">
        <v>1625</v>
      </c>
      <c r="I835" s="1" t="s">
        <v>10</v>
      </c>
      <c r="J835" s="82"/>
      <c r="K835" s="82"/>
      <c r="L835" s="83"/>
      <c r="M835" s="256"/>
      <c r="N835" s="257"/>
      <c r="O835" s="257"/>
      <c r="P835" s="258"/>
      <c r="Q835" s="75"/>
      <c r="R835" s="254">
        <v>0</v>
      </c>
      <c r="S835" s="70"/>
      <c r="T835" s="70"/>
      <c r="U835" s="236"/>
      <c r="V835" s="231">
        <f>PRESSÃO!P835</f>
        <v>0</v>
      </c>
      <c r="W835" s="231">
        <f>PRESSÃO!Q835</f>
        <v>0</v>
      </c>
      <c r="X835" s="130">
        <v>0</v>
      </c>
      <c r="Y835" s="70"/>
      <c r="Z835" s="70"/>
    </row>
    <row r="836" spans="1:26" ht="15" customHeight="1" x14ac:dyDescent="0.2">
      <c r="A836" s="14" t="s">
        <v>971</v>
      </c>
      <c r="B836" s="8">
        <v>350480</v>
      </c>
      <c r="C836" s="59">
        <v>18</v>
      </c>
      <c r="D836" s="59">
        <v>18</v>
      </c>
      <c r="E836" s="269">
        <v>15</v>
      </c>
      <c r="F836" s="270">
        <v>40</v>
      </c>
      <c r="G836" s="1" t="s">
        <v>127</v>
      </c>
      <c r="H836" s="1" t="s">
        <v>1118</v>
      </c>
      <c r="I836" s="1" t="s">
        <v>17</v>
      </c>
      <c r="J836" s="82"/>
      <c r="K836" s="82"/>
      <c r="L836" s="83"/>
      <c r="M836" s="256"/>
      <c r="N836" s="257"/>
      <c r="O836" s="257"/>
      <c r="P836" s="258"/>
      <c r="Q836" s="75"/>
      <c r="R836" s="254">
        <v>0</v>
      </c>
      <c r="S836" s="70"/>
      <c r="T836" s="70"/>
      <c r="U836" s="236"/>
      <c r="V836" s="231">
        <f>PRESSÃO!P836</f>
        <v>2.3515981735120002E-3</v>
      </c>
      <c r="W836" s="231">
        <f>PRESSÃO!Q836</f>
        <v>0</v>
      </c>
      <c r="X836" s="130">
        <v>0</v>
      </c>
      <c r="Y836" s="70"/>
      <c r="Z836" s="70"/>
    </row>
    <row r="837" spans="1:26" ht="15" customHeight="1" x14ac:dyDescent="0.2">
      <c r="A837" s="14" t="s">
        <v>972</v>
      </c>
      <c r="B837" s="8">
        <v>351290</v>
      </c>
      <c r="C837" s="59">
        <v>18</v>
      </c>
      <c r="D837" s="59">
        <v>18</v>
      </c>
      <c r="E837" s="269">
        <v>15</v>
      </c>
      <c r="F837" s="270">
        <v>40</v>
      </c>
      <c r="G837" s="1" t="s">
        <v>127</v>
      </c>
      <c r="H837" s="1" t="s">
        <v>1208</v>
      </c>
      <c r="I837" s="1" t="s">
        <v>17</v>
      </c>
      <c r="J837" s="82"/>
      <c r="K837" s="82"/>
      <c r="L837" s="83"/>
      <c r="M837" s="256"/>
      <c r="N837" s="257"/>
      <c r="O837" s="257"/>
      <c r="P837" s="258"/>
      <c r="Q837" s="75"/>
      <c r="R837" s="254">
        <v>0</v>
      </c>
      <c r="S837" s="70"/>
      <c r="T837" s="70"/>
      <c r="U837" s="236"/>
      <c r="V837" s="231">
        <f>PRESSÃO!P837</f>
        <v>1.3045662048199E-2</v>
      </c>
      <c r="W837" s="231">
        <f>PRESSÃO!Q837</f>
        <v>0</v>
      </c>
      <c r="X837" s="130">
        <v>0</v>
      </c>
      <c r="Y837" s="70"/>
      <c r="Z837" s="70"/>
    </row>
    <row r="838" spans="1:26" ht="15" customHeight="1" x14ac:dyDescent="0.2">
      <c r="A838" s="14" t="s">
        <v>973</v>
      </c>
      <c r="B838" s="8">
        <v>351520</v>
      </c>
      <c r="C838" s="59">
        <v>18</v>
      </c>
      <c r="D838" s="59">
        <v>18</v>
      </c>
      <c r="E838" s="269">
        <v>15</v>
      </c>
      <c r="F838" s="270">
        <v>40</v>
      </c>
      <c r="G838" s="1" t="s">
        <v>127</v>
      </c>
      <c r="H838" s="1" t="s">
        <v>1240</v>
      </c>
      <c r="I838" s="1" t="s">
        <v>17</v>
      </c>
      <c r="J838" s="82"/>
      <c r="K838" s="82"/>
      <c r="L838" s="83"/>
      <c r="M838" s="256"/>
      <c r="N838" s="257"/>
      <c r="O838" s="257"/>
      <c r="P838" s="258"/>
      <c r="Q838" s="75"/>
      <c r="R838" s="254">
        <v>0</v>
      </c>
      <c r="S838" s="70"/>
      <c r="T838" s="70"/>
      <c r="U838" s="236"/>
      <c r="V838" s="231">
        <f>PRESSÃO!P838</f>
        <v>1.1556506813748001E-2</v>
      </c>
      <c r="W838" s="231">
        <f>PRESSÃO!Q838</f>
        <v>2.0407191787123399E-2</v>
      </c>
      <c r="X838" s="130">
        <v>0</v>
      </c>
      <c r="Y838" s="70"/>
      <c r="Z838" s="70"/>
    </row>
    <row r="839" spans="1:26" ht="15" customHeight="1" x14ac:dyDescent="0.2">
      <c r="A839" s="14" t="s">
        <v>974</v>
      </c>
      <c r="B839" s="8">
        <v>351550</v>
      </c>
      <c r="C839" s="59">
        <v>18</v>
      </c>
      <c r="D839" s="59">
        <v>18</v>
      </c>
      <c r="E839" s="269">
        <v>15</v>
      </c>
      <c r="F839" s="270">
        <v>40</v>
      </c>
      <c r="G839" s="1" t="s">
        <v>127</v>
      </c>
      <c r="H839" s="1" t="s">
        <v>1244</v>
      </c>
      <c r="I839" s="1" t="s">
        <v>17</v>
      </c>
      <c r="J839" s="82"/>
      <c r="K839" s="82"/>
      <c r="L839" s="83"/>
      <c r="M839" s="256"/>
      <c r="N839" s="257"/>
      <c r="O839" s="257"/>
      <c r="P839" s="258"/>
      <c r="Q839" s="75"/>
      <c r="R839" s="254">
        <v>0</v>
      </c>
      <c r="S839" s="70"/>
      <c r="T839" s="70"/>
      <c r="U839" s="236"/>
      <c r="V839" s="231">
        <f>PRESSÃO!P839</f>
        <v>4.1376712550830995E-2</v>
      </c>
      <c r="W839" s="231">
        <f>PRESSÃO!Q839</f>
        <v>8.0251143947600003E-5</v>
      </c>
      <c r="X839" s="130">
        <v>1</v>
      </c>
      <c r="Y839" s="70"/>
      <c r="Z839" s="70"/>
    </row>
    <row r="840" spans="1:26" ht="15" customHeight="1" x14ac:dyDescent="0.2">
      <c r="A840" s="14" t="s">
        <v>975</v>
      </c>
      <c r="B840" s="8">
        <v>352300</v>
      </c>
      <c r="C840" s="59">
        <v>18</v>
      </c>
      <c r="D840" s="59">
        <v>18</v>
      </c>
      <c r="E840" s="269">
        <v>19</v>
      </c>
      <c r="F840" s="270">
        <v>40</v>
      </c>
      <c r="G840" s="1" t="s">
        <v>127</v>
      </c>
      <c r="H840" s="1" t="s">
        <v>1329</v>
      </c>
      <c r="I840" s="1" t="s">
        <v>2</v>
      </c>
      <c r="J840" s="82"/>
      <c r="K840" s="82"/>
      <c r="L840" s="83"/>
      <c r="M840" s="256"/>
      <c r="N840" s="257"/>
      <c r="O840" s="257"/>
      <c r="P840" s="258"/>
      <c r="Q840" s="75"/>
      <c r="R840" s="254">
        <v>0</v>
      </c>
      <c r="S840" s="70"/>
      <c r="T840" s="70"/>
      <c r="U840" s="236"/>
      <c r="V840" s="231">
        <f>PRESSÃO!P840</f>
        <v>0</v>
      </c>
      <c r="W840" s="231">
        <f>PRESSÃO!Q840</f>
        <v>0</v>
      </c>
      <c r="X840" s="130">
        <v>0</v>
      </c>
      <c r="Y840" s="70"/>
      <c r="Z840" s="70"/>
    </row>
    <row r="841" spans="1:26" ht="15" customHeight="1" x14ac:dyDescent="0.2">
      <c r="A841" s="14" t="s">
        <v>976</v>
      </c>
      <c r="B841" s="8">
        <v>352830</v>
      </c>
      <c r="C841" s="59">
        <v>18</v>
      </c>
      <c r="D841" s="59">
        <v>18</v>
      </c>
      <c r="E841" s="269">
        <v>19</v>
      </c>
      <c r="F841" s="270">
        <v>40</v>
      </c>
      <c r="G841" s="1" t="s">
        <v>127</v>
      </c>
      <c r="H841" s="1" t="s">
        <v>1384</v>
      </c>
      <c r="I841" s="1" t="s">
        <v>2</v>
      </c>
      <c r="J841" s="82"/>
      <c r="K841" s="82"/>
      <c r="L841" s="83"/>
      <c r="M841" s="256"/>
      <c r="N841" s="257"/>
      <c r="O841" s="257"/>
      <c r="P841" s="258"/>
      <c r="Q841" s="75"/>
      <c r="R841" s="254">
        <v>0</v>
      </c>
      <c r="S841" s="70"/>
      <c r="T841" s="70"/>
      <c r="U841" s="236"/>
      <c r="V841" s="231">
        <f>PRESSÃO!P841</f>
        <v>0.11635159775550098</v>
      </c>
      <c r="W841" s="231">
        <f>PRESSÃO!Q841</f>
        <v>7.4200913241980002E-3</v>
      </c>
      <c r="X841" s="130">
        <v>2</v>
      </c>
      <c r="Y841" s="70"/>
      <c r="Z841" s="70"/>
    </row>
    <row r="842" spans="1:26" ht="15" customHeight="1" x14ac:dyDescent="0.2">
      <c r="A842" s="14" t="s">
        <v>977</v>
      </c>
      <c r="B842" s="8">
        <v>352960</v>
      </c>
      <c r="C842" s="59">
        <v>18</v>
      </c>
      <c r="D842" s="59">
        <v>18</v>
      </c>
      <c r="E842" s="269">
        <v>15</v>
      </c>
      <c r="F842" s="270">
        <v>40</v>
      </c>
      <c r="G842" s="1" t="s">
        <v>127</v>
      </c>
      <c r="H842" s="1" t="s">
        <v>1398</v>
      </c>
      <c r="I842" s="1" t="s">
        <v>17</v>
      </c>
      <c r="J842" s="82"/>
      <c r="K842" s="82"/>
      <c r="L842" s="83"/>
      <c r="M842" s="256"/>
      <c r="N842" s="257"/>
      <c r="O842" s="257"/>
      <c r="P842" s="258"/>
      <c r="Q842" s="75"/>
      <c r="R842" s="254">
        <v>0</v>
      </c>
      <c r="S842" s="70"/>
      <c r="T842" s="70"/>
      <c r="U842" s="236"/>
      <c r="V842" s="231">
        <f>PRESSÃO!P842</f>
        <v>6.8703521085990996E-2</v>
      </c>
      <c r="W842" s="231">
        <f>PRESSÃO!Q842</f>
        <v>0.11575342465758</v>
      </c>
      <c r="X842" s="130">
        <v>9</v>
      </c>
      <c r="Y842" s="70"/>
      <c r="Z842" s="70"/>
    </row>
    <row r="843" spans="1:26" ht="15" customHeight="1" x14ac:dyDescent="0.2">
      <c r="A843" s="14" t="s">
        <v>978</v>
      </c>
      <c r="B843" s="8">
        <v>353030</v>
      </c>
      <c r="C843" s="59">
        <v>18</v>
      </c>
      <c r="D843" s="59">
        <v>18</v>
      </c>
      <c r="E843" s="269">
        <v>15</v>
      </c>
      <c r="F843" s="270">
        <v>40</v>
      </c>
      <c r="G843" s="1" t="s">
        <v>127</v>
      </c>
      <c r="H843" s="1" t="s">
        <v>1406</v>
      </c>
      <c r="I843" s="1" t="s">
        <v>17</v>
      </c>
      <c r="J843" s="82"/>
      <c r="K843" s="82"/>
      <c r="L843" s="83"/>
      <c r="M843" s="256"/>
      <c r="N843" s="257"/>
      <c r="O843" s="257"/>
      <c r="P843" s="258"/>
      <c r="Q843" s="75"/>
      <c r="R843" s="254">
        <v>0</v>
      </c>
      <c r="S843" s="70"/>
      <c r="T843" s="70"/>
      <c r="U843" s="236"/>
      <c r="V843" s="231">
        <f>PRESSÃO!P843</f>
        <v>1.55251141553E-2</v>
      </c>
      <c r="W843" s="231">
        <f>PRESSÃO!Q843</f>
        <v>6.7579908675800002E-3</v>
      </c>
      <c r="X843" s="130">
        <v>8</v>
      </c>
      <c r="Y843" s="70"/>
      <c r="Z843" s="70"/>
    </row>
    <row r="844" spans="1:26" ht="15" customHeight="1" x14ac:dyDescent="0.2">
      <c r="A844" s="14" t="s">
        <v>979</v>
      </c>
      <c r="B844" s="8">
        <v>353740</v>
      </c>
      <c r="C844" s="59">
        <v>18</v>
      </c>
      <c r="D844" s="59">
        <v>18</v>
      </c>
      <c r="E844" s="269">
        <v>19</v>
      </c>
      <c r="F844" s="270">
        <v>40</v>
      </c>
      <c r="G844" s="1" t="s">
        <v>127</v>
      </c>
      <c r="H844" s="1" t="s">
        <v>1486</v>
      </c>
      <c r="I844" s="1" t="s">
        <v>2</v>
      </c>
      <c r="J844" s="82"/>
      <c r="K844" s="82"/>
      <c r="L844" s="83"/>
      <c r="M844" s="256"/>
      <c r="N844" s="257"/>
      <c r="O844" s="257"/>
      <c r="P844" s="258"/>
      <c r="Q844" s="75"/>
      <c r="R844" s="254">
        <v>0</v>
      </c>
      <c r="S844" s="70"/>
      <c r="T844" s="70"/>
      <c r="U844" s="236"/>
      <c r="V844" s="231">
        <f>PRESSÃO!P844</f>
        <v>0</v>
      </c>
      <c r="W844" s="231">
        <f>PRESSÃO!Q844</f>
        <v>0</v>
      </c>
      <c r="X844" s="130">
        <v>2</v>
      </c>
      <c r="Y844" s="70"/>
      <c r="Z844" s="70"/>
    </row>
    <row r="845" spans="1:26" ht="15" customHeight="1" x14ac:dyDescent="0.2">
      <c r="A845" s="14" t="s">
        <v>980</v>
      </c>
      <c r="B845" s="8">
        <v>353990</v>
      </c>
      <c r="C845" s="59">
        <v>18</v>
      </c>
      <c r="D845" s="59">
        <v>18</v>
      </c>
      <c r="E845" s="269">
        <v>19</v>
      </c>
      <c r="F845" s="270">
        <v>40</v>
      </c>
      <c r="G845" s="1" t="s">
        <v>127</v>
      </c>
      <c r="H845" s="1" t="s">
        <v>1510</v>
      </c>
      <c r="I845" s="1" t="s">
        <v>2</v>
      </c>
      <c r="J845" s="82"/>
      <c r="K845" s="82"/>
      <c r="L845" s="83"/>
      <c r="M845" s="256"/>
      <c r="N845" s="257"/>
      <c r="O845" s="257"/>
      <c r="P845" s="258"/>
      <c r="Q845" s="75"/>
      <c r="R845" s="254">
        <v>0</v>
      </c>
      <c r="S845" s="70"/>
      <c r="T845" s="70"/>
      <c r="U845" s="236"/>
      <c r="V845" s="231">
        <f>PRESSÃO!P845</f>
        <v>4.0876711754000003E-3</v>
      </c>
      <c r="W845" s="231">
        <f>PRESSÃO!Q845</f>
        <v>5.7077625570799998E-5</v>
      </c>
      <c r="X845" s="130">
        <v>5</v>
      </c>
      <c r="Y845" s="70"/>
      <c r="Z845" s="70"/>
    </row>
    <row r="846" spans="1:26" ht="15" customHeight="1" x14ac:dyDescent="0.2">
      <c r="A846" s="14" t="s">
        <v>981</v>
      </c>
      <c r="B846" s="8">
        <v>354610</v>
      </c>
      <c r="C846" s="59">
        <v>18</v>
      </c>
      <c r="D846" s="59">
        <v>18</v>
      </c>
      <c r="E846" s="269">
        <v>15</v>
      </c>
      <c r="F846" s="270">
        <v>40</v>
      </c>
      <c r="G846" s="1" t="s">
        <v>127</v>
      </c>
      <c r="H846" s="1" t="s">
        <v>1580</v>
      </c>
      <c r="I846" s="1" t="s">
        <v>17</v>
      </c>
      <c r="J846" s="82"/>
      <c r="K846" s="82"/>
      <c r="L846" s="83"/>
      <c r="M846" s="256"/>
      <c r="N846" s="257"/>
      <c r="O846" s="257"/>
      <c r="P846" s="258"/>
      <c r="Q846" s="75"/>
      <c r="R846" s="254">
        <v>0</v>
      </c>
      <c r="S846" s="70"/>
      <c r="T846" s="70"/>
      <c r="U846" s="236"/>
      <c r="V846" s="231">
        <f>PRESSÃO!P846</f>
        <v>0</v>
      </c>
      <c r="W846" s="231">
        <f>PRESSÃO!Q846</f>
        <v>0</v>
      </c>
      <c r="X846" s="130">
        <v>0</v>
      </c>
      <c r="Y846" s="70"/>
      <c r="Z846" s="70"/>
    </row>
    <row r="847" spans="1:26" ht="15" customHeight="1" x14ac:dyDescent="0.2">
      <c r="A847" s="14" t="s">
        <v>982</v>
      </c>
      <c r="B847" s="8">
        <v>355230</v>
      </c>
      <c r="C847" s="59">
        <v>18</v>
      </c>
      <c r="D847" s="59">
        <v>18</v>
      </c>
      <c r="E847" s="269">
        <v>19</v>
      </c>
      <c r="F847" s="270">
        <v>40</v>
      </c>
      <c r="G847" s="1" t="s">
        <v>127</v>
      </c>
      <c r="H847" s="1" t="s">
        <v>1647</v>
      </c>
      <c r="I847" s="1" t="s">
        <v>2</v>
      </c>
      <c r="J847" s="82"/>
      <c r="K847" s="82"/>
      <c r="L847" s="83"/>
      <c r="M847" s="256"/>
      <c r="N847" s="257"/>
      <c r="O847" s="257"/>
      <c r="P847" s="258"/>
      <c r="Q847" s="75"/>
      <c r="R847" s="254">
        <v>0</v>
      </c>
      <c r="S847" s="70"/>
      <c r="T847" s="70"/>
      <c r="U847" s="236"/>
      <c r="V847" s="231">
        <f>PRESSÃO!P847</f>
        <v>6.7351598173549998E-3</v>
      </c>
      <c r="W847" s="231">
        <f>PRESSÃO!Q847</f>
        <v>3.8051750380499997E-5</v>
      </c>
      <c r="X847" s="130">
        <v>1</v>
      </c>
      <c r="Y847" s="70"/>
      <c r="Z847" s="70"/>
    </row>
    <row r="848" spans="1:26" ht="15" customHeight="1" x14ac:dyDescent="0.2">
      <c r="A848" s="14" t="s">
        <v>983</v>
      </c>
      <c r="B848" s="8">
        <v>355340</v>
      </c>
      <c r="C848" s="59">
        <v>18</v>
      </c>
      <c r="D848" s="59">
        <v>18</v>
      </c>
      <c r="E848" s="269">
        <v>15</v>
      </c>
      <c r="F848" s="270">
        <v>40</v>
      </c>
      <c r="G848" s="1" t="s">
        <v>127</v>
      </c>
      <c r="H848" s="1" t="s">
        <v>1659</v>
      </c>
      <c r="I848" s="1" t="s">
        <v>17</v>
      </c>
      <c r="J848" s="82"/>
      <c r="K848" s="82"/>
      <c r="L848" s="83"/>
      <c r="M848" s="256"/>
      <c r="N848" s="257"/>
      <c r="O848" s="257"/>
      <c r="P848" s="258"/>
      <c r="Q848" s="75"/>
      <c r="R848" s="254">
        <v>0</v>
      </c>
      <c r="S848" s="70"/>
      <c r="T848" s="70"/>
      <c r="U848" s="236"/>
      <c r="V848" s="231">
        <f>PRESSÃO!P848</f>
        <v>2.9965753424699999E-3</v>
      </c>
      <c r="W848" s="231">
        <f>PRESSÃO!Q848</f>
        <v>0</v>
      </c>
      <c r="X848" s="130">
        <v>2</v>
      </c>
      <c r="Y848" s="70"/>
      <c r="Z848" s="70"/>
    </row>
    <row r="849" spans="1:26" ht="15" customHeight="1" x14ac:dyDescent="0.2">
      <c r="A849" s="14" t="s">
        <v>984</v>
      </c>
      <c r="B849" s="8">
        <v>355580</v>
      </c>
      <c r="C849" s="59">
        <v>18</v>
      </c>
      <c r="D849" s="59">
        <v>18</v>
      </c>
      <c r="E849" s="269">
        <v>15</v>
      </c>
      <c r="F849" s="270">
        <v>40</v>
      </c>
      <c r="G849" s="1" t="s">
        <v>127</v>
      </c>
      <c r="H849" s="1" t="s">
        <v>1690</v>
      </c>
      <c r="I849" s="1" t="s">
        <v>17</v>
      </c>
      <c r="J849" s="82"/>
      <c r="K849" s="82"/>
      <c r="L849" s="83"/>
      <c r="M849" s="256"/>
      <c r="N849" s="257"/>
      <c r="O849" s="257"/>
      <c r="P849" s="258"/>
      <c r="Q849" s="75"/>
      <c r="R849" s="254">
        <v>0</v>
      </c>
      <c r="S849" s="70"/>
      <c r="T849" s="70"/>
      <c r="U849" s="236"/>
      <c r="V849" s="231">
        <f>PRESSÃO!P849</f>
        <v>2.4070319352771001E-3</v>
      </c>
      <c r="W849" s="231">
        <f>PRESSÃO!Q849</f>
        <v>2.9375951584090004E-4</v>
      </c>
      <c r="X849" s="130">
        <v>0</v>
      </c>
      <c r="Y849" s="70"/>
      <c r="Z849" s="70"/>
    </row>
    <row r="850" spans="1:26" ht="15" customHeight="1" x14ac:dyDescent="0.2">
      <c r="A850" s="14" t="s">
        <v>985</v>
      </c>
      <c r="B850" s="8">
        <v>355610</v>
      </c>
      <c r="C850" s="59">
        <v>18</v>
      </c>
      <c r="D850" s="59">
        <v>18</v>
      </c>
      <c r="E850" s="269">
        <v>15</v>
      </c>
      <c r="F850" s="270">
        <v>40</v>
      </c>
      <c r="G850" s="1" t="s">
        <v>127</v>
      </c>
      <c r="H850" s="1" t="s">
        <v>1693</v>
      </c>
      <c r="I850" s="1" t="s">
        <v>17</v>
      </c>
      <c r="J850" s="82"/>
      <c r="K850" s="82"/>
      <c r="L850" s="83"/>
      <c r="M850" s="256"/>
      <c r="N850" s="257"/>
      <c r="O850" s="257"/>
      <c r="P850" s="258"/>
      <c r="Q850" s="75"/>
      <c r="R850" s="254">
        <v>0</v>
      </c>
      <c r="S850" s="70"/>
      <c r="T850" s="70"/>
      <c r="U850" s="236"/>
      <c r="V850" s="231">
        <f>PRESSÃO!P850</f>
        <v>3.1754693049240001E-2</v>
      </c>
      <c r="W850" s="231">
        <f>PRESSÃO!Q850</f>
        <v>6.8036530115899991E-4</v>
      </c>
      <c r="X850" s="130">
        <v>0</v>
      </c>
      <c r="Y850" s="70"/>
      <c r="Z850" s="70"/>
    </row>
    <row r="851" spans="1:26" ht="15" customHeight="1" x14ac:dyDescent="0.2">
      <c r="A851" s="14" t="s">
        <v>986</v>
      </c>
      <c r="B851" s="8">
        <v>355710</v>
      </c>
      <c r="C851" s="59">
        <v>18</v>
      </c>
      <c r="D851" s="59">
        <v>18</v>
      </c>
      <c r="E851" s="269">
        <v>15</v>
      </c>
      <c r="F851" s="270">
        <v>40</v>
      </c>
      <c r="G851" s="1" t="s">
        <v>127</v>
      </c>
      <c r="H851" s="1" t="s">
        <v>1706</v>
      </c>
      <c r="I851" s="1" t="s">
        <v>17</v>
      </c>
      <c r="J851" s="82"/>
      <c r="K851" s="82"/>
      <c r="L851" s="83"/>
      <c r="M851" s="256"/>
      <c r="N851" s="257"/>
      <c r="O851" s="257"/>
      <c r="P851" s="258"/>
      <c r="Q851" s="75"/>
      <c r="R851" s="254">
        <v>1</v>
      </c>
      <c r="S851" s="70"/>
      <c r="T851" s="70"/>
      <c r="U851" s="236"/>
      <c r="V851" s="231">
        <f>PRESSÃO!P851</f>
        <v>0.18665301608903001</v>
      </c>
      <c r="W851" s="231">
        <f>PRESSÃO!Q851</f>
        <v>4.5662100456600002E-4</v>
      </c>
      <c r="X851" s="130">
        <v>3</v>
      </c>
      <c r="Y851" s="70"/>
      <c r="Z851" s="70"/>
    </row>
    <row r="852" spans="1:26" ht="15" customHeight="1" x14ac:dyDescent="0.2">
      <c r="A852" s="14" t="s">
        <v>987</v>
      </c>
      <c r="B852" s="8">
        <v>350420</v>
      </c>
      <c r="C852" s="59">
        <v>19</v>
      </c>
      <c r="D852" s="59">
        <v>19</v>
      </c>
      <c r="E852" s="269">
        <v>18</v>
      </c>
      <c r="F852" s="270">
        <v>40</v>
      </c>
      <c r="G852" s="1" t="s">
        <v>128</v>
      </c>
      <c r="H852" s="1" t="s">
        <v>1112</v>
      </c>
      <c r="I852" s="1" t="s">
        <v>1</v>
      </c>
      <c r="J852" s="82"/>
      <c r="K852" s="82"/>
      <c r="L852" s="83"/>
      <c r="M852" s="256"/>
      <c r="N852" s="257"/>
      <c r="O852" s="257"/>
      <c r="P852" s="258"/>
      <c r="Q852" s="75"/>
      <c r="R852" s="254">
        <v>0</v>
      </c>
      <c r="S852" s="70"/>
      <c r="T852" s="70"/>
      <c r="U852" s="236"/>
      <c r="V852" s="231">
        <f>PRESSÃO!P852</f>
        <v>1.3698630136999999E-4</v>
      </c>
      <c r="W852" s="231">
        <f>PRESSÃO!Q852</f>
        <v>5.7077625570799998E-5</v>
      </c>
      <c r="X852" s="130">
        <v>1</v>
      </c>
      <c r="Y852" s="70"/>
      <c r="Z852" s="70"/>
    </row>
    <row r="853" spans="1:26" ht="15" customHeight="1" x14ac:dyDescent="0.2">
      <c r="A853" s="14" t="s">
        <v>988</v>
      </c>
      <c r="B853" s="8">
        <v>351590</v>
      </c>
      <c r="C853" s="59">
        <v>19</v>
      </c>
      <c r="D853" s="59">
        <v>19</v>
      </c>
      <c r="E853" s="269">
        <v>18</v>
      </c>
      <c r="F853" s="270">
        <v>40</v>
      </c>
      <c r="G853" s="1" t="s">
        <v>128</v>
      </c>
      <c r="H853" s="1" t="s">
        <v>1248</v>
      </c>
      <c r="I853" s="1" t="s">
        <v>1</v>
      </c>
      <c r="J853" s="82"/>
      <c r="K853" s="82"/>
      <c r="L853" s="83"/>
      <c r="M853" s="256"/>
      <c r="N853" s="257"/>
      <c r="O853" s="257"/>
      <c r="P853" s="258"/>
      <c r="Q853" s="75"/>
      <c r="R853" s="254">
        <v>0</v>
      </c>
      <c r="S853" s="70"/>
      <c r="T853" s="70"/>
      <c r="U853" s="236"/>
      <c r="V853" s="231">
        <f>PRESSÃO!P853</f>
        <v>3.0319636096740002E-2</v>
      </c>
      <c r="W853" s="231">
        <f>PRESSÃO!Q853</f>
        <v>0</v>
      </c>
      <c r="X853" s="130">
        <v>0</v>
      </c>
      <c r="Y853" s="70"/>
      <c r="Z853" s="70"/>
    </row>
    <row r="854" spans="1:26" ht="15" customHeight="1" x14ac:dyDescent="0.2">
      <c r="A854" s="14" t="s">
        <v>989</v>
      </c>
      <c r="B854" s="8">
        <v>351690</v>
      </c>
      <c r="C854" s="59">
        <v>19</v>
      </c>
      <c r="D854" s="59">
        <v>19</v>
      </c>
      <c r="E854" s="269">
        <v>18</v>
      </c>
      <c r="F854" s="270">
        <v>40</v>
      </c>
      <c r="G854" s="1" t="s">
        <v>128</v>
      </c>
      <c r="H854" s="1" t="s">
        <v>1259</v>
      </c>
      <c r="I854" s="1" t="s">
        <v>1</v>
      </c>
      <c r="J854" s="82"/>
      <c r="K854" s="82"/>
      <c r="L854" s="83"/>
      <c r="M854" s="256"/>
      <c r="N854" s="257"/>
      <c r="O854" s="257"/>
      <c r="P854" s="258"/>
      <c r="Q854" s="75"/>
      <c r="R854" s="254">
        <v>0</v>
      </c>
      <c r="S854" s="70"/>
      <c r="T854" s="70"/>
      <c r="U854" s="236"/>
      <c r="V854" s="231">
        <f>PRESSÃO!P854</f>
        <v>1.67671229741E-3</v>
      </c>
      <c r="W854" s="231">
        <f>PRESSÃO!Q854</f>
        <v>0</v>
      </c>
      <c r="X854" s="130">
        <v>2</v>
      </c>
      <c r="Y854" s="70"/>
      <c r="Z854" s="70"/>
    </row>
    <row r="855" spans="1:26" ht="15" customHeight="1" x14ac:dyDescent="0.2">
      <c r="A855" s="14" t="s">
        <v>990</v>
      </c>
      <c r="B855" s="8">
        <v>351890</v>
      </c>
      <c r="C855" s="59">
        <v>19</v>
      </c>
      <c r="D855" s="59">
        <v>19</v>
      </c>
      <c r="E855" s="269">
        <v>18</v>
      </c>
      <c r="F855" s="270">
        <v>40</v>
      </c>
      <c r="G855" s="1" t="s">
        <v>128</v>
      </c>
      <c r="H855" s="1" t="s">
        <v>1280</v>
      </c>
      <c r="I855" s="1" t="s">
        <v>1</v>
      </c>
      <c r="J855" s="82"/>
      <c r="K855" s="82"/>
      <c r="L855" s="83"/>
      <c r="M855" s="256"/>
      <c r="N855" s="257"/>
      <c r="O855" s="257"/>
      <c r="P855" s="258"/>
      <c r="Q855" s="75"/>
      <c r="R855" s="254">
        <v>0</v>
      </c>
      <c r="S855" s="70"/>
      <c r="T855" s="70"/>
      <c r="U855" s="236"/>
      <c r="V855" s="231">
        <f>PRESSÃO!P855</f>
        <v>0</v>
      </c>
      <c r="W855" s="231">
        <f>PRESSÃO!Q855</f>
        <v>2.7397261362599999E-4</v>
      </c>
      <c r="X855" s="130">
        <v>4</v>
      </c>
      <c r="Y855" s="70"/>
      <c r="Z855" s="70"/>
    </row>
    <row r="856" spans="1:26" ht="15" customHeight="1" x14ac:dyDescent="0.2">
      <c r="A856" s="14" t="s">
        <v>991</v>
      </c>
      <c r="B856" s="8">
        <v>352044</v>
      </c>
      <c r="C856" s="59">
        <v>19</v>
      </c>
      <c r="D856" s="59">
        <v>19</v>
      </c>
      <c r="E856" s="269">
        <v>18</v>
      </c>
      <c r="F856" s="270">
        <v>40</v>
      </c>
      <c r="G856" s="1" t="s">
        <v>128</v>
      </c>
      <c r="H856" s="1" t="s">
        <v>1299</v>
      </c>
      <c r="I856" s="1" t="s">
        <v>1</v>
      </c>
      <c r="J856" s="82"/>
      <c r="K856" s="82"/>
      <c r="L856" s="83"/>
      <c r="M856" s="256"/>
      <c r="N856" s="257"/>
      <c r="O856" s="257"/>
      <c r="P856" s="258"/>
      <c r="Q856" s="75"/>
      <c r="R856" s="254">
        <v>0</v>
      </c>
      <c r="S856" s="70"/>
      <c r="T856" s="70"/>
      <c r="U856" s="236"/>
      <c r="V856" s="231">
        <f>PRESSÃO!P856</f>
        <v>0</v>
      </c>
      <c r="W856" s="231">
        <f>PRESSÃO!Q856</f>
        <v>0</v>
      </c>
      <c r="X856" s="130">
        <v>1</v>
      </c>
      <c r="Y856" s="70"/>
      <c r="Z856" s="70"/>
    </row>
    <row r="857" spans="1:26" ht="15" customHeight="1" x14ac:dyDescent="0.2">
      <c r="A857" s="14" t="s">
        <v>992</v>
      </c>
      <c r="B857" s="8">
        <v>353140</v>
      </c>
      <c r="C857" s="59">
        <v>19</v>
      </c>
      <c r="D857" s="59">
        <v>19</v>
      </c>
      <c r="E857" s="269">
        <v>18</v>
      </c>
      <c r="F857" s="270">
        <v>40</v>
      </c>
      <c r="G857" s="1" t="s">
        <v>128</v>
      </c>
      <c r="H857" s="1" t="s">
        <v>1416</v>
      </c>
      <c r="I857" s="1" t="s">
        <v>1</v>
      </c>
      <c r="J857" s="82"/>
      <c r="K857" s="82"/>
      <c r="L857" s="83"/>
      <c r="M857" s="256"/>
      <c r="N857" s="257"/>
      <c r="O857" s="257"/>
      <c r="P857" s="258"/>
      <c r="Q857" s="75"/>
      <c r="R857" s="254">
        <v>0</v>
      </c>
      <c r="S857" s="70"/>
      <c r="T857" s="70"/>
      <c r="U857" s="236"/>
      <c r="V857" s="231">
        <f>PRESSÃO!P857</f>
        <v>4.4821917912710001E-2</v>
      </c>
      <c r="W857" s="231">
        <f>PRESSÃO!Q857</f>
        <v>5.6506848770739998E-3</v>
      </c>
      <c r="X857" s="130">
        <v>0</v>
      </c>
      <c r="Y857" s="70"/>
      <c r="Z857" s="70"/>
    </row>
    <row r="858" spans="1:26" ht="15" customHeight="1" x14ac:dyDescent="0.2">
      <c r="A858" s="14" t="s">
        <v>993</v>
      </c>
      <c r="B858" s="8">
        <v>353250</v>
      </c>
      <c r="C858" s="59">
        <v>19</v>
      </c>
      <c r="D858" s="59">
        <v>19</v>
      </c>
      <c r="E858" s="269">
        <v>18</v>
      </c>
      <c r="F858" s="270">
        <v>40</v>
      </c>
      <c r="G858" s="1" t="s">
        <v>128</v>
      </c>
      <c r="H858" s="1" t="s">
        <v>1429</v>
      </c>
      <c r="I858" s="1" t="s">
        <v>1</v>
      </c>
      <c r="J858" s="82"/>
      <c r="K858" s="82"/>
      <c r="L858" s="83"/>
      <c r="M858" s="256"/>
      <c r="N858" s="257"/>
      <c r="O858" s="257"/>
      <c r="P858" s="258"/>
      <c r="Q858" s="75"/>
      <c r="R858" s="254">
        <v>0</v>
      </c>
      <c r="S858" s="70"/>
      <c r="T858" s="70"/>
      <c r="U858" s="236"/>
      <c r="V858" s="231">
        <f>PRESSÃO!P858</f>
        <v>1.6095890410920001E-2</v>
      </c>
      <c r="W858" s="231">
        <f>PRESSÃO!Q858</f>
        <v>0</v>
      </c>
      <c r="X858" s="130">
        <v>0</v>
      </c>
      <c r="Y858" s="70"/>
      <c r="Z858" s="70"/>
    </row>
    <row r="859" spans="1:26" ht="15" customHeight="1" x14ac:dyDescent="0.2">
      <c r="A859" s="14" t="s">
        <v>994</v>
      </c>
      <c r="B859" s="8">
        <v>353260</v>
      </c>
      <c r="C859" s="59">
        <v>19</v>
      </c>
      <c r="D859" s="59">
        <v>19</v>
      </c>
      <c r="E859" s="269">
        <v>18</v>
      </c>
      <c r="F859" s="270">
        <v>40</v>
      </c>
      <c r="G859" s="1" t="s">
        <v>128</v>
      </c>
      <c r="H859" s="1" t="s">
        <v>1430</v>
      </c>
      <c r="I859" s="1" t="s">
        <v>1</v>
      </c>
      <c r="J859" s="82"/>
      <c r="K859" s="82"/>
      <c r="L859" s="83"/>
      <c r="M859" s="256"/>
      <c r="N859" s="257"/>
      <c r="O859" s="257"/>
      <c r="P859" s="258"/>
      <c r="Q859" s="75"/>
      <c r="R859" s="254">
        <v>0</v>
      </c>
      <c r="S859" s="70"/>
      <c r="T859" s="70"/>
      <c r="U859" s="236"/>
      <c r="V859" s="231">
        <f>PRESSÃO!P859</f>
        <v>4.5662100456600003E-3</v>
      </c>
      <c r="W859" s="231">
        <f>PRESSÃO!Q859</f>
        <v>6.3926940857069996E-3</v>
      </c>
      <c r="X859" s="130">
        <v>1</v>
      </c>
      <c r="Y859" s="70"/>
      <c r="Z859" s="70"/>
    </row>
    <row r="860" spans="1:26" ht="15" customHeight="1" x14ac:dyDescent="0.2">
      <c r="A860" s="14" t="s">
        <v>995</v>
      </c>
      <c r="B860" s="8">
        <v>350010</v>
      </c>
      <c r="C860" s="59">
        <v>20</v>
      </c>
      <c r="D860" s="59">
        <v>20</v>
      </c>
      <c r="E860" s="269">
        <v>21</v>
      </c>
      <c r="F860" s="270">
        <v>40</v>
      </c>
      <c r="G860" s="1" t="s">
        <v>129</v>
      </c>
      <c r="H860" s="1" t="s">
        <v>1064</v>
      </c>
      <c r="I860" s="1" t="s">
        <v>4</v>
      </c>
      <c r="J860" s="82"/>
      <c r="K860" s="82"/>
      <c r="L860" s="83"/>
      <c r="M860" s="256"/>
      <c r="N860" s="257"/>
      <c r="O860" s="257"/>
      <c r="P860" s="258"/>
      <c r="Q860" s="75"/>
      <c r="R860" s="254">
        <v>1</v>
      </c>
      <c r="S860" s="70"/>
      <c r="T860" s="70"/>
      <c r="U860" s="236"/>
      <c r="V860" s="231">
        <f>PRESSÃO!P860</f>
        <v>0</v>
      </c>
      <c r="W860" s="231">
        <f>PRESSÃO!Q860</f>
        <v>1.3013698630141E-3</v>
      </c>
      <c r="X860" s="130">
        <v>4</v>
      </c>
      <c r="Y860" s="70"/>
      <c r="Z860" s="70"/>
    </row>
    <row r="861" spans="1:26" ht="15" customHeight="1" x14ac:dyDescent="0.2">
      <c r="A861" s="14" t="s">
        <v>996</v>
      </c>
      <c r="B861" s="8">
        <v>350110</v>
      </c>
      <c r="C861" s="59">
        <v>20</v>
      </c>
      <c r="D861" s="59">
        <v>20</v>
      </c>
      <c r="E861" s="269">
        <v>19</v>
      </c>
      <c r="F861" s="270">
        <v>40</v>
      </c>
      <c r="G861" s="1" t="s">
        <v>129</v>
      </c>
      <c r="H861" s="1" t="s">
        <v>1076</v>
      </c>
      <c r="I861" s="1" t="s">
        <v>2</v>
      </c>
      <c r="J861" s="82"/>
      <c r="K861" s="82"/>
      <c r="L861" s="83"/>
      <c r="M861" s="256"/>
      <c r="N861" s="257"/>
      <c r="O861" s="257"/>
      <c r="P861" s="258"/>
      <c r="Q861" s="75"/>
      <c r="R861" s="254">
        <v>0</v>
      </c>
      <c r="S861" s="70"/>
      <c r="T861" s="70"/>
      <c r="U861" s="236"/>
      <c r="V861" s="231">
        <f>PRESSÃO!P861</f>
        <v>1.6438356164398999E-2</v>
      </c>
      <c r="W861" s="231">
        <f>PRESSÃO!Q861</f>
        <v>5.8219178082199998E-3</v>
      </c>
      <c r="X861" s="130">
        <v>22</v>
      </c>
      <c r="Y861" s="70"/>
      <c r="Z861" s="70"/>
    </row>
    <row r="862" spans="1:26" ht="15" customHeight="1" x14ac:dyDescent="0.2">
      <c r="A862" s="14" t="s">
        <v>997</v>
      </c>
      <c r="B862" s="8">
        <v>350280</v>
      </c>
      <c r="C862" s="59">
        <v>20</v>
      </c>
      <c r="D862" s="59">
        <v>20</v>
      </c>
      <c r="E862" s="269">
        <v>19</v>
      </c>
      <c r="F862" s="270">
        <v>40</v>
      </c>
      <c r="G862" s="1" t="s">
        <v>129</v>
      </c>
      <c r="H862" s="1" t="s">
        <v>1095</v>
      </c>
      <c r="I862" s="1" t="s">
        <v>2</v>
      </c>
      <c r="J862" s="82"/>
      <c r="K862" s="82"/>
      <c r="L862" s="83"/>
      <c r="M862" s="256"/>
      <c r="N862" s="257"/>
      <c r="O862" s="257"/>
      <c r="P862" s="258"/>
      <c r="Q862" s="75"/>
      <c r="R862" s="254">
        <v>1</v>
      </c>
      <c r="S862" s="70"/>
      <c r="T862" s="70"/>
      <c r="U862" s="236"/>
      <c r="V862" s="231">
        <f>PRESSÃO!P862</f>
        <v>0</v>
      </c>
      <c r="W862" s="231">
        <f>PRESSÃO!Q862</f>
        <v>0</v>
      </c>
      <c r="X862" s="130">
        <v>0</v>
      </c>
      <c r="Y862" s="70"/>
      <c r="Z862" s="70"/>
    </row>
    <row r="863" spans="1:26" ht="15" customHeight="1" x14ac:dyDescent="0.2">
      <c r="A863" s="14" t="s">
        <v>998</v>
      </c>
      <c r="B863" s="8">
        <v>350620</v>
      </c>
      <c r="C863" s="59">
        <v>20</v>
      </c>
      <c r="D863" s="59">
        <v>20</v>
      </c>
      <c r="E863" s="269">
        <v>19</v>
      </c>
      <c r="F863" s="270">
        <v>40</v>
      </c>
      <c r="G863" s="1" t="s">
        <v>129</v>
      </c>
      <c r="H863" s="1" t="s">
        <v>1133</v>
      </c>
      <c r="I863" s="1" t="s">
        <v>2</v>
      </c>
      <c r="J863" s="82"/>
      <c r="K863" s="82"/>
      <c r="L863" s="83"/>
      <c r="M863" s="256"/>
      <c r="N863" s="257"/>
      <c r="O863" s="257"/>
      <c r="P863" s="258"/>
      <c r="Q863" s="75"/>
      <c r="R863" s="254">
        <v>0</v>
      </c>
      <c r="S863" s="70"/>
      <c r="T863" s="70"/>
      <c r="U863" s="236"/>
      <c r="V863" s="231">
        <f>PRESSÃO!P863</f>
        <v>0</v>
      </c>
      <c r="W863" s="231">
        <f>PRESSÃO!Q863</f>
        <v>0</v>
      </c>
      <c r="X863" s="130">
        <v>1</v>
      </c>
      <c r="Y863" s="70"/>
      <c r="Z863" s="70"/>
    </row>
    <row r="864" spans="1:26" ht="15" customHeight="1" x14ac:dyDescent="0.2">
      <c r="A864" s="14" t="s">
        <v>999</v>
      </c>
      <c r="B864" s="8">
        <v>350640</v>
      </c>
      <c r="C864" s="59">
        <v>20</v>
      </c>
      <c r="D864" s="59">
        <v>20</v>
      </c>
      <c r="E864" s="269">
        <v>19</v>
      </c>
      <c r="F864" s="270">
        <v>40</v>
      </c>
      <c r="G864" s="1" t="s">
        <v>129</v>
      </c>
      <c r="H864" s="1" t="s">
        <v>1136</v>
      </c>
      <c r="I864" s="1" t="s">
        <v>2</v>
      </c>
      <c r="J864" s="82"/>
      <c r="K864" s="82"/>
      <c r="L864" s="83"/>
      <c r="M864" s="256"/>
      <c r="N864" s="257"/>
      <c r="O864" s="257"/>
      <c r="P864" s="258"/>
      <c r="Q864" s="75"/>
      <c r="R864" s="254">
        <v>0</v>
      </c>
      <c r="S864" s="70"/>
      <c r="T864" s="70"/>
      <c r="U864" s="236"/>
      <c r="V864" s="231">
        <f>PRESSÃO!P864</f>
        <v>0</v>
      </c>
      <c r="W864" s="231">
        <f>PRESSÃO!Q864</f>
        <v>0</v>
      </c>
      <c r="X864" s="130">
        <v>0</v>
      </c>
      <c r="Y864" s="70"/>
      <c r="Z864" s="70"/>
    </row>
    <row r="865" spans="1:26" ht="15" customHeight="1" x14ac:dyDescent="0.2">
      <c r="A865" s="14" t="s">
        <v>1000</v>
      </c>
      <c r="B865" s="8">
        <v>350770</v>
      </c>
      <c r="C865" s="59">
        <v>20</v>
      </c>
      <c r="D865" s="59">
        <v>20</v>
      </c>
      <c r="E865" s="269">
        <v>19</v>
      </c>
      <c r="F865" s="270">
        <v>40</v>
      </c>
      <c r="G865" s="1" t="s">
        <v>129</v>
      </c>
      <c r="H865" s="1" t="s">
        <v>1151</v>
      </c>
      <c r="I865" s="1" t="s">
        <v>2</v>
      </c>
      <c r="J865" s="82"/>
      <c r="K865" s="82"/>
      <c r="L865" s="83"/>
      <c r="M865" s="256"/>
      <c r="N865" s="257"/>
      <c r="O865" s="257"/>
      <c r="P865" s="258"/>
      <c r="Q865" s="75"/>
      <c r="R865" s="254">
        <v>0</v>
      </c>
      <c r="S865" s="70"/>
      <c r="T865" s="70"/>
      <c r="U865" s="236"/>
      <c r="V865" s="231">
        <f>PRESSÃO!P865</f>
        <v>3.2273972393700001E-2</v>
      </c>
      <c r="W865" s="231">
        <f>PRESSÃO!Q865</f>
        <v>9.6803656451799997E-4</v>
      </c>
      <c r="X865" s="130">
        <v>5</v>
      </c>
      <c r="Y865" s="70"/>
      <c r="Z865" s="70"/>
    </row>
    <row r="866" spans="1:26" ht="15" customHeight="1" x14ac:dyDescent="0.2">
      <c r="A866" s="14" t="s">
        <v>1001</v>
      </c>
      <c r="B866" s="8">
        <v>350880</v>
      </c>
      <c r="C866" s="59">
        <v>20</v>
      </c>
      <c r="D866" s="59">
        <v>20</v>
      </c>
      <c r="E866" s="269">
        <v>16</v>
      </c>
      <c r="F866" s="270">
        <v>40</v>
      </c>
      <c r="G866" s="1" t="s">
        <v>129</v>
      </c>
      <c r="H866" s="1" t="s">
        <v>1163</v>
      </c>
      <c r="I866" s="1" t="s">
        <v>0</v>
      </c>
      <c r="J866" s="82"/>
      <c r="K866" s="82"/>
      <c r="L866" s="83"/>
      <c r="M866" s="256"/>
      <c r="N866" s="257"/>
      <c r="O866" s="257"/>
      <c r="P866" s="258"/>
      <c r="Q866" s="75"/>
      <c r="R866" s="254">
        <v>1</v>
      </c>
      <c r="S866" s="70"/>
      <c r="T866" s="70"/>
      <c r="U866" s="236"/>
      <c r="V866" s="231">
        <f>PRESSÃO!P866</f>
        <v>0</v>
      </c>
      <c r="W866" s="231">
        <f>PRESSÃO!Q866</f>
        <v>0</v>
      </c>
      <c r="X866" s="130">
        <v>0</v>
      </c>
      <c r="Y866" s="70"/>
      <c r="Z866" s="70"/>
    </row>
    <row r="867" spans="1:26" ht="15" customHeight="1" x14ac:dyDescent="0.2">
      <c r="A867" s="14" t="s">
        <v>1002</v>
      </c>
      <c r="B867" s="8">
        <v>351100</v>
      </c>
      <c r="C867" s="59">
        <v>20</v>
      </c>
      <c r="D867" s="59">
        <v>20</v>
      </c>
      <c r="E867" s="269">
        <v>19</v>
      </c>
      <c r="F867" s="270">
        <v>40</v>
      </c>
      <c r="G867" s="1" t="s">
        <v>129</v>
      </c>
      <c r="H867" s="1" t="s">
        <v>1189</v>
      </c>
      <c r="I867" s="1" t="s">
        <v>2</v>
      </c>
      <c r="J867" s="82"/>
      <c r="K867" s="82"/>
      <c r="L867" s="83"/>
      <c r="M867" s="256"/>
      <c r="N867" s="257"/>
      <c r="O867" s="257"/>
      <c r="P867" s="258"/>
      <c r="Q867" s="75"/>
      <c r="R867" s="254">
        <v>0</v>
      </c>
      <c r="S867" s="70"/>
      <c r="T867" s="70"/>
      <c r="U867" s="236"/>
      <c r="V867" s="231">
        <f>PRESSÃO!P867</f>
        <v>0</v>
      </c>
      <c r="W867" s="231">
        <f>PRESSÃO!Q867</f>
        <v>0</v>
      </c>
      <c r="X867" s="130">
        <v>0</v>
      </c>
      <c r="Y867" s="70"/>
      <c r="Z867" s="70"/>
    </row>
    <row r="868" spans="1:26" ht="15" customHeight="1" x14ac:dyDescent="0.2">
      <c r="A868" s="14" t="s">
        <v>1003</v>
      </c>
      <c r="B868" s="8">
        <v>351600</v>
      </c>
      <c r="C868" s="59">
        <v>20</v>
      </c>
      <c r="D868" s="59">
        <v>20</v>
      </c>
      <c r="E868" s="269">
        <v>21</v>
      </c>
      <c r="F868" s="270">
        <v>40</v>
      </c>
      <c r="G868" s="1" t="s">
        <v>129</v>
      </c>
      <c r="H868" s="1" t="s">
        <v>1249</v>
      </c>
      <c r="I868" s="1" t="s">
        <v>4</v>
      </c>
      <c r="J868" s="82"/>
      <c r="K868" s="82"/>
      <c r="L868" s="83"/>
      <c r="M868" s="256"/>
      <c r="N868" s="257"/>
      <c r="O868" s="257"/>
      <c r="P868" s="258"/>
      <c r="Q868" s="75"/>
      <c r="R868" s="254">
        <v>0</v>
      </c>
      <c r="S868" s="70"/>
      <c r="T868" s="70"/>
      <c r="U868" s="236"/>
      <c r="V868" s="231">
        <f>PRESSÃO!P868</f>
        <v>0.13904109589040001</v>
      </c>
      <c r="W868" s="231">
        <f>PRESSÃO!Q868</f>
        <v>5.1141552511390007E-3</v>
      </c>
      <c r="X868" s="130">
        <v>1</v>
      </c>
      <c r="Y868" s="70"/>
      <c r="Z868" s="70"/>
    </row>
    <row r="869" spans="1:26" ht="15" customHeight="1" x14ac:dyDescent="0.2">
      <c r="A869" s="14" t="s">
        <v>1004</v>
      </c>
      <c r="B869" s="8">
        <v>351660</v>
      </c>
      <c r="C869" s="59">
        <v>20</v>
      </c>
      <c r="D869" s="59">
        <v>20</v>
      </c>
      <c r="E869" s="269">
        <v>17</v>
      </c>
      <c r="F869" s="270">
        <v>40</v>
      </c>
      <c r="G869" s="1" t="s">
        <v>129</v>
      </c>
      <c r="H869" s="1" t="s">
        <v>1255</v>
      </c>
      <c r="I869" s="1" t="s">
        <v>7</v>
      </c>
      <c r="J869" s="82"/>
      <c r="K869" s="82"/>
      <c r="L869" s="83"/>
      <c r="M869" s="256"/>
      <c r="N869" s="257"/>
      <c r="O869" s="257"/>
      <c r="P869" s="258"/>
      <c r="Q869" s="75"/>
      <c r="R869" s="254">
        <v>0</v>
      </c>
      <c r="S869" s="70"/>
      <c r="T869" s="70"/>
      <c r="U869" s="236"/>
      <c r="V869" s="231">
        <f>PRESSÃO!P869</f>
        <v>2.2451674489129998E-3</v>
      </c>
      <c r="W869" s="231">
        <f>PRESSÃO!Q869</f>
        <v>3.0251141552500001E-3</v>
      </c>
      <c r="X869" s="130">
        <v>0</v>
      </c>
      <c r="Y869" s="70"/>
      <c r="Z869" s="70"/>
    </row>
    <row r="870" spans="1:26" ht="15" customHeight="1" x14ac:dyDescent="0.2">
      <c r="A870" s="14" t="s">
        <v>1005</v>
      </c>
      <c r="B870" s="8">
        <v>351720</v>
      </c>
      <c r="C870" s="59">
        <v>20</v>
      </c>
      <c r="D870" s="59">
        <v>20</v>
      </c>
      <c r="E870" s="269">
        <v>16</v>
      </c>
      <c r="F870" s="270">
        <v>40</v>
      </c>
      <c r="G870" s="1" t="s">
        <v>129</v>
      </c>
      <c r="H870" s="1" t="s">
        <v>1262</v>
      </c>
      <c r="I870" s="1" t="s">
        <v>0</v>
      </c>
      <c r="J870" s="82"/>
      <c r="K870" s="82"/>
      <c r="L870" s="83"/>
      <c r="M870" s="256"/>
      <c r="N870" s="257"/>
      <c r="O870" s="257"/>
      <c r="P870" s="258"/>
      <c r="Q870" s="75"/>
      <c r="R870" s="254">
        <v>0</v>
      </c>
      <c r="S870" s="70"/>
      <c r="T870" s="70"/>
      <c r="U870" s="236"/>
      <c r="V870" s="231">
        <f>PRESSÃO!P870</f>
        <v>1.479452080924E-2</v>
      </c>
      <c r="W870" s="231">
        <f>PRESSÃO!Q870</f>
        <v>0</v>
      </c>
      <c r="X870" s="130">
        <v>0</v>
      </c>
      <c r="Y870" s="70"/>
      <c r="Z870" s="70"/>
    </row>
    <row r="871" spans="1:26" ht="15" customHeight="1" x14ac:dyDescent="0.2">
      <c r="A871" s="14" t="s">
        <v>1006</v>
      </c>
      <c r="B871" s="8">
        <v>351780</v>
      </c>
      <c r="C871" s="59">
        <v>20</v>
      </c>
      <c r="D871" s="59">
        <v>20</v>
      </c>
      <c r="E871" s="269">
        <v>19</v>
      </c>
      <c r="F871" s="270">
        <v>40</v>
      </c>
      <c r="G871" s="1" t="s">
        <v>129</v>
      </c>
      <c r="H871" s="1" t="s">
        <v>1268</v>
      </c>
      <c r="I871" s="1" t="s">
        <v>2</v>
      </c>
      <c r="J871" s="82"/>
      <c r="K871" s="82"/>
      <c r="L871" s="83"/>
      <c r="M871" s="256"/>
      <c r="N871" s="257"/>
      <c r="O871" s="257"/>
      <c r="P871" s="258"/>
      <c r="Q871" s="75"/>
      <c r="R871" s="254">
        <v>0</v>
      </c>
      <c r="S871" s="70"/>
      <c r="T871" s="70"/>
      <c r="U871" s="236"/>
      <c r="V871" s="231">
        <f>PRESSÃO!P871</f>
        <v>0</v>
      </c>
      <c r="W871" s="231">
        <f>PRESSÃO!Q871</f>
        <v>0</v>
      </c>
      <c r="X871" s="130">
        <v>4</v>
      </c>
      <c r="Y871" s="70"/>
      <c r="Z871" s="70"/>
    </row>
    <row r="872" spans="1:26" ht="15" customHeight="1" x14ac:dyDescent="0.2">
      <c r="A872" s="14" t="s">
        <v>1007</v>
      </c>
      <c r="B872" s="8">
        <v>351810</v>
      </c>
      <c r="C872" s="59">
        <v>20</v>
      </c>
      <c r="D872" s="59">
        <v>20</v>
      </c>
      <c r="E872" s="269">
        <v>16</v>
      </c>
      <c r="F872" s="270">
        <v>40</v>
      </c>
      <c r="G872" s="1" t="s">
        <v>129</v>
      </c>
      <c r="H872" s="1" t="s">
        <v>1271</v>
      </c>
      <c r="I872" s="1" t="s">
        <v>0</v>
      </c>
      <c r="J872" s="82"/>
      <c r="K872" s="82"/>
      <c r="L872" s="83"/>
      <c r="M872" s="256"/>
      <c r="N872" s="257"/>
      <c r="O872" s="257"/>
      <c r="P872" s="258"/>
      <c r="Q872" s="75"/>
      <c r="R872" s="254">
        <v>2</v>
      </c>
      <c r="S872" s="70"/>
      <c r="T872" s="70"/>
      <c r="U872" s="236"/>
      <c r="V872" s="231">
        <f>PRESSÃO!P872</f>
        <v>0</v>
      </c>
      <c r="W872" s="231">
        <f>PRESSÃO!Q872</f>
        <v>0</v>
      </c>
      <c r="X872" s="130">
        <v>0</v>
      </c>
      <c r="Y872" s="70"/>
      <c r="Z872" s="70"/>
    </row>
    <row r="873" spans="1:26" ht="15" customHeight="1" x14ac:dyDescent="0.2">
      <c r="A873" s="14" t="s">
        <v>1008</v>
      </c>
      <c r="B873" s="8">
        <v>351820</v>
      </c>
      <c r="C873" s="59">
        <v>20</v>
      </c>
      <c r="D873" s="59">
        <v>20</v>
      </c>
      <c r="E873" s="269">
        <v>19</v>
      </c>
      <c r="F873" s="270">
        <v>40</v>
      </c>
      <c r="G873" s="1" t="s">
        <v>129</v>
      </c>
      <c r="H873" s="1" t="s">
        <v>1272</v>
      </c>
      <c r="I873" s="1" t="s">
        <v>2</v>
      </c>
      <c r="J873" s="82"/>
      <c r="K873" s="82"/>
      <c r="L873" s="83"/>
      <c r="M873" s="256"/>
      <c r="N873" s="257"/>
      <c r="O873" s="257"/>
      <c r="P873" s="258"/>
      <c r="Q873" s="75"/>
      <c r="R873" s="254">
        <v>2</v>
      </c>
      <c r="S873" s="70"/>
      <c r="T873" s="70"/>
      <c r="U873" s="236"/>
      <c r="V873" s="231">
        <f>PRESSÃO!P873</f>
        <v>0.11872146118731999</v>
      </c>
      <c r="W873" s="231">
        <f>PRESSÃO!Q873</f>
        <v>2.785388127858E-3</v>
      </c>
      <c r="X873" s="130">
        <v>2</v>
      </c>
      <c r="Y873" s="70"/>
      <c r="Z873" s="70"/>
    </row>
    <row r="874" spans="1:26" ht="15" customHeight="1" x14ac:dyDescent="0.2">
      <c r="A874" s="14" t="s">
        <v>1009</v>
      </c>
      <c r="B874" s="8">
        <v>352080</v>
      </c>
      <c r="C874" s="59">
        <v>20</v>
      </c>
      <c r="D874" s="59">
        <v>20</v>
      </c>
      <c r="E874" s="269">
        <v>21</v>
      </c>
      <c r="F874" s="270">
        <v>40</v>
      </c>
      <c r="G874" s="1" t="s">
        <v>129</v>
      </c>
      <c r="H874" s="1" t="s">
        <v>1304</v>
      </c>
      <c r="I874" s="1" t="s">
        <v>4</v>
      </c>
      <c r="J874" s="82"/>
      <c r="K874" s="82"/>
      <c r="L874" s="83"/>
      <c r="M874" s="256"/>
      <c r="N874" s="257"/>
      <c r="O874" s="257"/>
      <c r="P874" s="258"/>
      <c r="Q874" s="75"/>
      <c r="R874" s="254">
        <v>0</v>
      </c>
      <c r="S874" s="70"/>
      <c r="T874" s="70"/>
      <c r="U874" s="236"/>
      <c r="V874" s="231">
        <f>PRESSÃO!P874</f>
        <v>0</v>
      </c>
      <c r="W874" s="231">
        <f>PRESSÃO!Q874</f>
        <v>0</v>
      </c>
      <c r="X874" s="130">
        <v>1</v>
      </c>
      <c r="Y874" s="70"/>
      <c r="Z874" s="70"/>
    </row>
    <row r="875" spans="1:26" ht="15" customHeight="1" x14ac:dyDescent="0.2">
      <c r="A875" s="14" t="s">
        <v>1010</v>
      </c>
      <c r="B875" s="8">
        <v>352160</v>
      </c>
      <c r="C875" s="59">
        <v>20</v>
      </c>
      <c r="D875" s="59">
        <v>20</v>
      </c>
      <c r="E875" s="269">
        <v>21</v>
      </c>
      <c r="F875" s="270">
        <v>40</v>
      </c>
      <c r="G875" s="1" t="s">
        <v>129</v>
      </c>
      <c r="H875" s="1" t="s">
        <v>1313</v>
      </c>
      <c r="I875" s="1" t="s">
        <v>4</v>
      </c>
      <c r="J875" s="82"/>
      <c r="K875" s="82"/>
      <c r="L875" s="83"/>
      <c r="M875" s="256"/>
      <c r="N875" s="257"/>
      <c r="O875" s="257"/>
      <c r="P875" s="258"/>
      <c r="Q875" s="75"/>
      <c r="R875" s="254">
        <v>0</v>
      </c>
      <c r="S875" s="70"/>
      <c r="T875" s="70"/>
      <c r="U875" s="236"/>
      <c r="V875" s="231">
        <f>PRESSÃO!P875</f>
        <v>2.83105022831E-2</v>
      </c>
      <c r="W875" s="231">
        <f>PRESSÃO!Q875</f>
        <v>1.0764840313289999E-3</v>
      </c>
      <c r="X875" s="130">
        <v>3</v>
      </c>
      <c r="Y875" s="70"/>
      <c r="Z875" s="70"/>
    </row>
    <row r="876" spans="1:26" ht="15" customHeight="1" x14ac:dyDescent="0.2">
      <c r="A876" s="14" t="s">
        <v>1011</v>
      </c>
      <c r="B876" s="8">
        <v>352600</v>
      </c>
      <c r="C876" s="59">
        <v>20</v>
      </c>
      <c r="D876" s="59">
        <v>20</v>
      </c>
      <c r="E876" s="269">
        <v>21</v>
      </c>
      <c r="F876" s="270">
        <v>40</v>
      </c>
      <c r="G876" s="1" t="s">
        <v>129</v>
      </c>
      <c r="H876" s="1" t="s">
        <v>1360</v>
      </c>
      <c r="I876" s="1" t="s">
        <v>4</v>
      </c>
      <c r="J876" s="82"/>
      <c r="K876" s="82"/>
      <c r="L876" s="83"/>
      <c r="M876" s="256"/>
      <c r="N876" s="257"/>
      <c r="O876" s="257"/>
      <c r="P876" s="258"/>
      <c r="Q876" s="75"/>
      <c r="R876" s="254">
        <v>0</v>
      </c>
      <c r="S876" s="70"/>
      <c r="T876" s="70"/>
      <c r="U876" s="236"/>
      <c r="V876" s="231">
        <f>PRESSÃO!P876</f>
        <v>0.18351719939078701</v>
      </c>
      <c r="W876" s="231">
        <f>PRESSÃO!Q876</f>
        <v>7.3146879767352582E-2</v>
      </c>
      <c r="X876" s="130">
        <v>0</v>
      </c>
      <c r="Y876" s="70"/>
      <c r="Z876" s="70"/>
    </row>
    <row r="877" spans="1:26" ht="15" customHeight="1" x14ac:dyDescent="0.2">
      <c r="A877" s="14" t="s">
        <v>1012</v>
      </c>
      <c r="B877" s="8">
        <v>352650</v>
      </c>
      <c r="C877" s="59">
        <v>20</v>
      </c>
      <c r="D877" s="59">
        <v>20</v>
      </c>
      <c r="E877" s="269">
        <v>19</v>
      </c>
      <c r="F877" s="270">
        <v>40</v>
      </c>
      <c r="G877" s="1" t="s">
        <v>129</v>
      </c>
      <c r="H877" s="1" t="s">
        <v>1365</v>
      </c>
      <c r="I877" s="1" t="s">
        <v>2</v>
      </c>
      <c r="J877" s="82"/>
      <c r="K877" s="82"/>
      <c r="L877" s="83"/>
      <c r="M877" s="256"/>
      <c r="N877" s="257"/>
      <c r="O877" s="257"/>
      <c r="P877" s="258"/>
      <c r="Q877" s="75"/>
      <c r="R877" s="254">
        <v>0</v>
      </c>
      <c r="S877" s="70"/>
      <c r="T877" s="70"/>
      <c r="U877" s="236"/>
      <c r="V877" s="231">
        <f>PRESSÃO!P877</f>
        <v>0</v>
      </c>
      <c r="W877" s="231">
        <f>PRESSÃO!Q877</f>
        <v>0</v>
      </c>
      <c r="X877" s="130">
        <v>1</v>
      </c>
      <c r="Y877" s="70"/>
      <c r="Z877" s="70"/>
    </row>
    <row r="878" spans="1:26" ht="15" customHeight="1" x14ac:dyDescent="0.2">
      <c r="A878" s="14" t="s">
        <v>1013</v>
      </c>
      <c r="B878" s="8">
        <v>352710</v>
      </c>
      <c r="C878" s="59">
        <v>20</v>
      </c>
      <c r="D878" s="59">
        <v>20</v>
      </c>
      <c r="E878" s="269">
        <v>16</v>
      </c>
      <c r="F878" s="270">
        <v>40</v>
      </c>
      <c r="G878" s="1" t="s">
        <v>129</v>
      </c>
      <c r="H878" s="1" t="s">
        <v>1371</v>
      </c>
      <c r="I878" s="1" t="s">
        <v>0</v>
      </c>
      <c r="J878" s="82"/>
      <c r="K878" s="82"/>
      <c r="L878" s="83"/>
      <c r="M878" s="256"/>
      <c r="N878" s="257"/>
      <c r="O878" s="257"/>
      <c r="P878" s="258"/>
      <c r="Q878" s="75"/>
      <c r="R878" s="254">
        <v>0</v>
      </c>
      <c r="S878" s="70"/>
      <c r="T878" s="70"/>
      <c r="U878" s="236"/>
      <c r="V878" s="231">
        <f>PRESSÃO!P878</f>
        <v>0</v>
      </c>
      <c r="W878" s="231">
        <f>PRESSÃO!Q878</f>
        <v>0</v>
      </c>
      <c r="X878" s="130">
        <v>5</v>
      </c>
      <c r="Y878" s="70"/>
      <c r="Z878" s="70"/>
    </row>
    <row r="879" spans="1:26" ht="15" customHeight="1" x14ac:dyDescent="0.2">
      <c r="A879" s="14" t="s">
        <v>1014</v>
      </c>
      <c r="B879" s="8">
        <v>352900</v>
      </c>
      <c r="C879" s="59">
        <v>20</v>
      </c>
      <c r="D879" s="59">
        <v>20</v>
      </c>
      <c r="E879" s="269">
        <v>21</v>
      </c>
      <c r="F879" s="270">
        <v>40</v>
      </c>
      <c r="G879" s="1" t="s">
        <v>129</v>
      </c>
      <c r="H879" s="1" t="s">
        <v>1392</v>
      </c>
      <c r="I879" s="1" t="s">
        <v>4</v>
      </c>
      <c r="J879" s="82"/>
      <c r="K879" s="82"/>
      <c r="L879" s="83"/>
      <c r="M879" s="256"/>
      <c r="N879" s="257"/>
      <c r="O879" s="257"/>
      <c r="P879" s="258"/>
      <c r="Q879" s="75"/>
      <c r="R879" s="254">
        <v>1</v>
      </c>
      <c r="S879" s="70"/>
      <c r="T879" s="70"/>
      <c r="U879" s="236"/>
      <c r="V879" s="231">
        <f>PRESSÃO!P879</f>
        <v>9.7859360855992034E-2</v>
      </c>
      <c r="W879" s="231">
        <f>PRESSÃO!Q879</f>
        <v>4.2389824797487895E-2</v>
      </c>
      <c r="X879" s="130">
        <v>16</v>
      </c>
      <c r="Y879" s="70"/>
      <c r="Z879" s="70"/>
    </row>
    <row r="880" spans="1:26" ht="15" customHeight="1" x14ac:dyDescent="0.2">
      <c r="A880" s="14" t="s">
        <v>1015</v>
      </c>
      <c r="B880" s="8">
        <v>353010</v>
      </c>
      <c r="C880" s="59">
        <v>20</v>
      </c>
      <c r="D880" s="59">
        <v>20</v>
      </c>
      <c r="E880" s="269">
        <v>19</v>
      </c>
      <c r="F880" s="270">
        <v>40</v>
      </c>
      <c r="G880" s="1" t="s">
        <v>129</v>
      </c>
      <c r="H880" s="1" t="s">
        <v>1404</v>
      </c>
      <c r="I880" s="1" t="s">
        <v>2</v>
      </c>
      <c r="J880" s="82"/>
      <c r="K880" s="82"/>
      <c r="L880" s="83"/>
      <c r="M880" s="256"/>
      <c r="N880" s="257"/>
      <c r="O880" s="257"/>
      <c r="P880" s="258"/>
      <c r="Q880" s="75"/>
      <c r="R880" s="254">
        <v>1</v>
      </c>
      <c r="S880" s="70"/>
      <c r="T880" s="70"/>
      <c r="U880" s="236"/>
      <c r="V880" s="231">
        <f>PRESSÃO!P880</f>
        <v>9.1232876712399991E-2</v>
      </c>
      <c r="W880" s="231">
        <f>PRESSÃO!Q880</f>
        <v>5.9237899431902497E-2</v>
      </c>
      <c r="X880" s="130">
        <v>5</v>
      </c>
      <c r="Y880" s="70"/>
      <c r="Z880" s="70"/>
    </row>
    <row r="881" spans="1:26" ht="15" customHeight="1" x14ac:dyDescent="0.2">
      <c r="A881" s="14" t="s">
        <v>1016</v>
      </c>
      <c r="B881" s="8">
        <v>353210</v>
      </c>
      <c r="C881" s="59">
        <v>20</v>
      </c>
      <c r="D881" s="59">
        <v>20</v>
      </c>
      <c r="E881" s="269">
        <v>19</v>
      </c>
      <c r="F881" s="270">
        <v>40</v>
      </c>
      <c r="G881" s="1" t="s">
        <v>129</v>
      </c>
      <c r="H881" s="1" t="s">
        <v>1424</v>
      </c>
      <c r="I881" s="1" t="s">
        <v>2</v>
      </c>
      <c r="J881" s="82"/>
      <c r="K881" s="82"/>
      <c r="L881" s="83"/>
      <c r="M881" s="256"/>
      <c r="N881" s="257"/>
      <c r="O881" s="257"/>
      <c r="P881" s="258"/>
      <c r="Q881" s="75"/>
      <c r="R881" s="254">
        <v>0</v>
      </c>
      <c r="S881" s="70"/>
      <c r="T881" s="70"/>
      <c r="U881" s="236"/>
      <c r="V881" s="231">
        <f>PRESSÃO!P881</f>
        <v>0</v>
      </c>
      <c r="W881" s="231">
        <f>PRESSÃO!Q881</f>
        <v>0</v>
      </c>
      <c r="X881" s="130">
        <v>0</v>
      </c>
      <c r="Y881" s="70"/>
      <c r="Z881" s="70"/>
    </row>
    <row r="882" spans="1:26" ht="15" customHeight="1" x14ac:dyDescent="0.2">
      <c r="A882" s="14" t="s">
        <v>1017</v>
      </c>
      <c r="B882" s="8">
        <v>353410</v>
      </c>
      <c r="C882" s="59">
        <v>20</v>
      </c>
      <c r="D882" s="59">
        <v>20</v>
      </c>
      <c r="E882" s="269">
        <v>21</v>
      </c>
      <c r="F882" s="270">
        <v>40</v>
      </c>
      <c r="G882" s="1" t="s">
        <v>129</v>
      </c>
      <c r="H882" s="1" t="s">
        <v>1449</v>
      </c>
      <c r="I882" s="1" t="s">
        <v>4</v>
      </c>
      <c r="J882" s="82"/>
      <c r="K882" s="82"/>
      <c r="L882" s="83"/>
      <c r="M882" s="256"/>
      <c r="N882" s="257"/>
      <c r="O882" s="257"/>
      <c r="P882" s="258"/>
      <c r="Q882" s="75"/>
      <c r="R882" s="254">
        <v>0</v>
      </c>
      <c r="S882" s="70"/>
      <c r="T882" s="70"/>
      <c r="U882" s="236"/>
      <c r="V882" s="231">
        <f>PRESSÃO!P882</f>
        <v>4.3890410122799997E-2</v>
      </c>
      <c r="W882" s="231">
        <f>PRESSÃO!Q882</f>
        <v>0</v>
      </c>
      <c r="X882" s="130">
        <v>0</v>
      </c>
      <c r="Y882" s="70"/>
      <c r="Z882" s="70"/>
    </row>
    <row r="883" spans="1:26" ht="15" customHeight="1" x14ac:dyDescent="0.2">
      <c r="A883" s="14" t="s">
        <v>1018</v>
      </c>
      <c r="B883" s="8">
        <v>353460</v>
      </c>
      <c r="C883" s="59">
        <v>20</v>
      </c>
      <c r="D883" s="59">
        <v>20</v>
      </c>
      <c r="E883" s="269">
        <v>21</v>
      </c>
      <c r="F883" s="270">
        <v>40</v>
      </c>
      <c r="G883" s="1" t="s">
        <v>129</v>
      </c>
      <c r="H883" s="1" t="s">
        <v>1454</v>
      </c>
      <c r="I883" s="1" t="s">
        <v>4</v>
      </c>
      <c r="J883" s="82"/>
      <c r="K883" s="82"/>
      <c r="L883" s="83"/>
      <c r="M883" s="256"/>
      <c r="N883" s="257"/>
      <c r="O883" s="257"/>
      <c r="P883" s="258"/>
      <c r="Q883" s="75"/>
      <c r="R883" s="254">
        <v>0</v>
      </c>
      <c r="S883" s="70"/>
      <c r="T883" s="70"/>
      <c r="U883" s="236"/>
      <c r="V883" s="231">
        <f>PRESSÃO!P883</f>
        <v>1.6286149162869999E-3</v>
      </c>
      <c r="W883" s="231">
        <f>PRESSÃO!Q883</f>
        <v>0</v>
      </c>
      <c r="X883" s="130">
        <v>2</v>
      </c>
      <c r="Y883" s="70"/>
      <c r="Z883" s="70"/>
    </row>
    <row r="884" spans="1:26" ht="15" customHeight="1" x14ac:dyDescent="0.2">
      <c r="A884" s="14" t="s">
        <v>1019</v>
      </c>
      <c r="B884" s="8">
        <v>353480</v>
      </c>
      <c r="C884" s="59">
        <v>20</v>
      </c>
      <c r="D884" s="59">
        <v>20</v>
      </c>
      <c r="E884" s="269">
        <v>21</v>
      </c>
      <c r="F884" s="270">
        <v>40</v>
      </c>
      <c r="G884" s="1" t="s">
        <v>129</v>
      </c>
      <c r="H884" s="1" t="s">
        <v>1456</v>
      </c>
      <c r="I884" s="1" t="s">
        <v>4</v>
      </c>
      <c r="J884" s="82"/>
      <c r="K884" s="82"/>
      <c r="L884" s="83"/>
      <c r="M884" s="256"/>
      <c r="N884" s="257"/>
      <c r="O884" s="257"/>
      <c r="P884" s="258"/>
      <c r="Q884" s="75"/>
      <c r="R884" s="254">
        <v>0</v>
      </c>
      <c r="S884" s="70"/>
      <c r="T884" s="70"/>
      <c r="U884" s="236"/>
      <c r="V884" s="231">
        <f>PRESSÃO!P884</f>
        <v>0</v>
      </c>
      <c r="W884" s="231">
        <f>PRESSÃO!Q884</f>
        <v>4.93150671867E-4</v>
      </c>
      <c r="X884" s="130">
        <v>0</v>
      </c>
      <c r="Y884" s="70"/>
      <c r="Z884" s="70"/>
    </row>
    <row r="885" spans="1:26" ht="15" customHeight="1" x14ac:dyDescent="0.2">
      <c r="A885" s="14" t="s">
        <v>1020</v>
      </c>
      <c r="B885" s="8">
        <v>353890</v>
      </c>
      <c r="C885" s="59">
        <v>20</v>
      </c>
      <c r="D885" s="59">
        <v>20</v>
      </c>
      <c r="E885" s="269">
        <v>16</v>
      </c>
      <c r="F885" s="270">
        <v>40</v>
      </c>
      <c r="G885" s="1" t="s">
        <v>129</v>
      </c>
      <c r="H885" s="1" t="s">
        <v>1500</v>
      </c>
      <c r="I885" s="1" t="s">
        <v>0</v>
      </c>
      <c r="J885" s="82"/>
      <c r="K885" s="82"/>
      <c r="L885" s="83"/>
      <c r="M885" s="256"/>
      <c r="N885" s="257"/>
      <c r="O885" s="257"/>
      <c r="P885" s="258"/>
      <c r="Q885" s="75"/>
      <c r="R885" s="254">
        <v>0</v>
      </c>
      <c r="S885" s="70"/>
      <c r="T885" s="70"/>
      <c r="U885" s="236"/>
      <c r="V885" s="231">
        <f>PRESSÃO!P885</f>
        <v>0</v>
      </c>
      <c r="W885" s="231">
        <f>PRESSÃO!Q885</f>
        <v>0</v>
      </c>
      <c r="X885" s="130">
        <v>0</v>
      </c>
      <c r="Y885" s="70"/>
      <c r="Z885" s="70"/>
    </row>
    <row r="886" spans="1:26" ht="15" customHeight="1" x14ac:dyDescent="0.2">
      <c r="A886" s="14" t="s">
        <v>1021</v>
      </c>
      <c r="B886" s="8">
        <v>354110</v>
      </c>
      <c r="C886" s="59">
        <v>20</v>
      </c>
      <c r="D886" s="59">
        <v>20</v>
      </c>
      <c r="E886" s="269">
        <v>16</v>
      </c>
      <c r="F886" s="270">
        <v>40</v>
      </c>
      <c r="G886" s="1" t="s">
        <v>129</v>
      </c>
      <c r="H886" s="1" t="s">
        <v>1526</v>
      </c>
      <c r="I886" s="1" t="s">
        <v>0</v>
      </c>
      <c r="J886" s="82"/>
      <c r="K886" s="82"/>
      <c r="L886" s="83"/>
      <c r="M886" s="256"/>
      <c r="N886" s="257"/>
      <c r="O886" s="257"/>
      <c r="P886" s="258"/>
      <c r="Q886" s="75"/>
      <c r="R886" s="254">
        <v>0</v>
      </c>
      <c r="S886" s="70"/>
      <c r="T886" s="70"/>
      <c r="U886" s="236"/>
      <c r="V886" s="231">
        <f>PRESSÃO!P886</f>
        <v>0</v>
      </c>
      <c r="W886" s="231">
        <f>PRESSÃO!Q886</f>
        <v>0</v>
      </c>
      <c r="X886" s="130">
        <v>0</v>
      </c>
      <c r="Y886" s="70"/>
      <c r="Z886" s="70"/>
    </row>
    <row r="887" spans="1:26" ht="15" customHeight="1" x14ac:dyDescent="0.2">
      <c r="A887" s="14" t="s">
        <v>1022</v>
      </c>
      <c r="B887" s="8">
        <v>354160</v>
      </c>
      <c r="C887" s="59">
        <v>20</v>
      </c>
      <c r="D887" s="59">
        <v>20</v>
      </c>
      <c r="E887" s="269">
        <v>19</v>
      </c>
      <c r="F887" s="270">
        <v>40</v>
      </c>
      <c r="G887" s="1" t="s">
        <v>129</v>
      </c>
      <c r="H887" s="1" t="s">
        <v>1531</v>
      </c>
      <c r="I887" s="1" t="s">
        <v>2</v>
      </c>
      <c r="J887" s="82"/>
      <c r="K887" s="82"/>
      <c r="L887" s="83"/>
      <c r="M887" s="256"/>
      <c r="N887" s="257"/>
      <c r="O887" s="257"/>
      <c r="P887" s="258"/>
      <c r="Q887" s="75"/>
      <c r="R887" s="254">
        <v>0</v>
      </c>
      <c r="S887" s="70"/>
      <c r="T887" s="70"/>
      <c r="U887" s="236"/>
      <c r="V887" s="231">
        <f>PRESSÃO!P887</f>
        <v>0</v>
      </c>
      <c r="W887" s="231">
        <f>PRESSÃO!Q887</f>
        <v>0</v>
      </c>
      <c r="X887" s="130">
        <v>0</v>
      </c>
      <c r="Y887" s="70"/>
      <c r="Z887" s="70"/>
    </row>
    <row r="888" spans="1:26" ht="15" customHeight="1" x14ac:dyDescent="0.2">
      <c r="A888" s="14" t="s">
        <v>1023</v>
      </c>
      <c r="B888" s="8">
        <v>354440</v>
      </c>
      <c r="C888" s="59">
        <v>20</v>
      </c>
      <c r="D888" s="59">
        <v>20</v>
      </c>
      <c r="E888" s="269">
        <v>19</v>
      </c>
      <c r="F888" s="270">
        <v>40</v>
      </c>
      <c r="G888" s="1" t="s">
        <v>129</v>
      </c>
      <c r="H888" s="1" t="s">
        <v>1563</v>
      </c>
      <c r="I888" s="1" t="s">
        <v>2</v>
      </c>
      <c r="J888" s="82"/>
      <c r="K888" s="82"/>
      <c r="L888" s="83"/>
      <c r="M888" s="256"/>
      <c r="N888" s="257"/>
      <c r="O888" s="257"/>
      <c r="P888" s="258"/>
      <c r="Q888" s="75"/>
      <c r="R888" s="254">
        <v>0</v>
      </c>
      <c r="S888" s="70"/>
      <c r="T888" s="70"/>
      <c r="U888" s="236"/>
      <c r="V888" s="231">
        <f>PRESSÃO!P888</f>
        <v>2.4657534246600001E-3</v>
      </c>
      <c r="W888" s="231">
        <f>PRESSÃO!Q888</f>
        <v>0</v>
      </c>
      <c r="X888" s="130">
        <v>0</v>
      </c>
      <c r="Y888" s="70"/>
      <c r="Z888" s="70"/>
    </row>
    <row r="889" spans="1:26" ht="15" customHeight="1" x14ac:dyDescent="0.2">
      <c r="A889" s="14" t="s">
        <v>1024</v>
      </c>
      <c r="B889" s="8">
        <v>355630</v>
      </c>
      <c r="C889" s="59">
        <v>20</v>
      </c>
      <c r="D889" s="59">
        <v>20</v>
      </c>
      <c r="E889" s="269">
        <v>19</v>
      </c>
      <c r="F889" s="270">
        <v>40</v>
      </c>
      <c r="G889" s="1" t="s">
        <v>129</v>
      </c>
      <c r="H889" s="1" t="s">
        <v>1695</v>
      </c>
      <c r="I889" s="1" t="s">
        <v>2</v>
      </c>
      <c r="J889" s="82"/>
      <c r="K889" s="82"/>
      <c r="L889" s="83"/>
      <c r="M889" s="256"/>
      <c r="N889" s="257"/>
      <c r="O889" s="257"/>
      <c r="P889" s="258"/>
      <c r="Q889" s="75"/>
      <c r="R889" s="254">
        <v>1</v>
      </c>
      <c r="S889" s="70"/>
      <c r="T889" s="70"/>
      <c r="U889" s="236"/>
      <c r="V889" s="231">
        <f>PRESSÃO!P889</f>
        <v>0.16259512937612999</v>
      </c>
      <c r="W889" s="231">
        <f>PRESSÃO!Q889</f>
        <v>8.2695205489262999E-2</v>
      </c>
      <c r="X889" s="130">
        <v>8</v>
      </c>
      <c r="Y889" s="70"/>
      <c r="Z889" s="70"/>
    </row>
    <row r="890" spans="1:26" ht="15" customHeight="1" x14ac:dyDescent="0.2">
      <c r="A890" s="14" t="s">
        <v>1025</v>
      </c>
      <c r="B890" s="8">
        <v>350910</v>
      </c>
      <c r="C890" s="59">
        <v>21</v>
      </c>
      <c r="D890" s="59">
        <v>21</v>
      </c>
      <c r="E890" s="269">
        <v>22</v>
      </c>
      <c r="F890" s="270">
        <v>40</v>
      </c>
      <c r="G890" s="1" t="s">
        <v>130</v>
      </c>
      <c r="H890" s="1" t="s">
        <v>1166</v>
      </c>
      <c r="I890" s="1" t="s">
        <v>5</v>
      </c>
      <c r="J890" s="82"/>
      <c r="K890" s="82"/>
      <c r="L890" s="83"/>
      <c r="M890" s="256"/>
      <c r="N890" s="257"/>
      <c r="O890" s="257"/>
      <c r="P890" s="258"/>
      <c r="Q890" s="75"/>
      <c r="R890" s="254">
        <v>0</v>
      </c>
      <c r="S890" s="70"/>
      <c r="T890" s="70"/>
      <c r="U890" s="236"/>
      <c r="V890" s="231">
        <f>PRESSÃO!P890</f>
        <v>2.1430745814300001E-3</v>
      </c>
      <c r="W890" s="231">
        <f>PRESSÃO!Q890</f>
        <v>1.7237442922379997E-2</v>
      </c>
      <c r="X890" s="130">
        <v>0</v>
      </c>
      <c r="Y890" s="70"/>
      <c r="Z890" s="70"/>
    </row>
    <row r="891" spans="1:26" ht="15" customHeight="1" x14ac:dyDescent="0.2">
      <c r="A891" s="14" t="s">
        <v>1026</v>
      </c>
      <c r="B891" s="8">
        <v>351440</v>
      </c>
      <c r="C891" s="59">
        <v>21</v>
      </c>
      <c r="D891" s="59">
        <v>21</v>
      </c>
      <c r="E891" s="269">
        <v>20</v>
      </c>
      <c r="F891" s="270">
        <v>40</v>
      </c>
      <c r="G891" s="1" t="s">
        <v>130</v>
      </c>
      <c r="H891" s="1" t="s">
        <v>1224</v>
      </c>
      <c r="I891" s="1" t="s">
        <v>3</v>
      </c>
      <c r="J891" s="82"/>
      <c r="K891" s="82"/>
      <c r="L891" s="83"/>
      <c r="M891" s="256"/>
      <c r="N891" s="257"/>
      <c r="O891" s="257"/>
      <c r="P891" s="258"/>
      <c r="Q891" s="75"/>
      <c r="R891" s="254">
        <v>1</v>
      </c>
      <c r="S891" s="70"/>
      <c r="T891" s="70"/>
      <c r="U891" s="236"/>
      <c r="V891" s="231">
        <f>PRESSÃO!P891</f>
        <v>5.5890410958900003E-2</v>
      </c>
      <c r="W891" s="231">
        <f>PRESSÃO!Q891</f>
        <v>3.6764155588244002E-2</v>
      </c>
      <c r="X891" s="130">
        <v>3</v>
      </c>
      <c r="Y891" s="70"/>
      <c r="Z891" s="70"/>
    </row>
    <row r="892" spans="1:26" ht="15" customHeight="1" x14ac:dyDescent="0.2">
      <c r="A892" s="14" t="s">
        <v>1027</v>
      </c>
      <c r="B892" s="8">
        <v>351470</v>
      </c>
      <c r="C892" s="59">
        <v>21</v>
      </c>
      <c r="D892" s="59">
        <v>21</v>
      </c>
      <c r="E892" s="269">
        <v>17</v>
      </c>
      <c r="F892" s="270">
        <v>40</v>
      </c>
      <c r="G892" s="1" t="s">
        <v>130</v>
      </c>
      <c r="H892" s="1" t="s">
        <v>1227</v>
      </c>
      <c r="I892" s="1" t="s">
        <v>7</v>
      </c>
      <c r="J892" s="82"/>
      <c r="K892" s="82"/>
      <c r="L892" s="83"/>
      <c r="M892" s="256"/>
      <c r="N892" s="257"/>
      <c r="O892" s="257"/>
      <c r="P892" s="258"/>
      <c r="Q892" s="75"/>
      <c r="R892" s="254">
        <v>0</v>
      </c>
      <c r="S892" s="70"/>
      <c r="T892" s="70"/>
      <c r="U892" s="236"/>
      <c r="V892" s="231">
        <f>PRESSÃO!P892</f>
        <v>0</v>
      </c>
      <c r="W892" s="231">
        <f>PRESSÃO!Q892</f>
        <v>0</v>
      </c>
      <c r="X892" s="130">
        <v>0</v>
      </c>
      <c r="Y892" s="70"/>
      <c r="Z892" s="70"/>
    </row>
    <row r="893" spans="1:26" ht="15" customHeight="1" x14ac:dyDescent="0.2">
      <c r="A893" s="14" t="s">
        <v>1028</v>
      </c>
      <c r="B893" s="8">
        <v>351670</v>
      </c>
      <c r="C893" s="59">
        <v>21</v>
      </c>
      <c r="D893" s="59">
        <v>21</v>
      </c>
      <c r="E893" s="269">
        <v>20</v>
      </c>
      <c r="F893" s="270">
        <v>40</v>
      </c>
      <c r="G893" s="1" t="s">
        <v>130</v>
      </c>
      <c r="H893" s="1" t="s">
        <v>1256</v>
      </c>
      <c r="I893" s="1" t="s">
        <v>3</v>
      </c>
      <c r="J893" s="82"/>
      <c r="K893" s="82"/>
      <c r="L893" s="83"/>
      <c r="M893" s="256"/>
      <c r="N893" s="257"/>
      <c r="O893" s="257"/>
      <c r="P893" s="258"/>
      <c r="Q893" s="75"/>
      <c r="R893" s="254">
        <v>0</v>
      </c>
      <c r="S893" s="70"/>
      <c r="T893" s="70"/>
      <c r="U893" s="236"/>
      <c r="V893" s="231">
        <f>PRESSÃO!P893</f>
        <v>6.7594064281427807E-2</v>
      </c>
      <c r="W893" s="231">
        <f>PRESSÃO!Q893</f>
        <v>1.0083904089446098E-2</v>
      </c>
      <c r="X893" s="130">
        <v>8</v>
      </c>
      <c r="Y893" s="70"/>
      <c r="Z893" s="70"/>
    </row>
    <row r="894" spans="1:26" ht="15" customHeight="1" x14ac:dyDescent="0.2">
      <c r="A894" s="14" t="s">
        <v>1029</v>
      </c>
      <c r="B894" s="8">
        <v>351900</v>
      </c>
      <c r="C894" s="59">
        <v>21</v>
      </c>
      <c r="D894" s="59">
        <v>21</v>
      </c>
      <c r="E894" s="269">
        <v>20</v>
      </c>
      <c r="F894" s="270">
        <v>40</v>
      </c>
      <c r="G894" s="1" t="s">
        <v>130</v>
      </c>
      <c r="H894" s="1" t="s">
        <v>1281</v>
      </c>
      <c r="I894" s="1" t="s">
        <v>3</v>
      </c>
      <c r="J894" s="82"/>
      <c r="K894" s="82"/>
      <c r="L894" s="83"/>
      <c r="M894" s="256"/>
      <c r="N894" s="257"/>
      <c r="O894" s="257"/>
      <c r="P894" s="258"/>
      <c r="Q894" s="75"/>
      <c r="R894" s="254">
        <v>0</v>
      </c>
      <c r="S894" s="70"/>
      <c r="T894" s="70"/>
      <c r="U894" s="236"/>
      <c r="V894" s="231">
        <f>PRESSÃO!P894</f>
        <v>1.5220700152200001E-3</v>
      </c>
      <c r="W894" s="231">
        <f>PRESSÃO!Q894</f>
        <v>1.651255725182E-2</v>
      </c>
      <c r="X894" s="130">
        <v>2</v>
      </c>
      <c r="Y894" s="70"/>
      <c r="Z894" s="70"/>
    </row>
    <row r="895" spans="1:26" ht="15" customHeight="1" x14ac:dyDescent="0.2">
      <c r="A895" s="14" t="s">
        <v>1030</v>
      </c>
      <c r="B895" s="8">
        <v>351920</v>
      </c>
      <c r="C895" s="59">
        <v>21</v>
      </c>
      <c r="D895" s="59">
        <v>21</v>
      </c>
      <c r="E895" s="269">
        <v>20</v>
      </c>
      <c r="F895" s="270">
        <v>40</v>
      </c>
      <c r="G895" s="1" t="s">
        <v>130</v>
      </c>
      <c r="H895" s="1" t="s">
        <v>1285</v>
      </c>
      <c r="I895" s="1" t="s">
        <v>3</v>
      </c>
      <c r="J895" s="82"/>
      <c r="K895" s="82"/>
      <c r="L895" s="83"/>
      <c r="M895" s="256"/>
      <c r="N895" s="257"/>
      <c r="O895" s="257"/>
      <c r="P895" s="258"/>
      <c r="Q895" s="75"/>
      <c r="R895" s="254">
        <v>0</v>
      </c>
      <c r="S895" s="70"/>
      <c r="T895" s="70"/>
      <c r="U895" s="236"/>
      <c r="V895" s="231">
        <f>PRESSÃO!P895</f>
        <v>4.9315068493200002E-3</v>
      </c>
      <c r="W895" s="231">
        <f>PRESSÃO!Q895</f>
        <v>1.7922374407459999E-3</v>
      </c>
      <c r="X895" s="130">
        <v>0</v>
      </c>
      <c r="Y895" s="70"/>
      <c r="Z895" s="70"/>
    </row>
    <row r="896" spans="1:26" ht="15" customHeight="1" x14ac:dyDescent="0.2">
      <c r="A896" s="14" t="s">
        <v>1031</v>
      </c>
      <c r="B896" s="8">
        <v>352560</v>
      </c>
      <c r="C896" s="59">
        <v>21</v>
      </c>
      <c r="D896" s="59">
        <v>21</v>
      </c>
      <c r="E896" s="269">
        <v>17</v>
      </c>
      <c r="F896" s="270">
        <v>40</v>
      </c>
      <c r="G896" s="1" t="s">
        <v>130</v>
      </c>
      <c r="H896" s="1" t="s">
        <v>1355</v>
      </c>
      <c r="I896" s="1" t="s">
        <v>7</v>
      </c>
      <c r="J896" s="82"/>
      <c r="K896" s="82"/>
      <c r="L896" s="83"/>
      <c r="M896" s="256"/>
      <c r="N896" s="257"/>
      <c r="O896" s="257"/>
      <c r="P896" s="258"/>
      <c r="Q896" s="75"/>
      <c r="R896" s="254">
        <v>0</v>
      </c>
      <c r="S896" s="70"/>
      <c r="T896" s="70"/>
      <c r="U896" s="236"/>
      <c r="V896" s="231">
        <f>PRESSÃO!P896</f>
        <v>8.183019424679E-2</v>
      </c>
      <c r="W896" s="231">
        <f>PRESSÃO!Q896</f>
        <v>0</v>
      </c>
      <c r="X896" s="130">
        <v>1</v>
      </c>
      <c r="Y896" s="70"/>
      <c r="Z896" s="70"/>
    </row>
    <row r="897" spans="1:26" ht="15" customHeight="1" x14ac:dyDescent="0.2">
      <c r="A897" s="14" t="s">
        <v>1032</v>
      </c>
      <c r="B897" s="8">
        <v>352740</v>
      </c>
      <c r="C897" s="59">
        <v>21</v>
      </c>
      <c r="D897" s="59">
        <v>21</v>
      </c>
      <c r="E897" s="269">
        <v>20</v>
      </c>
      <c r="F897" s="270">
        <v>40</v>
      </c>
      <c r="G897" s="1" t="s">
        <v>130</v>
      </c>
      <c r="H897" s="1" t="s">
        <v>1375</v>
      </c>
      <c r="I897" s="1" t="s">
        <v>3</v>
      </c>
      <c r="J897" s="82"/>
      <c r="K897" s="82"/>
      <c r="L897" s="83"/>
      <c r="M897" s="256"/>
      <c r="N897" s="257"/>
      <c r="O897" s="257"/>
      <c r="P897" s="258"/>
      <c r="Q897" s="75"/>
      <c r="R897" s="254">
        <v>0</v>
      </c>
      <c r="S897" s="70"/>
      <c r="T897" s="70"/>
      <c r="U897" s="236"/>
      <c r="V897" s="231">
        <f>PRESSÃO!P897</f>
        <v>0</v>
      </c>
      <c r="W897" s="231">
        <f>PRESSÃO!Q897</f>
        <v>7.9908675799099998E-5</v>
      </c>
      <c r="X897" s="130">
        <v>0</v>
      </c>
      <c r="Y897" s="70"/>
      <c r="Z897" s="70"/>
    </row>
    <row r="898" spans="1:26" ht="15" customHeight="1" x14ac:dyDescent="0.2">
      <c r="A898" s="14" t="s">
        <v>1033</v>
      </c>
      <c r="B898" s="8">
        <v>352780</v>
      </c>
      <c r="C898" s="59">
        <v>21</v>
      </c>
      <c r="D898" s="59">
        <v>21</v>
      </c>
      <c r="E898" s="269">
        <v>17</v>
      </c>
      <c r="F898" s="270">
        <v>40</v>
      </c>
      <c r="G898" s="1" t="s">
        <v>130</v>
      </c>
      <c r="H898" s="1" t="s">
        <v>1379</v>
      </c>
      <c r="I898" s="1" t="s">
        <v>7</v>
      </c>
      <c r="J898" s="82"/>
      <c r="K898" s="82"/>
      <c r="L898" s="83"/>
      <c r="M898" s="256"/>
      <c r="N898" s="257"/>
      <c r="O898" s="257"/>
      <c r="P898" s="258"/>
      <c r="Q898" s="75"/>
      <c r="R898" s="254">
        <v>0</v>
      </c>
      <c r="S898" s="70"/>
      <c r="T898" s="70"/>
      <c r="U898" s="236"/>
      <c r="V898" s="231">
        <f>PRESSÃO!P898</f>
        <v>6.7434931128E-3</v>
      </c>
      <c r="W898" s="231">
        <f>PRESSÃO!Q898</f>
        <v>0</v>
      </c>
      <c r="X898" s="130">
        <v>0</v>
      </c>
      <c r="Y898" s="70"/>
      <c r="Z898" s="70"/>
    </row>
    <row r="899" spans="1:26" ht="15" customHeight="1" x14ac:dyDescent="0.2">
      <c r="A899" s="14" t="s">
        <v>1034</v>
      </c>
      <c r="B899" s="8">
        <v>353370</v>
      </c>
      <c r="C899" s="59">
        <v>21</v>
      </c>
      <c r="D899" s="59">
        <v>21</v>
      </c>
      <c r="E899" s="269">
        <v>17</v>
      </c>
      <c r="F899" s="270">
        <v>40</v>
      </c>
      <c r="G899" s="1" t="s">
        <v>130</v>
      </c>
      <c r="H899" s="1" t="s">
        <v>1445</v>
      </c>
      <c r="I899" s="1" t="s">
        <v>7</v>
      </c>
      <c r="J899" s="82"/>
      <c r="K899" s="82"/>
      <c r="L899" s="83"/>
      <c r="M899" s="256"/>
      <c r="N899" s="257"/>
      <c r="O899" s="257"/>
      <c r="P899" s="258"/>
      <c r="Q899" s="75"/>
      <c r="R899" s="254">
        <v>0</v>
      </c>
      <c r="S899" s="70"/>
      <c r="T899" s="70"/>
      <c r="U899" s="236"/>
      <c r="V899" s="231">
        <f>PRESSÃO!P899</f>
        <v>1.47945211358E-4</v>
      </c>
      <c r="W899" s="231">
        <f>PRESSÃO!Q899</f>
        <v>0</v>
      </c>
      <c r="X899" s="130">
        <v>0</v>
      </c>
      <c r="Y899" s="70"/>
      <c r="Z899" s="70"/>
    </row>
    <row r="900" spans="1:26" ht="15" customHeight="1" x14ac:dyDescent="0.2">
      <c r="A900" s="14" t="s">
        <v>1035</v>
      </c>
      <c r="B900" s="8">
        <v>353490</v>
      </c>
      <c r="C900" s="59">
        <v>21</v>
      </c>
      <c r="D900" s="59">
        <v>21</v>
      </c>
      <c r="E900" s="269">
        <v>20</v>
      </c>
      <c r="F900" s="270">
        <v>40</v>
      </c>
      <c r="G900" s="1" t="s">
        <v>130</v>
      </c>
      <c r="H900" s="1" t="s">
        <v>1458</v>
      </c>
      <c r="I900" s="1" t="s">
        <v>3</v>
      </c>
      <c r="J900" s="82"/>
      <c r="K900" s="82"/>
      <c r="L900" s="83"/>
      <c r="M900" s="256"/>
      <c r="N900" s="257"/>
      <c r="O900" s="257"/>
      <c r="P900" s="258"/>
      <c r="Q900" s="75"/>
      <c r="R900" s="254">
        <v>0</v>
      </c>
      <c r="S900" s="70"/>
      <c r="T900" s="70"/>
      <c r="U900" s="236"/>
      <c r="V900" s="231">
        <f>PRESSÃO!P900</f>
        <v>0</v>
      </c>
      <c r="W900" s="231">
        <f>PRESSÃO!Q900</f>
        <v>1.9178082191799999E-3</v>
      </c>
      <c r="X900" s="130">
        <v>2</v>
      </c>
      <c r="Y900" s="70"/>
      <c r="Z900" s="70"/>
    </row>
    <row r="901" spans="1:26" ht="15" customHeight="1" x14ac:dyDescent="0.2">
      <c r="A901" s="14" t="s">
        <v>1036</v>
      </c>
      <c r="B901" s="8">
        <v>353540</v>
      </c>
      <c r="C901" s="59">
        <v>21</v>
      </c>
      <c r="D901" s="59">
        <v>21</v>
      </c>
      <c r="E901" s="269">
        <v>20</v>
      </c>
      <c r="F901" s="270">
        <v>40</v>
      </c>
      <c r="G901" s="1" t="s">
        <v>130</v>
      </c>
      <c r="H901" s="1" t="s">
        <v>1463</v>
      </c>
      <c r="I901" s="1" t="s">
        <v>3</v>
      </c>
      <c r="J901" s="82"/>
      <c r="K901" s="82"/>
      <c r="L901" s="83"/>
      <c r="M901" s="256"/>
      <c r="N901" s="257"/>
      <c r="O901" s="257"/>
      <c r="P901" s="258"/>
      <c r="Q901" s="75"/>
      <c r="R901" s="254">
        <v>0</v>
      </c>
      <c r="S901" s="70"/>
      <c r="T901" s="70"/>
      <c r="U901" s="236"/>
      <c r="V901" s="231">
        <f>PRESSÃO!P901</f>
        <v>0</v>
      </c>
      <c r="W901" s="231">
        <f>PRESSÃO!Q901</f>
        <v>5.1835616211919995E-3</v>
      </c>
      <c r="X901" s="130">
        <v>0</v>
      </c>
      <c r="Y901" s="70"/>
      <c r="Z901" s="70"/>
    </row>
    <row r="902" spans="1:26" ht="15" customHeight="1" x14ac:dyDescent="0.2">
      <c r="A902" s="14" t="s">
        <v>1037</v>
      </c>
      <c r="B902" s="8">
        <v>353600</v>
      </c>
      <c r="C902" s="59">
        <v>21</v>
      </c>
      <c r="D902" s="59">
        <v>21</v>
      </c>
      <c r="E902" s="269">
        <v>20</v>
      </c>
      <c r="F902" s="270">
        <v>40</v>
      </c>
      <c r="G902" s="1" t="s">
        <v>130</v>
      </c>
      <c r="H902" s="1" t="s">
        <v>1469</v>
      </c>
      <c r="I902" s="1" t="s">
        <v>3</v>
      </c>
      <c r="J902" s="82"/>
      <c r="K902" s="82"/>
      <c r="L902" s="83"/>
      <c r="M902" s="256"/>
      <c r="N902" s="257"/>
      <c r="O902" s="257"/>
      <c r="P902" s="258"/>
      <c r="Q902" s="75"/>
      <c r="R902" s="254">
        <v>1</v>
      </c>
      <c r="S902" s="70"/>
      <c r="T902" s="70"/>
      <c r="U902" s="236"/>
      <c r="V902" s="231">
        <f>PRESSÃO!P902</f>
        <v>0.13328767123299001</v>
      </c>
      <c r="W902" s="231">
        <f>PRESSÃO!Q902</f>
        <v>1.4686072852509999E-3</v>
      </c>
      <c r="X902" s="130">
        <v>6</v>
      </c>
      <c r="Y902" s="70"/>
      <c r="Z902" s="70"/>
    </row>
    <row r="903" spans="1:26" ht="15" customHeight="1" x14ac:dyDescent="0.2">
      <c r="A903" s="14" t="s">
        <v>1038</v>
      </c>
      <c r="B903" s="8">
        <v>354000</v>
      </c>
      <c r="C903" s="59">
        <v>21</v>
      </c>
      <c r="D903" s="59">
        <v>21</v>
      </c>
      <c r="E903" s="269">
        <v>20</v>
      </c>
      <c r="F903" s="270">
        <v>40</v>
      </c>
      <c r="G903" s="1" t="s">
        <v>130</v>
      </c>
      <c r="H903" s="1" t="s">
        <v>1511</v>
      </c>
      <c r="I903" s="1" t="s">
        <v>3</v>
      </c>
      <c r="J903" s="82"/>
      <c r="K903" s="82"/>
      <c r="L903" s="83"/>
      <c r="M903" s="256"/>
      <c r="N903" s="257"/>
      <c r="O903" s="257"/>
      <c r="P903" s="258"/>
      <c r="Q903" s="75"/>
      <c r="R903" s="254">
        <v>0</v>
      </c>
      <c r="S903" s="70"/>
      <c r="T903" s="70"/>
      <c r="U903" s="236"/>
      <c r="V903" s="231">
        <f>PRESSÃO!P903</f>
        <v>0</v>
      </c>
      <c r="W903" s="231">
        <f>PRESSÃO!Q903</f>
        <v>4.0228310545849999E-3</v>
      </c>
      <c r="X903" s="130">
        <v>0</v>
      </c>
      <c r="Y903" s="70"/>
      <c r="Z903" s="70"/>
    </row>
    <row r="904" spans="1:26" ht="15" customHeight="1" x14ac:dyDescent="0.2">
      <c r="A904" s="14" t="s">
        <v>1039</v>
      </c>
      <c r="B904" s="8">
        <v>354120</v>
      </c>
      <c r="C904" s="59">
        <v>21</v>
      </c>
      <c r="D904" s="59">
        <v>21</v>
      </c>
      <c r="E904" s="269">
        <v>22</v>
      </c>
      <c r="F904" s="270">
        <v>40</v>
      </c>
      <c r="G904" s="1" t="s">
        <v>130</v>
      </c>
      <c r="H904" s="1" t="s">
        <v>1527</v>
      </c>
      <c r="I904" s="1" t="s">
        <v>5</v>
      </c>
      <c r="J904" s="82"/>
      <c r="K904" s="82"/>
      <c r="L904" s="83"/>
      <c r="M904" s="256"/>
      <c r="N904" s="257"/>
      <c r="O904" s="257"/>
      <c r="P904" s="258"/>
      <c r="Q904" s="75"/>
      <c r="R904" s="254">
        <v>0</v>
      </c>
      <c r="S904" s="70"/>
      <c r="T904" s="70"/>
      <c r="U904" s="236"/>
      <c r="V904" s="231">
        <f>PRESSÃO!P904</f>
        <v>0</v>
      </c>
      <c r="W904" s="231">
        <f>PRESSÃO!Q904</f>
        <v>0</v>
      </c>
      <c r="X904" s="130">
        <v>2</v>
      </c>
      <c r="Y904" s="70"/>
      <c r="Z904" s="70"/>
    </row>
    <row r="905" spans="1:26" ht="15" customHeight="1" x14ac:dyDescent="0.2">
      <c r="A905" s="14" t="s">
        <v>1040</v>
      </c>
      <c r="B905" s="8">
        <v>354130</v>
      </c>
      <c r="C905" s="59">
        <v>21</v>
      </c>
      <c r="D905" s="59">
        <v>21</v>
      </c>
      <c r="E905" s="269">
        <v>22</v>
      </c>
      <c r="F905" s="270">
        <v>40</v>
      </c>
      <c r="G905" s="1" t="s">
        <v>130</v>
      </c>
      <c r="H905" s="1" t="s">
        <v>1528</v>
      </c>
      <c r="I905" s="1" t="s">
        <v>5</v>
      </c>
      <c r="J905" s="82"/>
      <c r="K905" s="82"/>
      <c r="L905" s="83"/>
      <c r="M905" s="256"/>
      <c r="N905" s="257"/>
      <c r="O905" s="257"/>
      <c r="P905" s="258"/>
      <c r="Q905" s="75"/>
      <c r="R905" s="254">
        <v>0</v>
      </c>
      <c r="S905" s="70"/>
      <c r="T905" s="70"/>
      <c r="U905" s="236"/>
      <c r="V905" s="231">
        <f>PRESSÃO!P905</f>
        <v>0</v>
      </c>
      <c r="W905" s="231">
        <f>PRESSÃO!Q905</f>
        <v>2.3470319024999999E-3</v>
      </c>
      <c r="X905" s="130">
        <v>0</v>
      </c>
      <c r="Y905" s="70"/>
      <c r="Z905" s="70"/>
    </row>
    <row r="906" spans="1:26" ht="15" customHeight="1" x14ac:dyDescent="0.2">
      <c r="A906" s="14" t="s">
        <v>1041</v>
      </c>
      <c r="B906" s="8">
        <v>354140</v>
      </c>
      <c r="C906" s="59">
        <v>21</v>
      </c>
      <c r="D906" s="59">
        <v>21</v>
      </c>
      <c r="E906" s="269">
        <v>22</v>
      </c>
      <c r="F906" s="270">
        <v>40</v>
      </c>
      <c r="G906" s="1" t="s">
        <v>130</v>
      </c>
      <c r="H906" s="1" t="s">
        <v>1529</v>
      </c>
      <c r="I906" s="1" t="s">
        <v>5</v>
      </c>
      <c r="J906" s="82"/>
      <c r="K906" s="82"/>
      <c r="L906" s="83"/>
      <c r="M906" s="256"/>
      <c r="N906" s="257"/>
      <c r="O906" s="257"/>
      <c r="P906" s="258"/>
      <c r="Q906" s="75"/>
      <c r="R906" s="254">
        <v>0</v>
      </c>
      <c r="S906" s="70"/>
      <c r="T906" s="70"/>
      <c r="U906" s="236"/>
      <c r="V906" s="231">
        <f>PRESSÃO!P906</f>
        <v>0.70457230666117499</v>
      </c>
      <c r="W906" s="231">
        <f>PRESSÃO!Q906</f>
        <v>1.8717655910553002E-3</v>
      </c>
      <c r="X906" s="130">
        <v>19</v>
      </c>
      <c r="Y906" s="70"/>
      <c r="Z906" s="70"/>
    </row>
    <row r="907" spans="1:26" ht="15" customHeight="1" x14ac:dyDescent="0.2">
      <c r="A907" s="14" t="s">
        <v>1042</v>
      </c>
      <c r="B907" s="8">
        <v>354150</v>
      </c>
      <c r="C907" s="59">
        <v>21</v>
      </c>
      <c r="D907" s="59">
        <v>21</v>
      </c>
      <c r="E907" s="269">
        <v>22</v>
      </c>
      <c r="F907" s="270">
        <v>40</v>
      </c>
      <c r="G907" s="1" t="s">
        <v>130</v>
      </c>
      <c r="H907" s="1" t="s">
        <v>1530</v>
      </c>
      <c r="I907" s="1" t="s">
        <v>5</v>
      </c>
      <c r="J907" s="82"/>
      <c r="K907" s="82"/>
      <c r="L907" s="83"/>
      <c r="M907" s="256"/>
      <c r="N907" s="257"/>
      <c r="O907" s="257"/>
      <c r="P907" s="258"/>
      <c r="Q907" s="75"/>
      <c r="R907" s="254">
        <v>0</v>
      </c>
      <c r="S907" s="70"/>
      <c r="T907" s="70"/>
      <c r="U907" s="236"/>
      <c r="V907" s="231">
        <f>PRESSÃO!P907</f>
        <v>0</v>
      </c>
      <c r="W907" s="231">
        <f>PRESSÃO!Q907</f>
        <v>5.3253425855029997E-4</v>
      </c>
      <c r="X907" s="130">
        <v>0</v>
      </c>
      <c r="Y907" s="70"/>
      <c r="Z907" s="70"/>
    </row>
    <row r="908" spans="1:26" ht="15" customHeight="1" x14ac:dyDescent="0.2">
      <c r="A908" s="14" t="s">
        <v>1043</v>
      </c>
      <c r="B908" s="8">
        <v>354170</v>
      </c>
      <c r="C908" s="59">
        <v>21</v>
      </c>
      <c r="D908" s="59">
        <v>21</v>
      </c>
      <c r="E908" s="269">
        <v>17</v>
      </c>
      <c r="F908" s="270">
        <v>40</v>
      </c>
      <c r="G908" s="1" t="s">
        <v>130</v>
      </c>
      <c r="H908" s="1" t="s">
        <v>1533</v>
      </c>
      <c r="I908" s="1" t="s">
        <v>7</v>
      </c>
      <c r="J908" s="82"/>
      <c r="K908" s="82"/>
      <c r="L908" s="83"/>
      <c r="M908" s="256"/>
      <c r="N908" s="257"/>
      <c r="O908" s="257"/>
      <c r="P908" s="258"/>
      <c r="Q908" s="75"/>
      <c r="R908" s="254">
        <v>0</v>
      </c>
      <c r="S908" s="70"/>
      <c r="T908" s="70"/>
      <c r="U908" s="236"/>
      <c r="V908" s="231">
        <f>PRESSÃO!P908</f>
        <v>0.17515981735167999</v>
      </c>
      <c r="W908" s="231">
        <f>PRESSÃO!Q908</f>
        <v>0.10549315109102701</v>
      </c>
      <c r="X908" s="130">
        <v>2</v>
      </c>
      <c r="Y908" s="70"/>
      <c r="Z908" s="70"/>
    </row>
    <row r="909" spans="1:26" ht="15" customHeight="1" x14ac:dyDescent="0.2">
      <c r="A909" s="14" t="s">
        <v>1044</v>
      </c>
      <c r="B909" s="8">
        <v>354200</v>
      </c>
      <c r="C909" s="59">
        <v>21</v>
      </c>
      <c r="D909" s="59">
        <v>21</v>
      </c>
      <c r="E909" s="269">
        <v>20</v>
      </c>
      <c r="F909" s="270">
        <v>40</v>
      </c>
      <c r="G909" s="1" t="s">
        <v>130</v>
      </c>
      <c r="H909" s="1" t="s">
        <v>1536</v>
      </c>
      <c r="I909" s="1" t="s">
        <v>3</v>
      </c>
      <c r="J909" s="82"/>
      <c r="K909" s="82"/>
      <c r="L909" s="83"/>
      <c r="M909" s="256"/>
      <c r="N909" s="257"/>
      <c r="O909" s="257"/>
      <c r="P909" s="258"/>
      <c r="Q909" s="75"/>
      <c r="R909" s="254">
        <v>0</v>
      </c>
      <c r="S909" s="70"/>
      <c r="T909" s="70"/>
      <c r="U909" s="236"/>
      <c r="V909" s="231">
        <f>PRESSÃO!P909</f>
        <v>3.7671232876699997E-4</v>
      </c>
      <c r="W909" s="231">
        <f>PRESSÃO!Q909</f>
        <v>0</v>
      </c>
      <c r="X909" s="130">
        <v>5</v>
      </c>
      <c r="Y909" s="70"/>
      <c r="Z909" s="70"/>
    </row>
    <row r="910" spans="1:26" ht="15" customHeight="1" x14ac:dyDescent="0.2">
      <c r="A910" s="14" t="s">
        <v>1045</v>
      </c>
      <c r="B910" s="8">
        <v>354220</v>
      </c>
      <c r="C910" s="59">
        <v>21</v>
      </c>
      <c r="D910" s="59">
        <v>21</v>
      </c>
      <c r="E910" s="269">
        <v>17</v>
      </c>
      <c r="F910" s="270">
        <v>40</v>
      </c>
      <c r="G910" s="1" t="s">
        <v>130</v>
      </c>
      <c r="H910" s="1" t="s">
        <v>1538</v>
      </c>
      <c r="I910" s="1" t="s">
        <v>7</v>
      </c>
      <c r="J910" s="82"/>
      <c r="K910" s="82"/>
      <c r="L910" s="83"/>
      <c r="M910" s="256"/>
      <c r="N910" s="257"/>
      <c r="O910" s="257"/>
      <c r="P910" s="258"/>
      <c r="Q910" s="75"/>
      <c r="R910" s="254">
        <v>0</v>
      </c>
      <c r="S910" s="70"/>
      <c r="T910" s="70"/>
      <c r="U910" s="236"/>
      <c r="V910" s="231">
        <f>PRESSÃO!P910</f>
        <v>0.10054794468292999</v>
      </c>
      <c r="W910" s="231">
        <f>PRESSÃO!Q910</f>
        <v>3.3794520870177999E-3</v>
      </c>
      <c r="X910" s="130">
        <v>2</v>
      </c>
      <c r="Y910" s="70"/>
      <c r="Z910" s="70"/>
    </row>
    <row r="911" spans="1:26" ht="15" customHeight="1" x14ac:dyDescent="0.2">
      <c r="A911" s="14" t="s">
        <v>1046</v>
      </c>
      <c r="B911" s="8">
        <v>354240</v>
      </c>
      <c r="C911" s="59">
        <v>21</v>
      </c>
      <c r="D911" s="59">
        <v>21</v>
      </c>
      <c r="E911" s="269">
        <v>22</v>
      </c>
      <c r="F911" s="270">
        <v>40</v>
      </c>
      <c r="G911" s="1" t="s">
        <v>130</v>
      </c>
      <c r="H911" s="1" t="s">
        <v>1540</v>
      </c>
      <c r="I911" s="1" t="s">
        <v>5</v>
      </c>
      <c r="J911" s="82"/>
      <c r="K911" s="82"/>
      <c r="L911" s="83"/>
      <c r="M911" s="256"/>
      <c r="N911" s="257"/>
      <c r="O911" s="257"/>
      <c r="P911" s="258"/>
      <c r="Q911" s="75"/>
      <c r="R911" s="254">
        <v>1</v>
      </c>
      <c r="S911" s="70"/>
      <c r="T911" s="70"/>
      <c r="U911" s="236"/>
      <c r="V911" s="231">
        <f>PRESSÃO!P911</f>
        <v>0</v>
      </c>
      <c r="W911" s="231">
        <f>PRESSÃO!Q911</f>
        <v>1.54794519895E-4</v>
      </c>
      <c r="X911" s="130">
        <v>10</v>
      </c>
      <c r="Y911" s="70"/>
      <c r="Z911" s="70"/>
    </row>
    <row r="912" spans="1:26" ht="15" customHeight="1" x14ac:dyDescent="0.2">
      <c r="A912" s="14" t="s">
        <v>1047</v>
      </c>
      <c r="B912" s="8">
        <v>354770</v>
      </c>
      <c r="C912" s="59">
        <v>21</v>
      </c>
      <c r="D912" s="59">
        <v>21</v>
      </c>
      <c r="E912" s="269">
        <v>22</v>
      </c>
      <c r="F912" s="270">
        <v>40</v>
      </c>
      <c r="G912" s="1" t="s">
        <v>130</v>
      </c>
      <c r="H912" s="1" t="s">
        <v>1598</v>
      </c>
      <c r="I912" s="1" t="s">
        <v>5</v>
      </c>
      <c r="J912" s="82"/>
      <c r="K912" s="82"/>
      <c r="L912" s="83"/>
      <c r="M912" s="256"/>
      <c r="N912" s="257"/>
      <c r="O912" s="257"/>
      <c r="P912" s="258"/>
      <c r="Q912" s="75"/>
      <c r="R912" s="254">
        <v>0</v>
      </c>
      <c r="S912" s="70"/>
      <c r="T912" s="70"/>
      <c r="U912" s="236"/>
      <c r="V912" s="231">
        <f>PRESSÃO!P912</f>
        <v>0</v>
      </c>
      <c r="W912" s="231">
        <f>PRESSÃO!Q912</f>
        <v>0</v>
      </c>
      <c r="X912" s="130">
        <v>0</v>
      </c>
      <c r="Y912" s="70"/>
      <c r="Z912" s="70"/>
    </row>
    <row r="913" spans="1:27" ht="15" customHeight="1" x14ac:dyDescent="0.2">
      <c r="A913" s="14" t="s">
        <v>1048</v>
      </c>
      <c r="B913" s="8">
        <v>355500</v>
      </c>
      <c r="C913" s="59">
        <v>21</v>
      </c>
      <c r="D913" s="59">
        <v>21</v>
      </c>
      <c r="E913" s="269">
        <v>20</v>
      </c>
      <c r="F913" s="270">
        <v>40</v>
      </c>
      <c r="G913" s="1" t="s">
        <v>130</v>
      </c>
      <c r="H913" s="1" t="s">
        <v>1681</v>
      </c>
      <c r="I913" s="1" t="s">
        <v>3</v>
      </c>
      <c r="J913" s="82"/>
      <c r="K913" s="82"/>
      <c r="L913" s="83"/>
      <c r="M913" s="256"/>
      <c r="N913" s="257"/>
      <c r="O913" s="257"/>
      <c r="P913" s="258"/>
      <c r="Q913" s="75"/>
      <c r="R913" s="254">
        <v>0</v>
      </c>
      <c r="S913" s="70"/>
      <c r="T913" s="70"/>
      <c r="U913" s="236"/>
      <c r="V913" s="231">
        <f>PRESSÃO!P913</f>
        <v>1.9542617542382002E-2</v>
      </c>
      <c r="W913" s="231">
        <f>PRESSÃO!Q913</f>
        <v>1.1139269596366902E-2</v>
      </c>
      <c r="X913" s="130">
        <v>2</v>
      </c>
      <c r="Y913" s="70"/>
      <c r="Z913" s="70"/>
    </row>
    <row r="914" spans="1:27" ht="15" customHeight="1" x14ac:dyDescent="0.2">
      <c r="A914" s="14" t="s">
        <v>1049</v>
      </c>
      <c r="B914" s="8">
        <v>355660</v>
      </c>
      <c r="C914" s="59">
        <v>21</v>
      </c>
      <c r="D914" s="59">
        <v>21</v>
      </c>
      <c r="E914" s="269">
        <v>20</v>
      </c>
      <c r="F914" s="270">
        <v>40</v>
      </c>
      <c r="G914" s="1" t="s">
        <v>130</v>
      </c>
      <c r="H914" s="1" t="s">
        <v>1700</v>
      </c>
      <c r="I914" s="1" t="s">
        <v>3</v>
      </c>
      <c r="J914" s="82"/>
      <c r="K914" s="82"/>
      <c r="L914" s="83"/>
      <c r="M914" s="256"/>
      <c r="N914" s="257"/>
      <c r="O914" s="257"/>
      <c r="P914" s="258"/>
      <c r="Q914" s="75"/>
      <c r="R914" s="254">
        <v>0</v>
      </c>
      <c r="S914" s="70"/>
      <c r="T914" s="70"/>
      <c r="U914" s="236"/>
      <c r="V914" s="231">
        <f>PRESSÃO!P914</f>
        <v>2.3561644880700002E-3</v>
      </c>
      <c r="W914" s="231">
        <f>PRESSÃO!Q914</f>
        <v>1.9514840324229999E-3</v>
      </c>
      <c r="X914" s="130">
        <v>0</v>
      </c>
      <c r="Y914" s="70"/>
      <c r="Z914" s="70"/>
    </row>
    <row r="915" spans="1:27" ht="15" customHeight="1" x14ac:dyDescent="0.2">
      <c r="A915" s="14" t="s">
        <v>1050</v>
      </c>
      <c r="B915" s="8">
        <v>350130</v>
      </c>
      <c r="C915" s="59">
        <v>22</v>
      </c>
      <c r="D915" s="59">
        <v>22</v>
      </c>
      <c r="E915" s="269">
        <v>21</v>
      </c>
      <c r="F915" s="270">
        <v>40</v>
      </c>
      <c r="G915" s="1" t="s">
        <v>131</v>
      </c>
      <c r="H915" s="1" t="s">
        <v>1079</v>
      </c>
      <c r="I915" s="1" t="s">
        <v>4</v>
      </c>
      <c r="J915" s="82"/>
      <c r="K915" s="82"/>
      <c r="L915" s="83"/>
      <c r="M915" s="256"/>
      <c r="N915" s="257"/>
      <c r="O915" s="257"/>
      <c r="P915" s="258"/>
      <c r="Q915" s="75"/>
      <c r="R915" s="254">
        <v>0</v>
      </c>
      <c r="S915" s="70"/>
      <c r="T915" s="70"/>
      <c r="U915" s="236"/>
      <c r="V915" s="231">
        <f>PRESSÃO!P915</f>
        <v>2.0636225951450003E-3</v>
      </c>
      <c r="W915" s="231">
        <f>PRESSÃO!Q915</f>
        <v>8.3219178191069995E-4</v>
      </c>
      <c r="X915" s="130">
        <v>14</v>
      </c>
      <c r="Y915" s="70"/>
      <c r="Z915" s="70"/>
      <c r="AA915" s="190"/>
    </row>
    <row r="916" spans="1:27" ht="15" customHeight="1" x14ac:dyDescent="0.2">
      <c r="A916" s="14" t="s">
        <v>1051</v>
      </c>
      <c r="B916" s="8">
        <v>352060</v>
      </c>
      <c r="C916" s="59">
        <v>22</v>
      </c>
      <c r="D916" s="59">
        <v>22</v>
      </c>
      <c r="E916" s="269">
        <v>21</v>
      </c>
      <c r="F916" s="270">
        <v>40</v>
      </c>
      <c r="G916" s="1" t="s">
        <v>131</v>
      </c>
      <c r="H916" s="1" t="s">
        <v>1302</v>
      </c>
      <c r="I916" s="1" t="s">
        <v>4</v>
      </c>
      <c r="J916" s="82"/>
      <c r="K916" s="82"/>
      <c r="L916" s="83"/>
      <c r="M916" s="256"/>
      <c r="N916" s="257"/>
      <c r="O916" s="257"/>
      <c r="P916" s="258"/>
      <c r="Q916" s="75"/>
      <c r="R916" s="254">
        <v>0</v>
      </c>
      <c r="S916" s="70"/>
      <c r="T916" s="70"/>
      <c r="U916" s="236"/>
      <c r="V916" s="231">
        <f>PRESSÃO!P916</f>
        <v>0</v>
      </c>
      <c r="W916" s="231">
        <f>PRESSÃO!Q916</f>
        <v>0</v>
      </c>
      <c r="X916" s="130">
        <v>0</v>
      </c>
      <c r="Y916" s="70"/>
      <c r="Z916" s="70"/>
    </row>
    <row r="917" spans="1:27" ht="15" customHeight="1" x14ac:dyDescent="0.2">
      <c r="A917" s="14" t="s">
        <v>1052</v>
      </c>
      <c r="B917" s="8">
        <v>352920</v>
      </c>
      <c r="C917" s="59">
        <v>22</v>
      </c>
      <c r="D917" s="59">
        <v>22</v>
      </c>
      <c r="E917" s="269">
        <v>21</v>
      </c>
      <c r="F917" s="270">
        <v>40</v>
      </c>
      <c r="G917" s="1" t="s">
        <v>131</v>
      </c>
      <c r="H917" s="1" t="s">
        <v>1394</v>
      </c>
      <c r="I917" s="1" t="s">
        <v>4</v>
      </c>
      <c r="J917" s="82"/>
      <c r="K917" s="82"/>
      <c r="L917" s="83"/>
      <c r="M917" s="256"/>
      <c r="N917" s="257"/>
      <c r="O917" s="257"/>
      <c r="P917" s="258"/>
      <c r="Q917" s="75"/>
      <c r="R917" s="254">
        <v>0</v>
      </c>
      <c r="S917" s="70"/>
      <c r="T917" s="70"/>
      <c r="U917" s="236"/>
      <c r="V917" s="231">
        <f>PRESSÃO!P917</f>
        <v>2.3972602739699998E-2</v>
      </c>
      <c r="W917" s="231">
        <f>PRESSÃO!Q917</f>
        <v>1.6175798934349999E-3</v>
      </c>
      <c r="X917" s="130">
        <v>19</v>
      </c>
      <c r="Y917" s="70"/>
      <c r="Z917" s="70"/>
    </row>
    <row r="918" spans="1:27" ht="15" customHeight="1" x14ac:dyDescent="0.2">
      <c r="A918" s="14" t="s">
        <v>1053</v>
      </c>
      <c r="B918" s="8">
        <v>353830</v>
      </c>
      <c r="C918" s="59">
        <v>22</v>
      </c>
      <c r="D918" s="59">
        <v>22</v>
      </c>
      <c r="E918" s="269">
        <v>21</v>
      </c>
      <c r="F918" s="270">
        <v>40</v>
      </c>
      <c r="G918" s="1" t="s">
        <v>131</v>
      </c>
      <c r="H918" s="1" t="s">
        <v>1495</v>
      </c>
      <c r="I918" s="1" t="s">
        <v>4</v>
      </c>
      <c r="J918" s="82"/>
      <c r="K918" s="82"/>
      <c r="L918" s="83"/>
      <c r="M918" s="256"/>
      <c r="N918" s="257"/>
      <c r="O918" s="257"/>
      <c r="P918" s="258"/>
      <c r="Q918" s="75"/>
      <c r="R918" s="254">
        <v>1</v>
      </c>
      <c r="S918" s="70"/>
      <c r="T918" s="70"/>
      <c r="U918" s="236"/>
      <c r="V918" s="231">
        <f>PRESSÃO!P918</f>
        <v>0</v>
      </c>
      <c r="W918" s="231">
        <f>PRESSÃO!Q918</f>
        <v>7.1826481927999997E-3</v>
      </c>
      <c r="X918" s="130">
        <v>0</v>
      </c>
      <c r="Y918" s="70"/>
      <c r="Z918" s="70"/>
    </row>
    <row r="919" spans="1:27" ht="15" customHeight="1" x14ac:dyDescent="0.2">
      <c r="A919" s="14" t="s">
        <v>1054</v>
      </c>
      <c r="B919" s="8">
        <v>354220</v>
      </c>
      <c r="C919" s="59">
        <v>22</v>
      </c>
      <c r="D919" s="59">
        <v>22</v>
      </c>
      <c r="E919" s="269">
        <v>17</v>
      </c>
      <c r="F919" s="270">
        <v>40</v>
      </c>
      <c r="G919" s="1" t="s">
        <v>131</v>
      </c>
      <c r="H919" s="1" t="s">
        <v>1538</v>
      </c>
      <c r="I919" s="1" t="s">
        <v>7</v>
      </c>
      <c r="J919" s="82"/>
      <c r="K919" s="82"/>
      <c r="L919" s="83"/>
      <c r="M919" s="256"/>
      <c r="N919" s="257"/>
      <c r="O919" s="257"/>
      <c r="P919" s="258"/>
      <c r="Q919" s="75"/>
      <c r="R919" s="254">
        <v>0</v>
      </c>
      <c r="S919" s="70"/>
      <c r="T919" s="70"/>
      <c r="U919" s="236"/>
      <c r="V919" s="231">
        <f>PRESSÃO!P919</f>
        <v>9.6598173517981181E-2</v>
      </c>
      <c r="W919" s="231">
        <f>PRESSÃO!Q919</f>
        <v>2.83949766638E-2</v>
      </c>
      <c r="X919" s="130">
        <v>7</v>
      </c>
      <c r="Y919" s="70"/>
      <c r="Z919" s="70"/>
    </row>
    <row r="920" spans="1:27" ht="15" customHeight="1" x14ac:dyDescent="0.2">
      <c r="A920" s="17"/>
      <c r="B920" s="9"/>
      <c r="C920" s="18"/>
      <c r="D920" s="18"/>
      <c r="E920" s="10"/>
      <c r="F920" s="10"/>
      <c r="G920" s="10"/>
      <c r="H920" s="10"/>
      <c r="I920" s="10"/>
      <c r="J920" s="19"/>
      <c r="K920" s="32"/>
      <c r="L920" s="33"/>
      <c r="M920" s="32"/>
      <c r="N920" s="32"/>
      <c r="O920" s="32"/>
      <c r="P920" s="32"/>
      <c r="Q920" s="34"/>
      <c r="R920" s="32"/>
      <c r="S920" s="10"/>
      <c r="T920" s="10"/>
      <c r="U920" s="127"/>
      <c r="V920" s="231">
        <f>PRESSÃO!P920</f>
        <v>0</v>
      </c>
      <c r="W920" s="231">
        <f>PRESSÃO!Q920</f>
        <v>0</v>
      </c>
      <c r="X920" s="12">
        <v>1</v>
      </c>
      <c r="Y920" s="12"/>
      <c r="Z920" s="10"/>
    </row>
    <row r="921" spans="1:27" ht="15" customHeight="1" x14ac:dyDescent="0.2">
      <c r="A921" s="14" t="s">
        <v>1055</v>
      </c>
      <c r="B921" s="8">
        <v>51</v>
      </c>
      <c r="C921" s="59">
        <v>5</v>
      </c>
      <c r="D921" s="8">
        <v>51</v>
      </c>
      <c r="E921" s="271">
        <v>0</v>
      </c>
      <c r="F921" s="270">
        <v>50</v>
      </c>
      <c r="G921" s="189">
        <v>5</v>
      </c>
      <c r="H921" s="319" t="s">
        <v>132</v>
      </c>
      <c r="I921" s="70"/>
      <c r="J921" s="71"/>
      <c r="K921" s="71"/>
      <c r="L921" s="71"/>
      <c r="M921" s="71"/>
      <c r="N921" s="71"/>
      <c r="O921" s="71"/>
      <c r="P921" s="71"/>
      <c r="Q921" s="75"/>
      <c r="R921" s="71"/>
      <c r="S921" s="70"/>
      <c r="T921" s="70"/>
      <c r="U921" s="236"/>
      <c r="V921" s="231">
        <f>PRESSÃO!P921</f>
        <v>11.1033333333333</v>
      </c>
      <c r="W921" s="231">
        <f>PRESSÃO!Q921</f>
        <v>0</v>
      </c>
      <c r="X921" s="321">
        <v>1</v>
      </c>
      <c r="Y921" s="70"/>
      <c r="Z921" s="70"/>
    </row>
    <row r="922" spans="1:27" ht="15" customHeight="1" x14ac:dyDescent="0.2">
      <c r="A922" s="14" t="s">
        <v>1056</v>
      </c>
      <c r="B922" s="8">
        <v>52</v>
      </c>
      <c r="C922" s="59">
        <v>6</v>
      </c>
      <c r="D922" s="8">
        <v>52</v>
      </c>
      <c r="E922" s="271">
        <v>0</v>
      </c>
      <c r="F922" s="270">
        <v>50</v>
      </c>
      <c r="G922" s="189">
        <v>6</v>
      </c>
      <c r="H922" s="319" t="s">
        <v>132</v>
      </c>
      <c r="I922" s="70"/>
      <c r="J922" s="71"/>
      <c r="K922" s="71"/>
      <c r="L922" s="71"/>
      <c r="M922" s="71"/>
      <c r="N922" s="71"/>
      <c r="O922" s="71"/>
      <c r="P922" s="71"/>
      <c r="Q922" s="75"/>
      <c r="R922" s="71"/>
      <c r="S922" s="70"/>
      <c r="T922" s="70"/>
      <c r="U922" s="236"/>
      <c r="V922" s="231">
        <f>PRESSÃO!P922</f>
        <v>1.4558333333333333</v>
      </c>
      <c r="W922" s="231">
        <f>PRESSÃO!Q922</f>
        <v>0</v>
      </c>
      <c r="X922" s="321">
        <v>0</v>
      </c>
      <c r="Y922" s="70"/>
      <c r="Z922" s="70"/>
    </row>
    <row r="923" spans="1:27" ht="15" customHeight="1" x14ac:dyDescent="0.2">
      <c r="A923" s="14" t="s">
        <v>1060</v>
      </c>
      <c r="B923" s="8">
        <v>56</v>
      </c>
      <c r="C923" s="59">
        <v>6</v>
      </c>
      <c r="D923" s="8">
        <v>56</v>
      </c>
      <c r="E923" s="271">
        <v>0</v>
      </c>
      <c r="F923" s="270">
        <v>50</v>
      </c>
      <c r="G923" s="189">
        <v>6</v>
      </c>
      <c r="H923" s="319" t="s">
        <v>133</v>
      </c>
      <c r="I923" s="70"/>
      <c r="J923" s="71"/>
      <c r="K923" s="71"/>
      <c r="L923" s="71"/>
      <c r="M923" s="71"/>
      <c r="N923" s="71"/>
      <c r="O923" s="71"/>
      <c r="P923" s="71"/>
      <c r="Q923" s="75"/>
      <c r="R923" s="71"/>
      <c r="S923" s="70"/>
      <c r="T923" s="70"/>
      <c r="U923" s="236"/>
      <c r="V923" s="231">
        <f>PRESSÃO!P923</f>
        <v>15</v>
      </c>
      <c r="W923" s="231">
        <f>PRESSÃO!Q923</f>
        <v>0</v>
      </c>
      <c r="X923" s="321">
        <v>6</v>
      </c>
      <c r="Y923" s="70"/>
      <c r="Z923" s="70"/>
    </row>
    <row r="924" spans="1:27" ht="27.75" customHeight="1" x14ac:dyDescent="0.2">
      <c r="A924" s="14" t="s">
        <v>1061</v>
      </c>
      <c r="B924" s="8">
        <v>57</v>
      </c>
      <c r="C924" s="59">
        <v>6</v>
      </c>
      <c r="D924" s="8">
        <v>57</v>
      </c>
      <c r="E924" s="271">
        <v>0</v>
      </c>
      <c r="F924" s="270">
        <v>50</v>
      </c>
      <c r="G924" s="189">
        <v>7</v>
      </c>
      <c r="H924" s="319" t="s">
        <v>1727</v>
      </c>
      <c r="I924" s="70"/>
      <c r="J924" s="71"/>
      <c r="K924" s="71"/>
      <c r="L924" s="71"/>
      <c r="M924" s="71"/>
      <c r="N924" s="71"/>
      <c r="O924" s="71"/>
      <c r="P924" s="71"/>
      <c r="Q924" s="75"/>
      <c r="R924" s="71"/>
      <c r="S924" s="70"/>
      <c r="T924" s="70"/>
      <c r="U924" s="236"/>
      <c r="V924" s="231">
        <f>PRESSÃO!P924</f>
        <v>0</v>
      </c>
      <c r="W924" s="231">
        <f>PRESSÃO!Q924</f>
        <v>0</v>
      </c>
      <c r="X924" s="321">
        <v>0</v>
      </c>
      <c r="Y924" s="70"/>
      <c r="Z924" s="70"/>
    </row>
    <row r="925" spans="1:27" ht="15" customHeight="1" x14ac:dyDescent="0.2">
      <c r="A925" s="14" t="s">
        <v>1062</v>
      </c>
      <c r="B925" s="8">
        <v>58</v>
      </c>
      <c r="C925" s="59">
        <v>6</v>
      </c>
      <c r="D925" s="8">
        <v>58</v>
      </c>
      <c r="E925" s="271">
        <v>0</v>
      </c>
      <c r="F925" s="270">
        <v>50</v>
      </c>
      <c r="G925" s="189">
        <v>7</v>
      </c>
      <c r="H925" s="319" t="s">
        <v>134</v>
      </c>
      <c r="I925" s="70"/>
      <c r="J925" s="71"/>
      <c r="K925" s="71"/>
      <c r="L925" s="71"/>
      <c r="M925" s="71"/>
      <c r="N925" s="71"/>
      <c r="O925" s="71"/>
      <c r="P925" s="71"/>
      <c r="Q925" s="75"/>
      <c r="R925" s="71"/>
      <c r="S925" s="70"/>
      <c r="T925" s="70"/>
      <c r="U925" s="236"/>
      <c r="V925" s="231">
        <f>PRESSÃO!P925</f>
        <v>2.3690000000000002</v>
      </c>
      <c r="W925" s="231">
        <f>PRESSÃO!Q925</f>
        <v>0</v>
      </c>
      <c r="X925" s="321">
        <v>18</v>
      </c>
      <c r="Y925" s="70"/>
      <c r="Z925" s="70"/>
    </row>
    <row r="926" spans="1:27" ht="15" customHeight="1" x14ac:dyDescent="0.2">
      <c r="A926" s="14" t="s">
        <v>1057</v>
      </c>
      <c r="B926" s="8">
        <v>53</v>
      </c>
      <c r="C926" s="59">
        <v>6</v>
      </c>
      <c r="D926" s="8">
        <v>53</v>
      </c>
      <c r="E926" s="271">
        <v>0</v>
      </c>
      <c r="F926" s="270">
        <v>50</v>
      </c>
      <c r="G926" s="189">
        <v>6</v>
      </c>
      <c r="H926" s="319" t="s">
        <v>135</v>
      </c>
      <c r="I926" s="70"/>
      <c r="J926" s="71"/>
      <c r="K926" s="71"/>
      <c r="L926" s="71"/>
      <c r="M926" s="71"/>
      <c r="N926" s="71"/>
      <c r="O926" s="71"/>
      <c r="P926" s="71"/>
      <c r="Q926" s="75"/>
      <c r="R926" s="71"/>
      <c r="S926" s="70"/>
      <c r="T926" s="70"/>
      <c r="U926" s="236"/>
      <c r="V926" s="231">
        <f>PRESSÃO!P926</f>
        <v>0</v>
      </c>
      <c r="W926" s="231">
        <f>PRESSÃO!Q926</f>
        <v>0</v>
      </c>
      <c r="X926" s="321">
        <v>127</v>
      </c>
      <c r="Y926" s="70"/>
      <c r="Z926" s="70"/>
    </row>
    <row r="927" spans="1:27" ht="15" customHeight="1" x14ac:dyDescent="0.2">
      <c r="A927" s="14" t="s">
        <v>1063</v>
      </c>
      <c r="B927" s="8">
        <v>59</v>
      </c>
      <c r="C927" s="59">
        <v>10</v>
      </c>
      <c r="D927" s="8">
        <v>59</v>
      </c>
      <c r="E927" s="271">
        <v>0</v>
      </c>
      <c r="F927" s="270">
        <v>50</v>
      </c>
      <c r="G927" s="189">
        <v>6</v>
      </c>
      <c r="H927" s="319" t="s">
        <v>136</v>
      </c>
      <c r="I927" s="70"/>
      <c r="J927" s="71"/>
      <c r="K927" s="71"/>
      <c r="L927" s="71"/>
      <c r="M927" s="71"/>
      <c r="N927" s="71"/>
      <c r="O927" s="71"/>
      <c r="P927" s="71"/>
      <c r="Q927" s="75"/>
      <c r="R927" s="71"/>
      <c r="S927" s="70"/>
      <c r="T927" s="70"/>
      <c r="U927" s="236"/>
      <c r="V927" s="231">
        <f>PRESSÃO!P927</f>
        <v>0</v>
      </c>
      <c r="W927" s="231">
        <f>PRESSÃO!Q927</f>
        <v>0</v>
      </c>
      <c r="X927" s="321">
        <v>290</v>
      </c>
      <c r="Y927" s="70"/>
      <c r="Z927" s="70"/>
    </row>
    <row r="928" spans="1:27" ht="15" customHeight="1" x14ac:dyDescent="0.2">
      <c r="A928" s="14" t="s">
        <v>1059</v>
      </c>
      <c r="B928" s="8">
        <v>55</v>
      </c>
      <c r="C928" s="59">
        <v>7</v>
      </c>
      <c r="D928" s="8">
        <v>55</v>
      </c>
      <c r="E928" s="271">
        <v>0</v>
      </c>
      <c r="F928" s="270">
        <v>50</v>
      </c>
      <c r="G928" s="189">
        <v>6</v>
      </c>
      <c r="H928" s="319" t="s">
        <v>1728</v>
      </c>
      <c r="I928" s="70"/>
      <c r="J928" s="71"/>
      <c r="K928" s="71"/>
      <c r="L928" s="71"/>
      <c r="M928" s="71"/>
      <c r="N928" s="71"/>
      <c r="O928" s="71"/>
      <c r="P928" s="71"/>
      <c r="Q928" s="75"/>
      <c r="R928" s="71"/>
      <c r="S928" s="70"/>
      <c r="T928" s="70"/>
      <c r="U928" s="236"/>
      <c r="V928" s="231">
        <f>PRESSÃO!P928</f>
        <v>0</v>
      </c>
      <c r="W928" s="231">
        <f>PRESSÃO!Q928</f>
        <v>0</v>
      </c>
      <c r="X928" s="321">
        <v>65</v>
      </c>
      <c r="Y928" s="70"/>
      <c r="Z928" s="70"/>
    </row>
    <row r="929" spans="1:26" ht="15" customHeight="1" x14ac:dyDescent="0.2">
      <c r="C929" s="51"/>
      <c r="D929" s="51"/>
      <c r="E929" s="271">
        <v>0</v>
      </c>
      <c r="F929" s="270">
        <v>50</v>
      </c>
      <c r="G929" s="189">
        <v>10</v>
      </c>
      <c r="H929" s="319" t="s">
        <v>1780</v>
      </c>
      <c r="I929" s="70"/>
      <c r="J929" s="71"/>
      <c r="K929" s="71"/>
      <c r="L929" s="71"/>
      <c r="M929" s="71"/>
      <c r="N929" s="71"/>
      <c r="O929" s="71"/>
      <c r="P929" s="71"/>
      <c r="Q929" s="75"/>
      <c r="R929" s="71"/>
      <c r="S929" s="70"/>
      <c r="T929" s="70"/>
      <c r="U929" s="236"/>
      <c r="V929" s="231">
        <f>PRESSÃO!P929</f>
        <v>0</v>
      </c>
      <c r="W929" s="231">
        <f>PRESSÃO!Q929</f>
        <v>0</v>
      </c>
      <c r="X929" s="321">
        <v>1</v>
      </c>
      <c r="Y929" s="70"/>
      <c r="Z929" s="70"/>
    </row>
    <row r="930" spans="1:26" ht="15" customHeight="1" x14ac:dyDescent="0.2">
      <c r="A930" s="14"/>
      <c r="B930" s="8"/>
      <c r="C930" s="59"/>
      <c r="D930" s="8"/>
      <c r="E930" s="271">
        <v>0</v>
      </c>
      <c r="F930" s="270">
        <v>50</v>
      </c>
      <c r="G930" s="189">
        <v>7</v>
      </c>
      <c r="H930" s="319" t="s">
        <v>1786</v>
      </c>
      <c r="I930" s="70"/>
      <c r="J930" s="71"/>
      <c r="K930" s="71"/>
      <c r="L930" s="71"/>
      <c r="M930" s="71"/>
      <c r="N930" s="71"/>
      <c r="O930" s="71"/>
      <c r="P930" s="71"/>
      <c r="Q930" s="75"/>
      <c r="R930" s="71"/>
      <c r="S930" s="70"/>
      <c r="T930" s="70"/>
      <c r="U930" s="236"/>
      <c r="V930" s="231">
        <f>PRESSÃO!P930</f>
        <v>4.8361643835616439</v>
      </c>
      <c r="W930" s="231">
        <f>PRESSÃO!Q930</f>
        <v>0</v>
      </c>
      <c r="X930" s="321">
        <v>0</v>
      </c>
      <c r="Y930" s="70"/>
      <c r="Z930" s="70"/>
    </row>
    <row r="931" spans="1:26" ht="15" customHeight="1" x14ac:dyDescent="0.2">
      <c r="A931" s="14"/>
      <c r="B931" s="8"/>
      <c r="C931" s="59"/>
      <c r="D931" s="8"/>
      <c r="E931" s="271">
        <v>0</v>
      </c>
      <c r="F931" s="270">
        <v>50</v>
      </c>
      <c r="G931" s="189">
        <v>6</v>
      </c>
      <c r="H931" s="319" t="s">
        <v>1787</v>
      </c>
      <c r="I931" s="70"/>
      <c r="J931" s="71"/>
      <c r="K931" s="71"/>
      <c r="L931" s="71"/>
      <c r="M931" s="71"/>
      <c r="N931" s="71"/>
      <c r="O931" s="71"/>
      <c r="P931" s="71"/>
      <c r="Q931" s="75"/>
      <c r="R931" s="71"/>
      <c r="S931" s="70"/>
      <c r="T931" s="70"/>
      <c r="U931" s="236"/>
      <c r="V931" s="231">
        <f>PRESSÃO!P931</f>
        <v>14</v>
      </c>
      <c r="W931" s="231">
        <f>PRESSÃO!Q931</f>
        <v>0</v>
      </c>
      <c r="X931" s="321">
        <v>0</v>
      </c>
      <c r="Y931" s="70"/>
      <c r="Z931" s="70"/>
    </row>
    <row r="932" spans="1:26" ht="15" customHeight="1" x14ac:dyDescent="0.2">
      <c r="A932" s="53"/>
      <c r="B932" s="53"/>
      <c r="C932" s="53"/>
      <c r="D932" s="53"/>
      <c r="E932" s="53"/>
      <c r="F932" s="53"/>
      <c r="J932" s="53"/>
      <c r="K932" s="53"/>
      <c r="L932" s="53"/>
      <c r="U932" s="53"/>
      <c r="Y932" s="53"/>
      <c r="Z932" s="53"/>
    </row>
    <row r="933" spans="1:26" x14ac:dyDescent="0.2">
      <c r="C933" s="51"/>
      <c r="D933" s="51"/>
      <c r="E933" s="272"/>
      <c r="V933" s="62"/>
      <c r="W933" s="62"/>
      <c r="X933" s="62"/>
    </row>
    <row r="934" spans="1:26" x14ac:dyDescent="0.2">
      <c r="C934" s="51"/>
      <c r="D934" s="51"/>
      <c r="E934" s="272"/>
      <c r="V934" s="62"/>
      <c r="W934" s="62"/>
      <c r="X934" s="62"/>
    </row>
    <row r="935" spans="1:26" x14ac:dyDescent="0.2">
      <c r="C935" s="51"/>
      <c r="D935" s="51"/>
      <c r="E935" s="272"/>
      <c r="V935" s="62"/>
      <c r="W935" s="62"/>
      <c r="X935" s="62"/>
    </row>
    <row r="936" spans="1:26" x14ac:dyDescent="0.2">
      <c r="C936" s="51"/>
      <c r="D936" s="51"/>
      <c r="E936" s="272"/>
      <c r="V936" s="62"/>
      <c r="W936" s="62"/>
      <c r="X936" s="62"/>
    </row>
    <row r="937" spans="1:26" x14ac:dyDescent="0.2">
      <c r="C937" s="51"/>
      <c r="D937" s="51"/>
      <c r="E937" s="272"/>
      <c r="V937" s="62"/>
      <c r="W937" s="62"/>
      <c r="X937" s="62"/>
    </row>
    <row r="938" spans="1:26" x14ac:dyDescent="0.2">
      <c r="C938" s="51"/>
      <c r="D938" s="51"/>
      <c r="E938" s="272"/>
      <c r="V938" s="62"/>
      <c r="W938" s="62"/>
      <c r="X938" s="62"/>
    </row>
    <row r="939" spans="1:26" x14ac:dyDescent="0.2">
      <c r="C939" s="51"/>
      <c r="D939" s="51"/>
      <c r="E939" s="272"/>
      <c r="V939" s="62"/>
      <c r="W939" s="62"/>
      <c r="X939" s="62"/>
    </row>
    <row r="940" spans="1:26" x14ac:dyDescent="0.2">
      <c r="C940" s="51"/>
      <c r="D940" s="51"/>
      <c r="E940" s="272"/>
      <c r="V940" s="62"/>
      <c r="W940" s="62"/>
      <c r="X940" s="62"/>
    </row>
    <row r="941" spans="1:26" x14ac:dyDescent="0.2">
      <c r="C941" s="51"/>
      <c r="D941" s="51"/>
      <c r="E941" s="272"/>
      <c r="V941" s="62"/>
      <c r="W941" s="62"/>
      <c r="X941" s="62"/>
    </row>
    <row r="942" spans="1:26" x14ac:dyDescent="0.2">
      <c r="C942" s="51"/>
      <c r="D942" s="51"/>
      <c r="E942" s="272"/>
      <c r="V942" s="62"/>
      <c r="W942" s="62"/>
      <c r="X942" s="62"/>
    </row>
    <row r="943" spans="1:26" x14ac:dyDescent="0.2">
      <c r="C943" s="51"/>
      <c r="D943" s="51"/>
      <c r="E943" s="272"/>
      <c r="V943" s="62"/>
      <c r="W943" s="62"/>
      <c r="X943" s="62"/>
    </row>
    <row r="944" spans="1:26" x14ac:dyDescent="0.2">
      <c r="C944" s="51"/>
      <c r="D944" s="51"/>
      <c r="E944" s="272"/>
      <c r="V944" s="62"/>
      <c r="W944" s="62"/>
      <c r="X944" s="62"/>
    </row>
    <row r="945" spans="3:24" x14ac:dyDescent="0.2">
      <c r="C945" s="51"/>
      <c r="D945" s="51"/>
      <c r="E945" s="272"/>
      <c r="V945" s="62"/>
      <c r="W945" s="62"/>
      <c r="X945" s="62"/>
    </row>
    <row r="946" spans="3:24" x14ac:dyDescent="0.2">
      <c r="C946" s="51"/>
      <c r="D946" s="51"/>
      <c r="E946" s="272"/>
      <c r="V946" s="62"/>
      <c r="W946" s="62"/>
      <c r="X946" s="62"/>
    </row>
    <row r="947" spans="3:24" x14ac:dyDescent="0.2">
      <c r="C947" s="51"/>
      <c r="D947" s="51"/>
      <c r="E947" s="272"/>
      <c r="V947" s="62"/>
      <c r="W947" s="62"/>
      <c r="X947" s="62"/>
    </row>
    <row r="948" spans="3:24" x14ac:dyDescent="0.2">
      <c r="C948" s="51"/>
      <c r="D948" s="51"/>
      <c r="E948" s="272"/>
      <c r="V948" s="62"/>
      <c r="W948" s="62"/>
      <c r="X948" s="62"/>
    </row>
    <row r="949" spans="3:24" x14ac:dyDescent="0.2">
      <c r="C949" s="51"/>
      <c r="D949" s="51"/>
      <c r="E949" s="272"/>
      <c r="V949" s="62"/>
      <c r="W949" s="62"/>
      <c r="X949" s="62"/>
    </row>
    <row r="950" spans="3:24" x14ac:dyDescent="0.2">
      <c r="C950" s="51"/>
      <c r="D950" s="51"/>
      <c r="E950" s="272"/>
      <c r="V950" s="62"/>
      <c r="W950" s="62"/>
      <c r="X950" s="62"/>
    </row>
    <row r="951" spans="3:24" x14ac:dyDescent="0.2">
      <c r="C951" s="51"/>
      <c r="D951" s="51"/>
      <c r="E951" s="272"/>
      <c r="V951" s="62"/>
      <c r="W951" s="62"/>
      <c r="X951" s="62"/>
    </row>
    <row r="952" spans="3:24" x14ac:dyDescent="0.2">
      <c r="C952" s="51"/>
      <c r="D952" s="51"/>
      <c r="E952" s="272"/>
      <c r="V952" s="62"/>
      <c r="W952" s="62"/>
      <c r="X952" s="62"/>
    </row>
    <row r="953" spans="3:24" x14ac:dyDescent="0.2">
      <c r="C953" s="51"/>
      <c r="D953" s="51"/>
      <c r="E953" s="272"/>
      <c r="V953" s="62"/>
      <c r="W953" s="62"/>
      <c r="X953" s="62"/>
    </row>
    <row r="954" spans="3:24" x14ac:dyDescent="0.2">
      <c r="C954" s="51"/>
      <c r="D954" s="51"/>
      <c r="E954" s="272"/>
      <c r="V954" s="62"/>
      <c r="W954" s="62"/>
      <c r="X954" s="62"/>
    </row>
    <row r="955" spans="3:24" x14ac:dyDescent="0.2">
      <c r="C955" s="51"/>
      <c r="D955" s="51"/>
      <c r="E955" s="272"/>
      <c r="V955" s="62"/>
      <c r="W955" s="62"/>
      <c r="X955" s="62"/>
    </row>
    <row r="956" spans="3:24" x14ac:dyDescent="0.2">
      <c r="C956" s="51"/>
      <c r="D956" s="51"/>
      <c r="E956" s="272"/>
      <c r="V956" s="62"/>
      <c r="W956" s="62"/>
      <c r="X956" s="62"/>
    </row>
    <row r="957" spans="3:24" x14ac:dyDescent="0.2">
      <c r="C957" s="51"/>
      <c r="D957" s="51"/>
      <c r="E957" s="272"/>
      <c r="V957" s="62"/>
      <c r="W957" s="62"/>
      <c r="X957" s="62"/>
    </row>
    <row r="958" spans="3:24" x14ac:dyDescent="0.2">
      <c r="C958" s="51"/>
      <c r="D958" s="51"/>
      <c r="E958" s="272"/>
      <c r="V958" s="62"/>
      <c r="W958" s="62"/>
      <c r="X958" s="62"/>
    </row>
    <row r="959" spans="3:24" x14ac:dyDescent="0.2">
      <c r="C959" s="51"/>
      <c r="D959" s="51"/>
      <c r="E959" s="272"/>
      <c r="V959" s="62"/>
      <c r="W959" s="62"/>
      <c r="X959" s="62"/>
    </row>
    <row r="960" spans="3:24" x14ac:dyDescent="0.2">
      <c r="C960" s="51"/>
      <c r="D960" s="51"/>
      <c r="E960" s="272"/>
      <c r="V960" s="62"/>
      <c r="W960" s="62"/>
      <c r="X960" s="62"/>
    </row>
    <row r="961" spans="3:24" x14ac:dyDescent="0.2">
      <c r="C961" s="51"/>
      <c r="D961" s="51"/>
      <c r="E961" s="272"/>
      <c r="V961" s="62"/>
      <c r="W961" s="62"/>
      <c r="X961" s="62"/>
    </row>
    <row r="962" spans="3:24" x14ac:dyDescent="0.2">
      <c r="C962" s="51"/>
      <c r="D962" s="51"/>
      <c r="E962" s="272"/>
      <c r="V962" s="62"/>
      <c r="W962" s="62"/>
      <c r="X962" s="62"/>
    </row>
    <row r="963" spans="3:24" x14ac:dyDescent="0.2">
      <c r="C963" s="51"/>
      <c r="D963" s="51"/>
      <c r="E963" s="272"/>
      <c r="V963" s="62"/>
      <c r="W963" s="62"/>
      <c r="X963" s="62"/>
    </row>
    <row r="964" spans="3:24" x14ac:dyDescent="0.2">
      <c r="C964" s="51"/>
      <c r="D964" s="51"/>
      <c r="E964" s="272"/>
      <c r="V964" s="62"/>
      <c r="W964" s="62"/>
      <c r="X964" s="62"/>
    </row>
    <row r="965" spans="3:24" x14ac:dyDescent="0.2">
      <c r="C965" s="51"/>
      <c r="D965" s="51"/>
      <c r="E965" s="272"/>
      <c r="V965" s="62"/>
      <c r="W965" s="62"/>
      <c r="X965" s="62"/>
    </row>
    <row r="966" spans="3:24" x14ac:dyDescent="0.2">
      <c r="C966" s="51"/>
      <c r="D966" s="51"/>
      <c r="E966" s="272"/>
      <c r="V966" s="62"/>
      <c r="W966" s="62"/>
      <c r="X966" s="62"/>
    </row>
    <row r="967" spans="3:24" x14ac:dyDescent="0.2">
      <c r="C967" s="51"/>
      <c r="D967" s="51"/>
      <c r="E967" s="272"/>
      <c r="V967" s="62"/>
      <c r="W967" s="62"/>
      <c r="X967" s="62"/>
    </row>
    <row r="968" spans="3:24" x14ac:dyDescent="0.2">
      <c r="C968" s="51"/>
      <c r="D968" s="51"/>
      <c r="E968" s="272"/>
      <c r="V968" s="62"/>
      <c r="W968" s="62"/>
      <c r="X968" s="62"/>
    </row>
    <row r="969" spans="3:24" x14ac:dyDescent="0.2">
      <c r="C969" s="51"/>
      <c r="D969" s="51"/>
      <c r="E969" s="272"/>
      <c r="V969" s="62"/>
      <c r="W969" s="62"/>
      <c r="X969" s="62"/>
    </row>
    <row r="970" spans="3:24" x14ac:dyDescent="0.2">
      <c r="C970" s="51"/>
      <c r="D970" s="51"/>
      <c r="E970" s="272"/>
      <c r="V970" s="62"/>
      <c r="W970" s="62"/>
      <c r="X970" s="62"/>
    </row>
    <row r="971" spans="3:24" x14ac:dyDescent="0.2">
      <c r="C971" s="51"/>
      <c r="D971" s="51"/>
      <c r="E971" s="272"/>
      <c r="V971" s="62"/>
      <c r="W971" s="62"/>
      <c r="X971" s="62"/>
    </row>
    <row r="972" spans="3:24" x14ac:dyDescent="0.2">
      <c r="C972" s="51"/>
      <c r="D972" s="51"/>
      <c r="E972" s="272"/>
      <c r="V972" s="62"/>
      <c r="W972" s="62"/>
      <c r="X972" s="62"/>
    </row>
    <row r="973" spans="3:24" x14ac:dyDescent="0.2">
      <c r="C973" s="51"/>
      <c r="D973" s="51"/>
      <c r="E973" s="272"/>
      <c r="V973" s="62"/>
      <c r="W973" s="62"/>
      <c r="X973" s="62"/>
    </row>
    <row r="974" spans="3:24" x14ac:dyDescent="0.2">
      <c r="C974" s="51"/>
      <c r="D974" s="51"/>
      <c r="E974" s="272"/>
      <c r="V974" s="62"/>
      <c r="W974" s="62"/>
      <c r="X974" s="62"/>
    </row>
    <row r="975" spans="3:24" x14ac:dyDescent="0.2">
      <c r="C975" s="51"/>
      <c r="D975" s="51"/>
      <c r="E975" s="272"/>
      <c r="V975" s="62"/>
      <c r="W975" s="62"/>
      <c r="X975" s="62"/>
    </row>
    <row r="976" spans="3:24" x14ac:dyDescent="0.2">
      <c r="C976" s="51"/>
      <c r="D976" s="51"/>
      <c r="E976" s="272"/>
      <c r="V976" s="62"/>
      <c r="W976" s="62"/>
      <c r="X976" s="62"/>
    </row>
    <row r="977" spans="3:24" x14ac:dyDescent="0.2">
      <c r="C977" s="51"/>
      <c r="D977" s="51"/>
      <c r="E977" s="272"/>
      <c r="V977" s="62"/>
      <c r="W977" s="62"/>
      <c r="X977" s="62"/>
    </row>
    <row r="978" spans="3:24" x14ac:dyDescent="0.2">
      <c r="C978" s="51"/>
      <c r="D978" s="51"/>
      <c r="E978" s="272"/>
      <c r="V978" s="62"/>
      <c r="W978" s="62"/>
      <c r="X978" s="62"/>
    </row>
    <row r="979" spans="3:24" x14ac:dyDescent="0.2">
      <c r="C979" s="51"/>
      <c r="D979" s="51"/>
      <c r="E979" s="272"/>
      <c r="V979" s="62"/>
      <c r="W979" s="62"/>
      <c r="X979" s="62"/>
    </row>
    <row r="980" spans="3:24" x14ac:dyDescent="0.2">
      <c r="C980" s="51"/>
      <c r="D980" s="51"/>
      <c r="E980" s="272"/>
      <c r="V980" s="62"/>
      <c r="W980" s="62"/>
      <c r="X980" s="62"/>
    </row>
    <row r="981" spans="3:24" x14ac:dyDescent="0.2">
      <c r="C981" s="51"/>
      <c r="D981" s="51"/>
      <c r="E981" s="272"/>
      <c r="V981" s="62"/>
      <c r="W981" s="62"/>
      <c r="X981" s="62"/>
    </row>
    <row r="982" spans="3:24" x14ac:dyDescent="0.2">
      <c r="C982" s="51"/>
      <c r="D982" s="51"/>
      <c r="E982" s="272"/>
      <c r="V982" s="62"/>
      <c r="W982" s="62"/>
      <c r="X982" s="62"/>
    </row>
    <row r="983" spans="3:24" x14ac:dyDescent="0.2">
      <c r="C983" s="51"/>
      <c r="D983" s="51"/>
      <c r="E983" s="272"/>
      <c r="V983" s="62"/>
      <c r="W983" s="62"/>
      <c r="X983" s="62"/>
    </row>
    <row r="984" spans="3:24" x14ac:dyDescent="0.2">
      <c r="C984" s="51"/>
      <c r="D984" s="51"/>
      <c r="E984" s="272"/>
      <c r="V984" s="62"/>
      <c r="W984" s="62"/>
      <c r="X984" s="62"/>
    </row>
    <row r="985" spans="3:24" x14ac:dyDescent="0.2">
      <c r="C985" s="51"/>
      <c r="D985" s="51"/>
      <c r="E985" s="272"/>
      <c r="V985" s="62"/>
      <c r="W985" s="62"/>
      <c r="X985" s="62"/>
    </row>
    <row r="986" spans="3:24" x14ac:dyDescent="0.2">
      <c r="C986" s="51"/>
      <c r="D986" s="51"/>
      <c r="E986" s="272"/>
      <c r="V986" s="62"/>
      <c r="W986" s="62"/>
      <c r="X986" s="62"/>
    </row>
    <row r="987" spans="3:24" x14ac:dyDescent="0.2">
      <c r="C987" s="51"/>
      <c r="D987" s="51"/>
      <c r="E987" s="272"/>
      <c r="V987" s="62"/>
      <c r="W987" s="62"/>
      <c r="X987" s="62"/>
    </row>
    <row r="988" spans="3:24" x14ac:dyDescent="0.2">
      <c r="C988" s="51"/>
      <c r="D988" s="51"/>
      <c r="E988" s="272"/>
      <c r="V988" s="62"/>
      <c r="W988" s="62"/>
      <c r="X988" s="62"/>
    </row>
    <row r="989" spans="3:24" x14ac:dyDescent="0.2">
      <c r="C989" s="51"/>
      <c r="D989" s="51"/>
      <c r="E989" s="272"/>
      <c r="V989" s="62"/>
      <c r="W989" s="62"/>
      <c r="X989" s="62"/>
    </row>
    <row r="990" spans="3:24" x14ac:dyDescent="0.2">
      <c r="C990" s="51"/>
      <c r="D990" s="51"/>
      <c r="E990" s="272"/>
      <c r="V990" s="62"/>
      <c r="W990" s="62"/>
      <c r="X990" s="62"/>
    </row>
    <row r="991" spans="3:24" x14ac:dyDescent="0.2">
      <c r="C991" s="51"/>
      <c r="D991" s="51"/>
      <c r="E991" s="272"/>
      <c r="V991" s="62"/>
      <c r="W991" s="62"/>
      <c r="X991" s="62"/>
    </row>
    <row r="992" spans="3:24" x14ac:dyDescent="0.2">
      <c r="C992" s="51"/>
      <c r="D992" s="51"/>
      <c r="E992" s="272"/>
      <c r="V992" s="62"/>
      <c r="W992" s="62"/>
      <c r="X992" s="62"/>
    </row>
    <row r="993" spans="3:24" x14ac:dyDescent="0.2">
      <c r="C993" s="51"/>
      <c r="D993" s="51"/>
      <c r="E993" s="272"/>
      <c r="V993" s="62"/>
      <c r="W993" s="62"/>
      <c r="X993" s="62"/>
    </row>
    <row r="994" spans="3:24" x14ac:dyDescent="0.2">
      <c r="C994" s="51"/>
      <c r="D994" s="51"/>
      <c r="E994" s="272"/>
      <c r="V994" s="62"/>
      <c r="W994" s="62"/>
      <c r="X994" s="62"/>
    </row>
    <row r="995" spans="3:24" x14ac:dyDescent="0.2">
      <c r="C995" s="51"/>
      <c r="D995" s="51"/>
      <c r="E995" s="272"/>
      <c r="V995" s="62"/>
      <c r="W995" s="62"/>
      <c r="X995" s="62"/>
    </row>
    <row r="996" spans="3:24" x14ac:dyDescent="0.2">
      <c r="C996" s="51"/>
      <c r="D996" s="51"/>
      <c r="E996" s="272"/>
      <c r="V996" s="62"/>
      <c r="W996" s="62"/>
      <c r="X996" s="62"/>
    </row>
    <row r="997" spans="3:24" x14ac:dyDescent="0.2">
      <c r="C997" s="51"/>
      <c r="D997" s="51"/>
      <c r="E997" s="272"/>
      <c r="V997" s="62"/>
      <c r="W997" s="62"/>
      <c r="X997" s="62"/>
    </row>
    <row r="998" spans="3:24" x14ac:dyDescent="0.2">
      <c r="C998" s="51"/>
      <c r="D998" s="51"/>
      <c r="E998" s="272"/>
      <c r="V998" s="62"/>
      <c r="W998" s="62"/>
      <c r="X998" s="62"/>
    </row>
    <row r="999" spans="3:24" x14ac:dyDescent="0.2">
      <c r="C999" s="51"/>
      <c r="D999" s="51"/>
      <c r="E999" s="272"/>
      <c r="V999" s="62"/>
      <c r="W999" s="62"/>
      <c r="X999" s="62"/>
    </row>
    <row r="1000" spans="3:24" x14ac:dyDescent="0.2">
      <c r="C1000" s="51"/>
      <c r="D1000" s="51"/>
      <c r="E1000" s="272"/>
      <c r="V1000" s="62"/>
      <c r="W1000" s="62"/>
      <c r="X1000" s="62"/>
    </row>
    <row r="1001" spans="3:24" x14ac:dyDescent="0.2">
      <c r="C1001" s="51"/>
      <c r="D1001" s="51"/>
      <c r="E1001" s="272"/>
      <c r="V1001" s="62"/>
      <c r="W1001" s="62"/>
      <c r="X1001" s="62"/>
    </row>
    <row r="1002" spans="3:24" x14ac:dyDescent="0.2">
      <c r="C1002" s="51"/>
      <c r="D1002" s="51"/>
      <c r="E1002" s="272"/>
      <c r="V1002" s="62"/>
      <c r="W1002" s="62"/>
      <c r="X1002" s="62"/>
    </row>
    <row r="1003" spans="3:24" x14ac:dyDescent="0.2">
      <c r="C1003" s="51"/>
      <c r="D1003" s="51"/>
      <c r="E1003" s="272"/>
      <c r="V1003" s="62"/>
      <c r="W1003" s="62"/>
      <c r="X1003" s="62"/>
    </row>
    <row r="1004" spans="3:24" x14ac:dyDescent="0.2">
      <c r="C1004" s="51"/>
      <c r="D1004" s="51"/>
      <c r="E1004" s="272"/>
      <c r="V1004" s="62"/>
      <c r="W1004" s="62"/>
      <c r="X1004" s="62"/>
    </row>
    <row r="1005" spans="3:24" x14ac:dyDescent="0.2">
      <c r="C1005" s="51"/>
      <c r="D1005" s="51"/>
      <c r="E1005" s="272"/>
      <c r="V1005" s="62"/>
      <c r="W1005" s="62"/>
      <c r="X1005" s="62"/>
    </row>
    <row r="1006" spans="3:24" x14ac:dyDescent="0.2">
      <c r="C1006" s="51"/>
      <c r="D1006" s="51"/>
      <c r="E1006" s="272"/>
      <c r="V1006" s="62"/>
      <c r="W1006" s="62"/>
      <c r="X1006" s="62"/>
    </row>
    <row r="1007" spans="3:24" x14ac:dyDescent="0.2">
      <c r="C1007" s="51"/>
      <c r="D1007" s="51"/>
      <c r="E1007" s="272"/>
      <c r="V1007" s="62"/>
      <c r="W1007" s="62"/>
      <c r="X1007" s="62"/>
    </row>
    <row r="1008" spans="3:24" x14ac:dyDescent="0.2">
      <c r="C1008" s="51"/>
      <c r="D1008" s="51"/>
      <c r="E1008" s="272"/>
      <c r="V1008" s="62"/>
      <c r="W1008" s="62"/>
      <c r="X1008" s="62"/>
    </row>
    <row r="1009" spans="3:24" x14ac:dyDescent="0.2">
      <c r="C1009" s="51"/>
      <c r="D1009" s="51"/>
      <c r="E1009" s="272"/>
      <c r="V1009" s="62"/>
      <c r="W1009" s="62"/>
      <c r="X1009" s="62"/>
    </row>
    <row r="1010" spans="3:24" x14ac:dyDescent="0.2">
      <c r="C1010" s="51"/>
      <c r="D1010" s="51"/>
      <c r="E1010" s="272"/>
      <c r="V1010" s="62"/>
      <c r="W1010" s="62"/>
      <c r="X1010" s="62"/>
    </row>
    <row r="1011" spans="3:24" x14ac:dyDescent="0.2">
      <c r="C1011" s="51"/>
      <c r="D1011" s="51"/>
      <c r="E1011" s="272"/>
      <c r="V1011" s="62"/>
      <c r="W1011" s="62"/>
      <c r="X1011" s="62"/>
    </row>
    <row r="1012" spans="3:24" x14ac:dyDescent="0.2">
      <c r="C1012" s="51"/>
      <c r="D1012" s="51"/>
      <c r="E1012" s="272"/>
      <c r="V1012" s="62"/>
      <c r="W1012" s="62"/>
      <c r="X1012" s="62"/>
    </row>
    <row r="1013" spans="3:24" x14ac:dyDescent="0.2">
      <c r="C1013" s="51"/>
      <c r="D1013" s="51"/>
      <c r="E1013" s="272"/>
      <c r="V1013" s="62"/>
      <c r="W1013" s="62"/>
      <c r="X1013" s="62"/>
    </row>
    <row r="1014" spans="3:24" x14ac:dyDescent="0.2">
      <c r="C1014" s="51"/>
      <c r="D1014" s="51"/>
      <c r="E1014" s="272"/>
      <c r="V1014" s="62"/>
      <c r="W1014" s="62"/>
      <c r="X1014" s="62"/>
    </row>
    <row r="1015" spans="3:24" x14ac:dyDescent="0.2">
      <c r="C1015" s="51"/>
      <c r="D1015" s="51"/>
      <c r="E1015" s="272"/>
      <c r="V1015" s="62"/>
      <c r="W1015" s="62"/>
      <c r="X1015" s="62"/>
    </row>
    <row r="1016" spans="3:24" x14ac:dyDescent="0.2">
      <c r="C1016" s="51"/>
      <c r="D1016" s="51"/>
      <c r="E1016" s="272"/>
      <c r="V1016" s="62"/>
      <c r="W1016" s="62"/>
      <c r="X1016" s="62"/>
    </row>
    <row r="1017" spans="3:24" x14ac:dyDescent="0.2">
      <c r="C1017" s="51"/>
      <c r="D1017" s="51"/>
      <c r="E1017" s="272"/>
      <c r="V1017" s="62"/>
      <c r="W1017" s="62"/>
      <c r="X1017" s="62"/>
    </row>
    <row r="1018" spans="3:24" x14ac:dyDescent="0.2">
      <c r="C1018" s="51"/>
      <c r="D1018" s="51"/>
      <c r="E1018" s="272"/>
      <c r="V1018" s="62"/>
      <c r="W1018" s="62"/>
      <c r="X1018" s="62"/>
    </row>
    <row r="1019" spans="3:24" x14ac:dyDescent="0.2">
      <c r="C1019" s="51"/>
      <c r="D1019" s="51"/>
      <c r="E1019" s="272"/>
      <c r="V1019" s="62"/>
      <c r="W1019" s="62"/>
      <c r="X1019" s="62"/>
    </row>
    <row r="1020" spans="3:24" x14ac:dyDescent="0.2">
      <c r="C1020" s="51"/>
      <c r="D1020" s="51"/>
      <c r="E1020" s="272"/>
      <c r="V1020" s="62"/>
      <c r="W1020" s="62"/>
      <c r="X1020" s="62"/>
    </row>
    <row r="1021" spans="3:24" x14ac:dyDescent="0.2">
      <c r="C1021" s="51"/>
      <c r="D1021" s="51"/>
      <c r="E1021" s="272"/>
      <c r="V1021" s="62"/>
      <c r="W1021" s="62"/>
      <c r="X1021" s="62"/>
    </row>
    <row r="1022" spans="3:24" x14ac:dyDescent="0.2">
      <c r="C1022" s="51"/>
      <c r="D1022" s="51"/>
      <c r="E1022" s="272"/>
      <c r="V1022" s="62"/>
      <c r="W1022" s="62"/>
      <c r="X1022" s="62"/>
    </row>
    <row r="1023" spans="3:24" x14ac:dyDescent="0.2">
      <c r="C1023" s="51"/>
      <c r="D1023" s="51"/>
      <c r="E1023" s="272"/>
      <c r="V1023" s="62"/>
      <c r="W1023" s="62"/>
      <c r="X1023" s="62"/>
    </row>
    <row r="1024" spans="3:24" x14ac:dyDescent="0.2">
      <c r="C1024" s="51"/>
      <c r="D1024" s="51"/>
      <c r="E1024" s="272"/>
      <c r="V1024" s="62"/>
      <c r="W1024" s="62"/>
      <c r="X1024" s="62"/>
    </row>
    <row r="1025" spans="3:24" x14ac:dyDescent="0.2">
      <c r="C1025" s="51"/>
      <c r="D1025" s="51"/>
      <c r="E1025" s="272"/>
      <c r="V1025" s="62"/>
      <c r="W1025" s="62"/>
      <c r="X1025" s="62"/>
    </row>
    <row r="1026" spans="3:24" x14ac:dyDescent="0.2">
      <c r="C1026" s="51"/>
      <c r="D1026" s="51"/>
      <c r="E1026" s="272"/>
      <c r="V1026" s="62"/>
      <c r="W1026" s="62"/>
      <c r="X1026" s="62"/>
    </row>
    <row r="1027" spans="3:24" x14ac:dyDescent="0.2">
      <c r="C1027" s="51"/>
      <c r="D1027" s="51"/>
      <c r="E1027" s="272"/>
      <c r="V1027" s="62"/>
      <c r="W1027" s="62"/>
      <c r="X1027" s="62"/>
    </row>
    <row r="1028" spans="3:24" x14ac:dyDescent="0.2">
      <c r="C1028" s="51"/>
      <c r="D1028" s="51"/>
      <c r="E1028" s="272"/>
      <c r="V1028" s="62"/>
      <c r="W1028" s="62"/>
      <c r="X1028" s="62"/>
    </row>
    <row r="1029" spans="3:24" x14ac:dyDescent="0.2">
      <c r="C1029" s="51"/>
      <c r="D1029" s="51"/>
      <c r="E1029" s="272"/>
      <c r="V1029" s="62"/>
      <c r="W1029" s="62"/>
      <c r="X1029" s="62"/>
    </row>
    <row r="1030" spans="3:24" x14ac:dyDescent="0.2">
      <c r="C1030" s="51"/>
      <c r="D1030" s="51"/>
      <c r="E1030" s="272"/>
      <c r="V1030" s="62"/>
      <c r="W1030" s="62"/>
      <c r="X1030" s="62"/>
    </row>
    <row r="1031" spans="3:24" x14ac:dyDescent="0.2">
      <c r="C1031" s="51"/>
      <c r="D1031" s="51"/>
      <c r="E1031" s="272"/>
      <c r="V1031" s="62"/>
      <c r="W1031" s="62"/>
      <c r="X1031" s="62"/>
    </row>
    <row r="1032" spans="3:24" x14ac:dyDescent="0.2">
      <c r="C1032" s="51"/>
      <c r="D1032" s="51"/>
      <c r="E1032" s="272"/>
      <c r="V1032" s="62"/>
      <c r="W1032" s="62"/>
      <c r="X1032" s="62"/>
    </row>
    <row r="1033" spans="3:24" x14ac:dyDescent="0.2">
      <c r="C1033" s="51"/>
      <c r="D1033" s="51"/>
      <c r="E1033" s="272"/>
      <c r="V1033" s="62"/>
      <c r="W1033" s="62"/>
      <c r="X1033" s="62"/>
    </row>
    <row r="1034" spans="3:24" x14ac:dyDescent="0.2">
      <c r="C1034" s="51"/>
      <c r="D1034" s="51"/>
      <c r="E1034" s="272"/>
      <c r="V1034" s="62"/>
      <c r="W1034" s="62"/>
      <c r="X1034" s="62"/>
    </row>
    <row r="1035" spans="3:24" x14ac:dyDescent="0.2">
      <c r="C1035" s="51"/>
      <c r="D1035" s="51"/>
      <c r="E1035" s="272"/>
      <c r="V1035" s="62"/>
      <c r="W1035" s="62"/>
      <c r="X1035" s="62"/>
    </row>
    <row r="1036" spans="3:24" x14ac:dyDescent="0.2">
      <c r="C1036" s="51"/>
      <c r="D1036" s="51"/>
      <c r="E1036" s="272"/>
      <c r="V1036" s="62"/>
      <c r="W1036" s="62"/>
      <c r="X1036" s="62"/>
    </row>
    <row r="1037" spans="3:24" x14ac:dyDescent="0.2">
      <c r="C1037" s="51"/>
      <c r="D1037" s="51"/>
      <c r="E1037" s="272"/>
      <c r="V1037" s="62"/>
      <c r="W1037" s="62"/>
      <c r="X1037" s="62"/>
    </row>
    <row r="1038" spans="3:24" x14ac:dyDescent="0.2">
      <c r="C1038" s="51"/>
      <c r="D1038" s="51"/>
      <c r="E1038" s="272"/>
      <c r="V1038" s="62"/>
      <c r="W1038" s="62"/>
      <c r="X1038" s="62"/>
    </row>
    <row r="1039" spans="3:24" x14ac:dyDescent="0.2">
      <c r="C1039" s="51"/>
      <c r="D1039" s="51"/>
      <c r="E1039" s="272"/>
      <c r="V1039" s="62"/>
      <c r="W1039" s="62"/>
      <c r="X1039" s="62"/>
    </row>
    <row r="1040" spans="3:24" x14ac:dyDescent="0.2">
      <c r="C1040" s="51"/>
      <c r="D1040" s="51"/>
      <c r="E1040" s="272"/>
      <c r="V1040" s="62"/>
      <c r="W1040" s="62"/>
      <c r="X1040" s="62"/>
    </row>
    <row r="1041" spans="3:24" x14ac:dyDescent="0.2">
      <c r="C1041" s="51"/>
      <c r="D1041" s="51"/>
      <c r="E1041" s="272"/>
      <c r="V1041" s="62"/>
      <c r="W1041" s="62"/>
      <c r="X1041" s="62"/>
    </row>
    <row r="1042" spans="3:24" x14ac:dyDescent="0.2">
      <c r="C1042" s="51"/>
      <c r="D1042" s="51"/>
      <c r="E1042" s="272"/>
      <c r="V1042" s="62"/>
      <c r="W1042" s="62"/>
      <c r="X1042" s="62"/>
    </row>
    <row r="1043" spans="3:24" x14ac:dyDescent="0.2">
      <c r="C1043" s="51"/>
      <c r="D1043" s="51"/>
      <c r="E1043" s="272"/>
      <c r="V1043" s="62"/>
      <c r="W1043" s="62"/>
      <c r="X1043" s="62"/>
    </row>
    <row r="1044" spans="3:24" x14ac:dyDescent="0.2">
      <c r="C1044" s="51"/>
      <c r="D1044" s="51"/>
      <c r="E1044" s="272"/>
      <c r="V1044" s="62"/>
      <c r="W1044" s="62"/>
      <c r="X1044" s="62"/>
    </row>
    <row r="1045" spans="3:24" x14ac:dyDescent="0.2">
      <c r="C1045" s="51"/>
      <c r="D1045" s="51"/>
      <c r="E1045" s="272"/>
      <c r="V1045" s="62"/>
      <c r="W1045" s="62"/>
      <c r="X1045" s="62"/>
    </row>
    <row r="1046" spans="3:24" x14ac:dyDescent="0.2">
      <c r="C1046" s="51"/>
      <c r="D1046" s="51"/>
      <c r="E1046" s="272"/>
      <c r="V1046" s="62"/>
      <c r="W1046" s="62"/>
      <c r="X1046" s="62"/>
    </row>
    <row r="1047" spans="3:24" x14ac:dyDescent="0.2">
      <c r="C1047" s="51"/>
      <c r="D1047" s="51"/>
      <c r="E1047" s="272"/>
      <c r="V1047" s="62"/>
      <c r="W1047" s="62"/>
      <c r="X1047" s="62"/>
    </row>
    <row r="1048" spans="3:24" x14ac:dyDescent="0.2">
      <c r="C1048" s="51"/>
      <c r="D1048" s="51"/>
      <c r="E1048" s="272"/>
      <c r="V1048" s="62"/>
      <c r="W1048" s="62"/>
      <c r="X1048" s="62"/>
    </row>
    <row r="1049" spans="3:24" x14ac:dyDescent="0.2">
      <c r="C1049" s="51"/>
      <c r="D1049" s="51"/>
      <c r="E1049" s="272"/>
      <c r="V1049" s="62"/>
      <c r="W1049" s="62"/>
      <c r="X1049" s="62"/>
    </row>
    <row r="1050" spans="3:24" x14ac:dyDescent="0.2">
      <c r="C1050" s="51"/>
      <c r="D1050" s="51"/>
      <c r="E1050" s="272"/>
      <c r="V1050" s="62"/>
      <c r="W1050" s="62"/>
      <c r="X1050" s="62"/>
    </row>
    <row r="1051" spans="3:24" x14ac:dyDescent="0.2">
      <c r="V1051" s="62"/>
      <c r="W1051" s="62"/>
      <c r="X1051" s="62"/>
    </row>
    <row r="1052" spans="3:24" x14ac:dyDescent="0.2">
      <c r="V1052" s="62"/>
      <c r="W1052" s="62"/>
      <c r="X1052" s="62"/>
    </row>
    <row r="1053" spans="3:24" x14ac:dyDescent="0.2">
      <c r="V1053" s="62"/>
      <c r="W1053" s="62"/>
      <c r="X1053" s="62"/>
    </row>
    <row r="1054" spans="3:24" x14ac:dyDescent="0.2">
      <c r="V1054" s="62"/>
      <c r="W1054" s="62"/>
      <c r="X1054" s="62"/>
    </row>
    <row r="1055" spans="3:24" x14ac:dyDescent="0.2">
      <c r="V1055" s="62"/>
      <c r="W1055" s="62"/>
      <c r="X1055" s="62"/>
    </row>
    <row r="1056" spans="3:24" x14ac:dyDescent="0.2">
      <c r="V1056" s="62"/>
      <c r="W1056" s="62"/>
      <c r="X1056" s="62"/>
    </row>
    <row r="1057" spans="22:24" x14ac:dyDescent="0.2">
      <c r="V1057" s="62"/>
      <c r="W1057" s="62"/>
      <c r="X1057" s="62"/>
    </row>
    <row r="1058" spans="22:24" x14ac:dyDescent="0.2">
      <c r="V1058" s="62"/>
      <c r="W1058" s="62"/>
      <c r="X1058" s="62"/>
    </row>
    <row r="1059" spans="22:24" x14ac:dyDescent="0.2">
      <c r="V1059" s="62"/>
      <c r="W1059" s="62"/>
      <c r="X1059" s="62"/>
    </row>
    <row r="1060" spans="22:24" x14ac:dyDescent="0.2">
      <c r="V1060" s="62"/>
      <c r="W1060" s="62"/>
      <c r="X1060" s="62"/>
    </row>
    <row r="1061" spans="22:24" x14ac:dyDescent="0.2">
      <c r="V1061" s="62"/>
      <c r="W1061" s="62"/>
      <c r="X1061" s="62"/>
    </row>
    <row r="1062" spans="22:24" x14ac:dyDescent="0.2">
      <c r="V1062" s="62"/>
      <c r="W1062" s="62"/>
      <c r="X1062" s="62"/>
    </row>
    <row r="1063" spans="22:24" x14ac:dyDescent="0.2">
      <c r="V1063" s="62"/>
      <c r="W1063" s="62"/>
      <c r="X1063" s="62"/>
    </row>
    <row r="1064" spans="22:24" x14ac:dyDescent="0.2">
      <c r="V1064" s="62"/>
      <c r="W1064" s="62"/>
      <c r="X1064" s="62"/>
    </row>
    <row r="1065" spans="22:24" x14ac:dyDescent="0.2">
      <c r="V1065" s="62"/>
      <c r="W1065" s="62"/>
      <c r="X1065" s="62"/>
    </row>
    <row r="1066" spans="22:24" x14ac:dyDescent="0.2">
      <c r="V1066" s="62"/>
      <c r="W1066" s="62"/>
      <c r="X1066" s="62"/>
    </row>
    <row r="1067" spans="22:24" x14ac:dyDescent="0.2">
      <c r="V1067" s="62"/>
      <c r="W1067" s="62"/>
      <c r="X1067" s="62"/>
    </row>
    <row r="1068" spans="22:24" x14ac:dyDescent="0.2">
      <c r="V1068" s="62"/>
      <c r="W1068" s="62"/>
      <c r="X1068" s="62"/>
    </row>
    <row r="1069" spans="22:24" x14ac:dyDescent="0.2">
      <c r="V1069" s="62"/>
      <c r="W1069" s="62"/>
      <c r="X1069" s="62"/>
    </row>
    <row r="1070" spans="22:24" x14ac:dyDescent="0.2">
      <c r="V1070" s="62"/>
      <c r="W1070" s="62"/>
      <c r="X1070" s="62"/>
    </row>
    <row r="1071" spans="22:24" x14ac:dyDescent="0.2">
      <c r="V1071" s="62"/>
      <c r="W1071" s="62"/>
      <c r="X1071" s="62"/>
    </row>
    <row r="1072" spans="22:24" x14ac:dyDescent="0.2">
      <c r="V1072" s="62"/>
      <c r="W1072" s="62"/>
      <c r="X1072" s="62"/>
    </row>
    <row r="1073" spans="22:24" x14ac:dyDescent="0.2">
      <c r="V1073" s="62"/>
      <c r="W1073" s="62"/>
      <c r="X1073" s="62"/>
    </row>
    <row r="1074" spans="22:24" x14ac:dyDescent="0.2">
      <c r="V1074" s="62"/>
      <c r="W1074" s="62"/>
      <c r="X1074" s="62"/>
    </row>
    <row r="1075" spans="22:24" x14ac:dyDescent="0.2">
      <c r="V1075" s="62"/>
      <c r="W1075" s="62"/>
      <c r="X1075" s="62"/>
    </row>
    <row r="1076" spans="22:24" x14ac:dyDescent="0.2">
      <c r="V1076" s="62"/>
      <c r="W1076" s="62"/>
      <c r="X1076" s="62"/>
    </row>
    <row r="1077" spans="22:24" x14ac:dyDescent="0.2">
      <c r="V1077" s="62"/>
      <c r="W1077" s="62"/>
      <c r="X1077" s="62"/>
    </row>
    <row r="1078" spans="22:24" x14ac:dyDescent="0.2">
      <c r="V1078" s="62"/>
      <c r="W1078" s="62"/>
      <c r="X1078" s="62"/>
    </row>
    <row r="1079" spans="22:24" x14ac:dyDescent="0.2">
      <c r="V1079" s="62"/>
      <c r="W1079" s="62"/>
      <c r="X1079" s="62"/>
    </row>
    <row r="1080" spans="22:24" x14ac:dyDescent="0.2">
      <c r="V1080" s="62"/>
      <c r="W1080" s="62"/>
      <c r="X1080" s="62"/>
    </row>
    <row r="1081" spans="22:24" x14ac:dyDescent="0.2">
      <c r="V1081" s="62"/>
      <c r="W1081" s="62"/>
      <c r="X1081" s="62"/>
    </row>
    <row r="1082" spans="22:24" x14ac:dyDescent="0.2">
      <c r="V1082" s="62"/>
      <c r="W1082" s="62"/>
      <c r="X1082" s="62"/>
    </row>
    <row r="1083" spans="22:24" x14ac:dyDescent="0.2">
      <c r="V1083" s="62"/>
      <c r="W1083" s="62"/>
      <c r="X1083" s="62"/>
    </row>
    <row r="1084" spans="22:24" x14ac:dyDescent="0.2">
      <c r="V1084" s="62"/>
      <c r="W1084" s="62"/>
      <c r="X1084" s="62"/>
    </row>
    <row r="1085" spans="22:24" x14ac:dyDescent="0.2">
      <c r="V1085" s="62"/>
      <c r="W1085" s="62"/>
      <c r="X1085" s="62"/>
    </row>
    <row r="1086" spans="22:24" x14ac:dyDescent="0.2">
      <c r="V1086" s="62"/>
      <c r="W1086" s="62"/>
      <c r="X1086" s="62"/>
    </row>
    <row r="1087" spans="22:24" x14ac:dyDescent="0.2">
      <c r="V1087" s="62"/>
      <c r="W1087" s="62"/>
      <c r="X1087" s="62"/>
    </row>
    <row r="1088" spans="22:24" x14ac:dyDescent="0.2">
      <c r="V1088" s="62"/>
      <c r="W1088" s="62"/>
      <c r="X1088" s="62"/>
    </row>
    <row r="1089" spans="22:24" x14ac:dyDescent="0.2">
      <c r="V1089" s="62"/>
      <c r="W1089" s="62"/>
      <c r="X1089" s="62"/>
    </row>
    <row r="1090" spans="22:24" x14ac:dyDescent="0.2">
      <c r="V1090" s="62"/>
      <c r="W1090" s="62"/>
      <c r="X1090" s="62"/>
    </row>
    <row r="1091" spans="22:24" x14ac:dyDescent="0.2">
      <c r="V1091" s="62"/>
      <c r="W1091" s="62"/>
      <c r="X1091" s="62"/>
    </row>
    <row r="1092" spans="22:24" x14ac:dyDescent="0.2">
      <c r="V1092" s="62"/>
      <c r="W1092" s="62"/>
      <c r="X1092" s="62"/>
    </row>
    <row r="1093" spans="22:24" x14ac:dyDescent="0.2">
      <c r="V1093" s="62"/>
      <c r="W1093" s="62"/>
      <c r="X1093" s="62"/>
    </row>
    <row r="1094" spans="22:24" x14ac:dyDescent="0.2">
      <c r="V1094" s="62"/>
      <c r="W1094" s="62"/>
      <c r="X1094" s="62"/>
    </row>
    <row r="1095" spans="22:24" x14ac:dyDescent="0.2">
      <c r="V1095" s="62"/>
      <c r="W1095" s="62"/>
      <c r="X1095" s="62"/>
    </row>
    <row r="1096" spans="22:24" x14ac:dyDescent="0.2">
      <c r="V1096" s="62"/>
      <c r="W1096" s="62"/>
      <c r="X1096" s="62"/>
    </row>
    <row r="1097" spans="22:24" x14ac:dyDescent="0.2">
      <c r="V1097" s="62"/>
      <c r="W1097" s="62"/>
      <c r="X1097" s="62"/>
    </row>
    <row r="1098" spans="22:24" x14ac:dyDescent="0.2">
      <c r="V1098" s="62"/>
      <c r="W1098" s="62"/>
      <c r="X1098" s="62"/>
    </row>
    <row r="1099" spans="22:24" x14ac:dyDescent="0.2">
      <c r="V1099" s="62"/>
      <c r="W1099" s="62"/>
      <c r="X1099" s="62"/>
    </row>
    <row r="1100" spans="22:24" x14ac:dyDescent="0.2">
      <c r="V1100" s="62"/>
      <c r="W1100" s="62"/>
      <c r="X1100" s="62"/>
    </row>
    <row r="1101" spans="22:24" x14ac:dyDescent="0.2">
      <c r="V1101" s="62"/>
      <c r="W1101" s="62"/>
      <c r="X1101" s="62"/>
    </row>
    <row r="1102" spans="22:24" x14ac:dyDescent="0.2">
      <c r="V1102" s="62"/>
      <c r="W1102" s="62"/>
      <c r="X1102" s="62"/>
    </row>
    <row r="1103" spans="22:24" x14ac:dyDescent="0.2">
      <c r="V1103" s="62"/>
      <c r="W1103" s="62"/>
      <c r="X1103" s="62"/>
    </row>
    <row r="1104" spans="22:24" x14ac:dyDescent="0.2">
      <c r="V1104" s="62"/>
      <c r="W1104" s="62"/>
      <c r="X1104" s="62"/>
    </row>
    <row r="1105" spans="22:24" x14ac:dyDescent="0.2">
      <c r="V1105" s="62"/>
      <c r="W1105" s="62"/>
      <c r="X1105" s="62"/>
    </row>
    <row r="1106" spans="22:24" x14ac:dyDescent="0.2">
      <c r="V1106" s="62"/>
      <c r="W1106" s="62"/>
      <c r="X1106" s="62"/>
    </row>
    <row r="1107" spans="22:24" x14ac:dyDescent="0.2">
      <c r="V1107" s="62"/>
      <c r="W1107" s="62"/>
      <c r="X1107" s="62"/>
    </row>
    <row r="1108" spans="22:24" x14ac:dyDescent="0.2">
      <c r="V1108" s="62"/>
      <c r="W1108" s="62"/>
      <c r="X1108" s="62"/>
    </row>
    <row r="1109" spans="22:24" x14ac:dyDescent="0.2">
      <c r="V1109" s="62"/>
      <c r="W1109" s="62"/>
      <c r="X1109" s="62"/>
    </row>
    <row r="1110" spans="22:24" x14ac:dyDescent="0.2">
      <c r="V1110" s="62"/>
      <c r="W1110" s="62"/>
      <c r="X1110" s="62"/>
    </row>
    <row r="1111" spans="22:24" x14ac:dyDescent="0.2">
      <c r="V1111" s="62"/>
      <c r="W1111" s="62"/>
      <c r="X1111" s="62"/>
    </row>
    <row r="1112" spans="22:24" x14ac:dyDescent="0.2">
      <c r="V1112" s="62"/>
      <c r="W1112" s="62"/>
      <c r="X1112" s="62"/>
    </row>
    <row r="1113" spans="22:24" x14ac:dyDescent="0.2">
      <c r="V1113" s="62"/>
      <c r="W1113" s="62"/>
      <c r="X1113" s="62"/>
    </row>
    <row r="1114" spans="22:24" x14ac:dyDescent="0.2">
      <c r="V1114" s="62"/>
      <c r="W1114" s="62"/>
      <c r="X1114" s="62"/>
    </row>
    <row r="1115" spans="22:24" x14ac:dyDescent="0.2">
      <c r="V1115" s="62"/>
      <c r="W1115" s="62"/>
      <c r="X1115" s="62"/>
    </row>
    <row r="1116" spans="22:24" x14ac:dyDescent="0.2">
      <c r="V1116" s="62"/>
      <c r="W1116" s="62"/>
      <c r="X1116" s="62"/>
    </row>
    <row r="1117" spans="22:24" x14ac:dyDescent="0.2">
      <c r="V1117" s="62"/>
      <c r="W1117" s="62"/>
      <c r="X1117" s="62"/>
    </row>
    <row r="1118" spans="22:24" x14ac:dyDescent="0.2">
      <c r="V1118" s="62"/>
      <c r="W1118" s="62"/>
      <c r="X1118" s="62"/>
    </row>
    <row r="1119" spans="22:24" x14ac:dyDescent="0.2">
      <c r="V1119" s="62"/>
      <c r="W1119" s="62"/>
      <c r="X1119" s="62"/>
    </row>
    <row r="1120" spans="22:24" x14ac:dyDescent="0.2">
      <c r="V1120" s="62"/>
      <c r="W1120" s="62"/>
      <c r="X1120" s="62"/>
    </row>
    <row r="1121" spans="22:24" x14ac:dyDescent="0.2">
      <c r="V1121" s="62"/>
      <c r="W1121" s="62"/>
      <c r="X1121" s="62"/>
    </row>
    <row r="1122" spans="22:24" x14ac:dyDescent="0.2">
      <c r="V1122" s="62"/>
      <c r="W1122" s="62"/>
      <c r="X1122" s="62"/>
    </row>
    <row r="1123" spans="22:24" x14ac:dyDescent="0.2">
      <c r="V1123" s="62"/>
      <c r="W1123" s="62"/>
      <c r="X1123" s="62"/>
    </row>
    <row r="1124" spans="22:24" x14ac:dyDescent="0.2">
      <c r="V1124" s="62"/>
      <c r="W1124" s="62"/>
      <c r="X1124" s="62"/>
    </row>
    <row r="1125" spans="22:24" x14ac:dyDescent="0.2">
      <c r="V1125" s="62"/>
      <c r="W1125" s="62"/>
      <c r="X1125" s="62"/>
    </row>
    <row r="1126" spans="22:24" x14ac:dyDescent="0.2">
      <c r="V1126" s="62"/>
      <c r="W1126" s="62"/>
      <c r="X1126" s="62"/>
    </row>
    <row r="1127" spans="22:24" x14ac:dyDescent="0.2">
      <c r="V1127" s="62"/>
      <c r="W1127" s="62"/>
      <c r="X1127" s="62"/>
    </row>
    <row r="1128" spans="22:24" x14ac:dyDescent="0.2">
      <c r="V1128" s="62"/>
      <c r="W1128" s="62"/>
      <c r="X1128" s="62"/>
    </row>
    <row r="1129" spans="22:24" x14ac:dyDescent="0.2">
      <c r="V1129" s="62"/>
      <c r="W1129" s="62"/>
      <c r="X1129" s="62"/>
    </row>
    <row r="1130" spans="22:24" x14ac:dyDescent="0.2">
      <c r="V1130" s="62"/>
      <c r="W1130" s="62"/>
      <c r="X1130" s="62"/>
    </row>
    <row r="1131" spans="22:24" x14ac:dyDescent="0.2">
      <c r="V1131" s="62"/>
      <c r="W1131" s="62"/>
      <c r="X1131" s="62"/>
    </row>
    <row r="1132" spans="22:24" x14ac:dyDescent="0.2">
      <c r="V1132" s="62"/>
      <c r="W1132" s="62"/>
      <c r="X1132" s="62"/>
    </row>
    <row r="1133" spans="22:24" x14ac:dyDescent="0.2">
      <c r="V1133" s="62"/>
      <c r="W1133" s="62"/>
      <c r="X1133" s="62"/>
    </row>
    <row r="1134" spans="22:24" x14ac:dyDescent="0.2">
      <c r="V1134" s="62"/>
      <c r="W1134" s="62"/>
      <c r="X1134" s="62"/>
    </row>
    <row r="1135" spans="22:24" x14ac:dyDescent="0.2">
      <c r="V1135" s="62"/>
      <c r="W1135" s="62"/>
      <c r="X1135" s="62"/>
    </row>
    <row r="1136" spans="22:24" x14ac:dyDescent="0.2">
      <c r="V1136" s="62"/>
      <c r="W1136" s="62"/>
      <c r="X1136" s="62"/>
    </row>
    <row r="1137" spans="22:24" x14ac:dyDescent="0.2">
      <c r="V1137" s="62"/>
      <c r="W1137" s="62"/>
      <c r="X1137" s="62"/>
    </row>
    <row r="1138" spans="22:24" x14ac:dyDescent="0.2">
      <c r="V1138" s="62"/>
      <c r="W1138" s="62"/>
      <c r="X1138" s="62"/>
    </row>
    <row r="1139" spans="22:24" x14ac:dyDescent="0.2">
      <c r="V1139" s="62"/>
      <c r="W1139" s="62"/>
      <c r="X1139" s="62"/>
    </row>
    <row r="1140" spans="22:24" x14ac:dyDescent="0.2">
      <c r="V1140" s="62"/>
      <c r="W1140" s="62"/>
      <c r="X1140" s="62"/>
    </row>
    <row r="1141" spans="22:24" x14ac:dyDescent="0.2">
      <c r="V1141" s="62"/>
      <c r="W1141" s="62"/>
      <c r="X1141" s="62"/>
    </row>
    <row r="1142" spans="22:24" x14ac:dyDescent="0.2">
      <c r="V1142" s="62"/>
      <c r="W1142" s="62"/>
      <c r="X1142" s="62"/>
    </row>
    <row r="1143" spans="22:24" x14ac:dyDescent="0.2">
      <c r="V1143" s="62"/>
      <c r="W1143" s="62"/>
      <c r="X1143" s="62"/>
    </row>
    <row r="1144" spans="22:24" x14ac:dyDescent="0.2">
      <c r="V1144" s="62"/>
      <c r="W1144" s="62"/>
      <c r="X1144" s="62"/>
    </row>
    <row r="1145" spans="22:24" x14ac:dyDescent="0.2">
      <c r="V1145" s="62"/>
      <c r="W1145" s="62"/>
      <c r="X1145" s="62"/>
    </row>
    <row r="1146" spans="22:24" x14ac:dyDescent="0.2">
      <c r="V1146" s="62"/>
      <c r="W1146" s="62"/>
      <c r="X1146" s="62"/>
    </row>
    <row r="1147" spans="22:24" x14ac:dyDescent="0.2">
      <c r="V1147" s="62"/>
      <c r="W1147" s="62"/>
      <c r="X1147" s="62"/>
    </row>
    <row r="1148" spans="22:24" x14ac:dyDescent="0.2">
      <c r="V1148" s="62"/>
      <c r="W1148" s="62"/>
      <c r="X1148" s="62"/>
    </row>
    <row r="1149" spans="22:24" x14ac:dyDescent="0.2">
      <c r="V1149" s="62"/>
      <c r="W1149" s="62"/>
      <c r="X1149" s="62"/>
    </row>
    <row r="1150" spans="22:24" x14ac:dyDescent="0.2">
      <c r="V1150" s="62"/>
      <c r="W1150" s="62"/>
      <c r="X1150" s="62"/>
    </row>
    <row r="1151" spans="22:24" x14ac:dyDescent="0.2">
      <c r="V1151" s="62"/>
      <c r="W1151" s="62"/>
      <c r="X1151" s="62"/>
    </row>
    <row r="1152" spans="22:24" x14ac:dyDescent="0.2">
      <c r="V1152" s="62"/>
      <c r="W1152" s="62"/>
      <c r="X1152" s="62"/>
    </row>
    <row r="1153" spans="22:24" x14ac:dyDescent="0.2">
      <c r="V1153" s="62"/>
      <c r="W1153" s="62"/>
      <c r="X1153" s="62"/>
    </row>
    <row r="1154" spans="22:24" x14ac:dyDescent="0.2">
      <c r="V1154" s="62"/>
      <c r="W1154" s="62"/>
      <c r="X1154" s="62"/>
    </row>
    <row r="1155" spans="22:24" x14ac:dyDescent="0.2">
      <c r="V1155" s="62"/>
      <c r="W1155" s="62"/>
      <c r="X1155" s="62"/>
    </row>
    <row r="1156" spans="22:24" x14ac:dyDescent="0.2">
      <c r="V1156" s="62"/>
      <c r="W1156" s="62"/>
      <c r="X1156" s="62"/>
    </row>
    <row r="1157" spans="22:24" x14ac:dyDescent="0.2">
      <c r="V1157" s="62"/>
      <c r="W1157" s="62"/>
      <c r="X1157" s="62"/>
    </row>
    <row r="1158" spans="22:24" x14ac:dyDescent="0.2">
      <c r="V1158" s="62"/>
      <c r="W1158" s="62"/>
      <c r="X1158" s="62"/>
    </row>
    <row r="1159" spans="22:24" x14ac:dyDescent="0.2">
      <c r="V1159" s="62"/>
      <c r="W1159" s="62"/>
      <c r="X1159" s="62"/>
    </row>
    <row r="1160" spans="22:24" x14ac:dyDescent="0.2">
      <c r="V1160" s="62"/>
      <c r="W1160" s="62"/>
      <c r="X1160" s="62"/>
    </row>
    <row r="1161" spans="22:24" x14ac:dyDescent="0.2">
      <c r="V1161" s="62"/>
      <c r="W1161" s="62"/>
      <c r="X1161" s="62"/>
    </row>
    <row r="1162" spans="22:24" x14ac:dyDescent="0.2">
      <c r="V1162" s="62"/>
      <c r="W1162" s="62"/>
      <c r="X1162" s="62"/>
    </row>
    <row r="1163" spans="22:24" x14ac:dyDescent="0.2">
      <c r="V1163" s="62"/>
      <c r="W1163" s="62"/>
      <c r="X1163" s="62"/>
    </row>
    <row r="1164" spans="22:24" x14ac:dyDescent="0.2">
      <c r="V1164" s="62"/>
      <c r="W1164" s="62"/>
      <c r="X1164" s="62"/>
    </row>
    <row r="1165" spans="22:24" x14ac:dyDescent="0.2">
      <c r="V1165" s="62"/>
      <c r="W1165" s="62"/>
      <c r="X1165" s="62"/>
    </row>
    <row r="1166" spans="22:24" x14ac:dyDescent="0.2">
      <c r="V1166" s="62"/>
      <c r="W1166" s="62"/>
      <c r="X1166" s="62"/>
    </row>
    <row r="1167" spans="22:24" x14ac:dyDescent="0.2">
      <c r="V1167" s="62"/>
      <c r="W1167" s="62"/>
      <c r="X1167" s="62"/>
    </row>
    <row r="1168" spans="22:24" x14ac:dyDescent="0.2">
      <c r="V1168" s="62"/>
      <c r="W1168" s="62"/>
      <c r="X1168" s="62"/>
    </row>
    <row r="1169" spans="22:24" x14ac:dyDescent="0.2">
      <c r="V1169" s="62"/>
      <c r="W1169" s="62"/>
      <c r="X1169" s="62"/>
    </row>
    <row r="1170" spans="22:24" x14ac:dyDescent="0.2">
      <c r="V1170" s="62"/>
      <c r="W1170" s="62"/>
      <c r="X1170" s="62"/>
    </row>
    <row r="1171" spans="22:24" x14ac:dyDescent="0.2">
      <c r="V1171" s="62"/>
      <c r="W1171" s="62"/>
      <c r="X1171" s="62"/>
    </row>
    <row r="1172" spans="22:24" x14ac:dyDescent="0.2">
      <c r="V1172" s="62"/>
      <c r="W1172" s="62"/>
      <c r="X1172" s="62"/>
    </row>
    <row r="1173" spans="22:24" x14ac:dyDescent="0.2">
      <c r="V1173" s="62"/>
      <c r="W1173" s="62"/>
      <c r="X1173" s="62"/>
    </row>
    <row r="1174" spans="22:24" x14ac:dyDescent="0.2">
      <c r="V1174" s="62"/>
      <c r="W1174" s="62"/>
      <c r="X1174" s="62"/>
    </row>
    <row r="1175" spans="22:24" x14ac:dyDescent="0.2">
      <c r="V1175" s="62"/>
      <c r="W1175" s="62"/>
      <c r="X1175" s="62"/>
    </row>
    <row r="1176" spans="22:24" x14ac:dyDescent="0.2">
      <c r="V1176" s="62"/>
      <c r="W1176" s="62"/>
      <c r="X1176" s="62"/>
    </row>
    <row r="1177" spans="22:24" x14ac:dyDescent="0.2">
      <c r="V1177" s="62"/>
      <c r="W1177" s="62"/>
      <c r="X1177" s="62"/>
    </row>
    <row r="1178" spans="22:24" x14ac:dyDescent="0.2">
      <c r="V1178" s="62"/>
      <c r="W1178" s="62"/>
      <c r="X1178" s="62"/>
    </row>
    <row r="1179" spans="22:24" x14ac:dyDescent="0.2">
      <c r="V1179" s="62"/>
      <c r="W1179" s="62"/>
      <c r="X1179" s="62"/>
    </row>
    <row r="1180" spans="22:24" x14ac:dyDescent="0.2">
      <c r="V1180" s="62"/>
      <c r="W1180" s="62"/>
      <c r="X1180" s="62"/>
    </row>
    <row r="1181" spans="22:24" x14ac:dyDescent="0.2">
      <c r="V1181" s="62"/>
      <c r="W1181" s="62"/>
      <c r="X1181" s="62"/>
    </row>
    <row r="1182" spans="22:24" x14ac:dyDescent="0.2">
      <c r="V1182" s="62"/>
      <c r="W1182" s="62"/>
      <c r="X1182" s="62"/>
    </row>
    <row r="1183" spans="22:24" x14ac:dyDescent="0.2">
      <c r="V1183" s="62"/>
      <c r="W1183" s="62"/>
      <c r="X1183" s="62"/>
    </row>
    <row r="1184" spans="22:24" x14ac:dyDescent="0.2">
      <c r="V1184" s="62"/>
      <c r="W1184" s="62"/>
      <c r="X1184" s="62"/>
    </row>
    <row r="1185" spans="22:24" x14ac:dyDescent="0.2">
      <c r="V1185" s="62"/>
      <c r="W1185" s="62"/>
      <c r="X1185" s="62"/>
    </row>
    <row r="1186" spans="22:24" x14ac:dyDescent="0.2">
      <c r="V1186" s="62"/>
      <c r="W1186" s="62"/>
      <c r="X1186" s="62"/>
    </row>
    <row r="1187" spans="22:24" x14ac:dyDescent="0.2">
      <c r="V1187" s="62"/>
      <c r="W1187" s="62"/>
      <c r="X1187" s="62"/>
    </row>
  </sheetData>
  <autoFilter ref="A6:Z6"/>
  <mergeCells count="9">
    <mergeCell ref="I1:J2"/>
    <mergeCell ref="Q2:R2"/>
    <mergeCell ref="M2:P2"/>
    <mergeCell ref="V2:Y2"/>
    <mergeCell ref="K1:R1"/>
    <mergeCell ref="K2:L2"/>
    <mergeCell ref="V1:Y1"/>
    <mergeCell ref="S1:U1"/>
    <mergeCell ref="S2:U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FM</vt:lpstr>
      <vt:lpstr>PRESSÃO</vt:lpstr>
      <vt:lpstr>ESTADO</vt:lpstr>
      <vt:lpstr>IMPACTO</vt:lpstr>
      <vt:lpstr>RESPOSTA</vt:lpstr>
      <vt:lpstr>ESTADO!Area_de_impressao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tiagocfr</dc:creator>
  <cp:lastModifiedBy>Bruno Souza</cp:lastModifiedBy>
  <cp:lastPrinted>2012-12-04T18:03:19Z</cp:lastPrinted>
  <dcterms:created xsi:type="dcterms:W3CDTF">2007-12-17T16:35:25Z</dcterms:created>
  <dcterms:modified xsi:type="dcterms:W3CDTF">2016-08-17T13:43:03Z</dcterms:modified>
</cp:coreProperties>
</file>